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firstSheet="2" activeTab="20"/>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厦门ET" sheetId="143" r:id="rId30"/>
    <sheet name="厦门TP" sheetId="342" r:id="rId31"/>
    <sheet name="广州AR" sheetId="259" r:id="rId32"/>
    <sheet name="广州CZ" sheetId="326" r:id="rId33"/>
    <sheet name="深圳、广州UC" sheetId="362" r:id="rId34"/>
    <sheet name="澳门QT" sheetId="308" r:id="rId35"/>
    <sheet name="澳门UX" sheetId="312" r:id="rId36"/>
    <sheet name="澳门AD" sheetId="313" r:id="rId37"/>
    <sheet name="青岛捷美收费标准" sheetId="39" r:id="rId38"/>
    <sheet name="青岛捷美进仓图" sheetId="38" r:id="rId39"/>
    <sheet name="上海隽美普货进仓图" sheetId="288"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3">#REF!</definedName>
    <definedName name="_2" localSheetId="5">#REF!</definedName>
    <definedName name="_2" localSheetId="36">#REF!</definedName>
    <definedName name="_2" localSheetId="34">#REF!</definedName>
    <definedName name="_2" localSheetId="35">#REF!</definedName>
    <definedName name="_2" localSheetId="6">#REF!</definedName>
    <definedName name="_2" localSheetId="31">#REF!</definedName>
    <definedName name="_2" localSheetId="32">#REF!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29">#REF!</definedName>
    <definedName name="_2" localSheetId="30">#REF!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39">#REF!</definedName>
    <definedName name="_2" localSheetId="10">#REF!</definedName>
    <definedName name="_2" localSheetId="33">#REF!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6">#REF!</definedName>
    <definedName name="_23" localSheetId="34">#REF!</definedName>
    <definedName name="_23" localSheetId="35">#REF!</definedName>
    <definedName name="_23" localSheetId="6">#REF!</definedName>
    <definedName name="_23" localSheetId="31">#REF!</definedName>
    <definedName name="_23" localSheetId="32">#REF!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29">#REF!</definedName>
    <definedName name="_23" localSheetId="30">#REF!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39">#REF!</definedName>
    <definedName name="_23" localSheetId="10">#REF!</definedName>
    <definedName name="_23" localSheetId="33">#REF!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6">#REF!</definedName>
    <definedName name="_566" localSheetId="34">#REF!</definedName>
    <definedName name="_566" localSheetId="35">#REF!</definedName>
    <definedName name="_566" localSheetId="6">#REF!</definedName>
    <definedName name="_566" localSheetId="31">#REF!</definedName>
    <definedName name="_566" localSheetId="32">#REF!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29">#REF!</definedName>
    <definedName name="_566" localSheetId="30">#REF!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39">#REF!</definedName>
    <definedName name="_566" localSheetId="10">#REF!</definedName>
    <definedName name="_566" localSheetId="33">#REF!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6">#REF!</definedName>
    <definedName name="_78" localSheetId="34">#REF!</definedName>
    <definedName name="_78" localSheetId="35">#REF!</definedName>
    <definedName name="_78" localSheetId="6">#REF!</definedName>
    <definedName name="_78" localSheetId="31">#REF!</definedName>
    <definedName name="_78" localSheetId="32">#REF!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29">#REF!</definedName>
    <definedName name="_78" localSheetId="30">#REF!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39">#REF!</definedName>
    <definedName name="_78" localSheetId="10">#REF!</definedName>
    <definedName name="_78" localSheetId="33">#REF!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6">#REF!</definedName>
    <definedName name="_999" localSheetId="34">#REF!</definedName>
    <definedName name="_999" localSheetId="35">#REF!</definedName>
    <definedName name="_999" localSheetId="6">#REF!</definedName>
    <definedName name="_999" localSheetId="31">#REF!</definedName>
    <definedName name="_999" localSheetId="32">#REF!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29">#REF!</definedName>
    <definedName name="_999" localSheetId="30">#REF!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39">#REF!</definedName>
    <definedName name="_999" localSheetId="10">#REF!</definedName>
    <definedName name="_999" localSheetId="33">#REF!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0"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6">#REF!</definedName>
    <definedName name="_HUI" localSheetId="34">#REF!</definedName>
    <definedName name="_HUI" localSheetId="35">#REF!</definedName>
    <definedName name="_HUI" localSheetId="6">#REF!</definedName>
    <definedName name="_HUI" localSheetId="31">#REF!</definedName>
    <definedName name="_HUI" localSheetId="32">#REF!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29">#REF!</definedName>
    <definedName name="_HUI" localSheetId="30">#REF!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39">#REF!</definedName>
    <definedName name="_HUI" localSheetId="10">#REF!</definedName>
    <definedName name="_HUI" localSheetId="33">#REF!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6">#REF!</definedName>
    <definedName name="_HUI2" localSheetId="34">#REF!</definedName>
    <definedName name="_HUI2" localSheetId="35">#REF!</definedName>
    <definedName name="_HUI2" localSheetId="6">#REF!</definedName>
    <definedName name="_HUI2" localSheetId="31">#REF!</definedName>
    <definedName name="_HUI2" localSheetId="32">#REF!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29">#REF!</definedName>
    <definedName name="_HUI2" localSheetId="30">#REF!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39">#REF!</definedName>
    <definedName name="_HUI2" localSheetId="10">#REF!</definedName>
    <definedName name="_HUI2" localSheetId="33">#REF!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6">#REF!</definedName>
    <definedName name="_p" localSheetId="34">#REF!</definedName>
    <definedName name="_p" localSheetId="35">#REF!</definedName>
    <definedName name="_p" localSheetId="6">#REF!</definedName>
    <definedName name="_p" localSheetId="31">#REF!</definedName>
    <definedName name="_p" localSheetId="32">#REF!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29">#REF!</definedName>
    <definedName name="_p" localSheetId="30">#REF!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39">#REF!</definedName>
    <definedName name="_p" localSheetId="10">#REF!</definedName>
    <definedName name="_p" localSheetId="33">#REF!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6">#REF!</definedName>
    <definedName name="_TK1" localSheetId="34">#REF!</definedName>
    <definedName name="_TK1" localSheetId="35">#REF!</definedName>
    <definedName name="_TK1" localSheetId="6">#REF!</definedName>
    <definedName name="_TK1" localSheetId="31">#REF!</definedName>
    <definedName name="_TK1" localSheetId="32">#REF!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29">#REF!</definedName>
    <definedName name="_TK1" localSheetId="30">#REF!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39">#REF!</definedName>
    <definedName name="_TK1" localSheetId="10">#REF!</definedName>
    <definedName name="_TK1" localSheetId="33">#REF!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6">#REF!</definedName>
    <definedName name="_TK2" localSheetId="34">#REF!</definedName>
    <definedName name="_TK2" localSheetId="35">#REF!</definedName>
    <definedName name="_TK2" localSheetId="6">#REF!</definedName>
    <definedName name="_TK2" localSheetId="31">#REF!</definedName>
    <definedName name="_TK2" localSheetId="32">#REF!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29">#REF!</definedName>
    <definedName name="_TK2" localSheetId="30">#REF!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39">#REF!</definedName>
    <definedName name="_TK2" localSheetId="10">#REF!</definedName>
    <definedName name="_TK2" localSheetId="33">#REF!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6">#REF!</definedName>
    <definedName name="——1" localSheetId="34">#REF!</definedName>
    <definedName name="——1" localSheetId="35">#REF!</definedName>
    <definedName name="——1" localSheetId="6">#REF!</definedName>
    <definedName name="——1" localSheetId="31">#REF!</definedName>
    <definedName name="——1" localSheetId="32">#REF!</definedName>
    <definedName name="——1" localSheetId="12">#REF!</definedName>
    <definedName name="——1" localSheetId="2">#REF!</definedName>
    <definedName name="——1" localSheetId="7">#REF!</definedName>
    <definedName name="——1" localSheetId="8">#REF!</definedName>
    <definedName name="——1" localSheetId="9">#REF!</definedName>
    <definedName name="——1" localSheetId="29">#REF!</definedName>
    <definedName name="——1" localSheetId="30">#REF!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39">#REF!</definedName>
    <definedName name="——1" localSheetId="10">#REF!</definedName>
    <definedName name="——1" localSheetId="33">#REF!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6">#REF!</definedName>
    <definedName name="A" localSheetId="34">#REF!</definedName>
    <definedName name="A" localSheetId="35">#REF!</definedName>
    <definedName name="A" localSheetId="6">#REF!</definedName>
    <definedName name="A" localSheetId="31">#REF!</definedName>
    <definedName name="A" localSheetId="32">#REF!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0">#REF!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39">#REF!</definedName>
    <definedName name="A" localSheetId="10">#REF!</definedName>
    <definedName name="A" localSheetId="33">#REF!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6">#REF!</definedName>
    <definedName name="aaaaaaaaaaaaaaa" localSheetId="34">#REF!</definedName>
    <definedName name="aaaaaaaaaaaaaaa" localSheetId="35">#REF!</definedName>
    <definedName name="aaaaaaaaaaaaaaa" localSheetId="6">#REF!</definedName>
    <definedName name="aaaaaaaaaaaaaaa" localSheetId="31">#REF!</definedName>
    <definedName name="aaaaaaaaaaaaaaa" localSheetId="32">#REF!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29">#REF!</definedName>
    <definedName name="aaaaaaaaaaaaaaa" localSheetId="30">#REF!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39">#REF!</definedName>
    <definedName name="aaaaaaaaaaaaaaa" localSheetId="10">#REF!</definedName>
    <definedName name="aaaaaaaaaaaaaaa" localSheetId="33">#REF!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6">#REF!</definedName>
    <definedName name="AASDFHTY" localSheetId="34">#REF!</definedName>
    <definedName name="AASDFHTY" localSheetId="35">#REF!</definedName>
    <definedName name="AASDFHTY" localSheetId="6">#REF!</definedName>
    <definedName name="AASDFHTY" localSheetId="31">#REF!</definedName>
    <definedName name="AASDFHTY" localSheetId="32">#REF!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29">#REF!</definedName>
    <definedName name="AASDFHTY" localSheetId="30">#REF!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39">#REF!</definedName>
    <definedName name="AASDFHTY" localSheetId="10">#REF!</definedName>
    <definedName name="AASDFHTY" localSheetId="33">#REF!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6">#REF!</definedName>
    <definedName name="aasfsafs" localSheetId="34">#REF!</definedName>
    <definedName name="aasfsafs" localSheetId="35">#REF!</definedName>
    <definedName name="aasfsafs" localSheetId="6">#REF!</definedName>
    <definedName name="aasfsafs" localSheetId="31">#REF!</definedName>
    <definedName name="aasfsafs" localSheetId="32">#REF!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29">#REF!</definedName>
    <definedName name="aasfsafs" localSheetId="30">#REF!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39">#REF!</definedName>
    <definedName name="aasfsafs" localSheetId="10">#REF!</definedName>
    <definedName name="aasfsafs" localSheetId="33">#REF!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6">#REF!</definedName>
    <definedName name="asd" localSheetId="34">#REF!</definedName>
    <definedName name="asd" localSheetId="35">#REF!</definedName>
    <definedName name="asd" localSheetId="6">#REF!</definedName>
    <definedName name="asd" localSheetId="31">#REF!</definedName>
    <definedName name="asd" localSheetId="32">#REF!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29">#REF!</definedName>
    <definedName name="asd" localSheetId="30">#REF!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39">#REF!</definedName>
    <definedName name="asd" localSheetId="10">#REF!</definedName>
    <definedName name="asd" localSheetId="33">#REF!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6">#REF!</definedName>
    <definedName name="cfdyulo" localSheetId="34">#REF!</definedName>
    <definedName name="cfdyulo" localSheetId="35">#REF!</definedName>
    <definedName name="cfdyulo" localSheetId="6">#REF!</definedName>
    <definedName name="cfdyulo" localSheetId="31">#REF!</definedName>
    <definedName name="cfdyulo" localSheetId="32">#REF!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29">#REF!</definedName>
    <definedName name="cfdyulo" localSheetId="30">#REF!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39">#REF!</definedName>
    <definedName name="cfdyulo" localSheetId="10">#REF!</definedName>
    <definedName name="cfdyulo" localSheetId="33">#REF!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6">#REF!</definedName>
    <definedName name="D" localSheetId="34">#REF!</definedName>
    <definedName name="D" localSheetId="35">#REF!</definedName>
    <definedName name="D" localSheetId="6">#REF!</definedName>
    <definedName name="D" localSheetId="31">#REF!</definedName>
    <definedName name="D" localSheetId="32">#REF!</definedName>
    <definedName name="D" localSheetId="12">#REF!</definedName>
    <definedName name="D" localSheetId="2">#REF!</definedName>
    <definedName name="D" localSheetId="7">#REF!</definedName>
    <definedName name="D" localSheetId="8">#REF!</definedName>
    <definedName name="D" localSheetId="9">#REF!</definedName>
    <definedName name="D" localSheetId="29">#REF!</definedName>
    <definedName name="D" localSheetId="30">#REF!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39">#REF!</definedName>
    <definedName name="D" localSheetId="10">#REF!</definedName>
    <definedName name="D" localSheetId="33">#REF!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6">#REF!</definedName>
    <definedName name="ddddddd" localSheetId="34">#REF!</definedName>
    <definedName name="ddddddd" localSheetId="35">#REF!</definedName>
    <definedName name="ddddddd" localSheetId="6">#REF!</definedName>
    <definedName name="ddddddd" localSheetId="31">#REF!</definedName>
    <definedName name="ddddddd" localSheetId="32">#REF!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29">#REF!</definedName>
    <definedName name="ddddddd" localSheetId="30">#REF!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39">#REF!</definedName>
    <definedName name="ddddddd" localSheetId="10">#REF!</definedName>
    <definedName name="ddddddd" localSheetId="33">#REF!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6">#REF!</definedName>
    <definedName name="ddl" localSheetId="34">#REF!</definedName>
    <definedName name="ddl" localSheetId="35">#REF!</definedName>
    <definedName name="ddl" localSheetId="6">#REF!</definedName>
    <definedName name="ddl" localSheetId="31">#REF!</definedName>
    <definedName name="ddl" localSheetId="32">#REF!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29">#REF!</definedName>
    <definedName name="ddl" localSheetId="30">#REF!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39">#REF!</definedName>
    <definedName name="ddl" localSheetId="10">#REF!</definedName>
    <definedName name="ddl" localSheetId="33">#REF!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6">#REF!</definedName>
    <definedName name="df" localSheetId="34">#REF!</definedName>
    <definedName name="df" localSheetId="35">#REF!</definedName>
    <definedName name="df" localSheetId="6">#REF!</definedName>
    <definedName name="df" localSheetId="31">#REF!</definedName>
    <definedName name="df" localSheetId="32">#REF!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29">#REF!</definedName>
    <definedName name="df" localSheetId="30">#REF!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39">#REF!</definedName>
    <definedName name="df" localSheetId="10">#REF!</definedName>
    <definedName name="df" localSheetId="33">#REF!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6">#REF!</definedName>
    <definedName name="dfdhykl" localSheetId="34">#REF!</definedName>
    <definedName name="dfdhykl" localSheetId="35">#REF!</definedName>
    <definedName name="dfdhykl" localSheetId="6">#REF!</definedName>
    <definedName name="dfdhykl" localSheetId="31">#REF!</definedName>
    <definedName name="dfdhykl" localSheetId="32">#REF!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29">#REF!</definedName>
    <definedName name="dfdhykl" localSheetId="30">#REF!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39">#REF!</definedName>
    <definedName name="dfdhykl" localSheetId="10">#REF!</definedName>
    <definedName name="dfdhykl" localSheetId="33">#REF!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6">#REF!</definedName>
    <definedName name="dll" localSheetId="34">#REF!</definedName>
    <definedName name="dll" localSheetId="35">#REF!</definedName>
    <definedName name="dll" localSheetId="6">#REF!</definedName>
    <definedName name="dll" localSheetId="31">#REF!</definedName>
    <definedName name="dll" localSheetId="32">#REF!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29">#REF!</definedName>
    <definedName name="dll" localSheetId="30">#REF!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39">#REF!</definedName>
    <definedName name="dll" localSheetId="10">#REF!</definedName>
    <definedName name="dll" localSheetId="33">#REF!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6">#REF!</definedName>
    <definedName name="dsarea" localSheetId="34">#REF!</definedName>
    <definedName name="dsarea" localSheetId="35">#REF!</definedName>
    <definedName name="dsarea" localSheetId="6">#REF!</definedName>
    <definedName name="dsarea" localSheetId="31">#REF!</definedName>
    <definedName name="dsarea" localSheetId="32">#REF!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29">#REF!</definedName>
    <definedName name="dsarea" localSheetId="30">#REF!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39">#REF!</definedName>
    <definedName name="dsarea" localSheetId="10">#REF!</definedName>
    <definedName name="dsarea" localSheetId="33">#REF!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6">#REF!</definedName>
    <definedName name="dsfdsfsafaf" localSheetId="34">#REF!</definedName>
    <definedName name="dsfdsfsafaf" localSheetId="35">#REF!</definedName>
    <definedName name="dsfdsfsafaf" localSheetId="6">#REF!</definedName>
    <definedName name="dsfdsfsafaf" localSheetId="31">#REF!</definedName>
    <definedName name="dsfdsfsafaf" localSheetId="32">#REF!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29">#REF!</definedName>
    <definedName name="dsfdsfsafaf" localSheetId="30">#REF!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39">#REF!</definedName>
    <definedName name="dsfdsfsafaf" localSheetId="10">#REF!</definedName>
    <definedName name="dsfdsfsafaf" localSheetId="33">#REF!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6">#REF!</definedName>
    <definedName name="EGER" localSheetId="34">#REF!</definedName>
    <definedName name="EGER" localSheetId="35">#REF!</definedName>
    <definedName name="EGER" localSheetId="6">#REF!</definedName>
    <definedName name="EGER" localSheetId="31">#REF!</definedName>
    <definedName name="EGER" localSheetId="32">#REF!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29">#REF!</definedName>
    <definedName name="EGER" localSheetId="30">#REF!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39">#REF!</definedName>
    <definedName name="EGER" localSheetId="10">#REF!</definedName>
    <definedName name="EGER" localSheetId="33">#REF!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6">#REF!</definedName>
    <definedName name="egr" localSheetId="34">#REF!</definedName>
    <definedName name="egr" localSheetId="35">#REF!</definedName>
    <definedName name="egr" localSheetId="6">#REF!</definedName>
    <definedName name="egr" localSheetId="31">#REF!</definedName>
    <definedName name="egr" localSheetId="32">#REF!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29">#REF!</definedName>
    <definedName name="egr" localSheetId="30">#REF!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39">#REF!</definedName>
    <definedName name="egr" localSheetId="10">#REF!</definedName>
    <definedName name="egr" localSheetId="33">#REF!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6">#REF!</definedName>
    <definedName name="er" localSheetId="34">#REF!</definedName>
    <definedName name="er" localSheetId="35">#REF!</definedName>
    <definedName name="er" localSheetId="6">#REF!</definedName>
    <definedName name="er" localSheetId="31">#REF!</definedName>
    <definedName name="er" localSheetId="32">#REF!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29">#REF!</definedName>
    <definedName name="er" localSheetId="30">#REF!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39">#REF!</definedName>
    <definedName name="er" localSheetId="10">#REF!</definedName>
    <definedName name="er" localSheetId="33">#REF!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6">#REF!</definedName>
    <definedName name="ETRE" localSheetId="34">#REF!</definedName>
    <definedName name="ETRE" localSheetId="35">#REF!</definedName>
    <definedName name="ETRE" localSheetId="6">#REF!</definedName>
    <definedName name="ETRE" localSheetId="31">#REF!</definedName>
    <definedName name="ETRE" localSheetId="32">#REF!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29">#REF!</definedName>
    <definedName name="ETRE" localSheetId="30">#REF!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39">#REF!</definedName>
    <definedName name="ETRE" localSheetId="10">#REF!</definedName>
    <definedName name="ETRE" localSheetId="33">#REF!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6">#REF!</definedName>
    <definedName name="ewacfevj" localSheetId="34">#REF!</definedName>
    <definedName name="ewacfevj" localSheetId="35">#REF!</definedName>
    <definedName name="ewacfevj" localSheetId="6">#REF!</definedName>
    <definedName name="ewacfevj" localSheetId="31">#REF!</definedName>
    <definedName name="ewacfevj" localSheetId="32">#REF!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29">#REF!</definedName>
    <definedName name="ewacfevj" localSheetId="30">#REF!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39">#REF!</definedName>
    <definedName name="ewacfevj" localSheetId="10">#REF!</definedName>
    <definedName name="ewacfevj" localSheetId="33">#REF!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6">#REF!</definedName>
    <definedName name="ewr" localSheetId="34">#REF!</definedName>
    <definedName name="ewr" localSheetId="35">#REF!</definedName>
    <definedName name="ewr" localSheetId="6">#REF!</definedName>
    <definedName name="ewr" localSheetId="31">#REF!</definedName>
    <definedName name="ewr" localSheetId="32">#REF!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29">#REF!</definedName>
    <definedName name="ewr" localSheetId="30">#REF!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39">#REF!</definedName>
    <definedName name="ewr" localSheetId="10">#REF!</definedName>
    <definedName name="ewr" localSheetId="33">#REF!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6">#REF!</definedName>
    <definedName name="Excel_BuiltIn_Print_Area_2" localSheetId="34">#REF!</definedName>
    <definedName name="Excel_BuiltIn_Print_Area_2" localSheetId="35">#REF!</definedName>
    <definedName name="Excel_BuiltIn_Print_Area_2" localSheetId="6">#REF!</definedName>
    <definedName name="Excel_BuiltIn_Print_Area_2" localSheetId="31">#REF!</definedName>
    <definedName name="Excel_BuiltIn_Print_Area_2" localSheetId="32">#REF!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29">#REF!</definedName>
    <definedName name="Excel_BuiltIn_Print_Area_2" localSheetId="30">#REF!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39">#REF!</definedName>
    <definedName name="Excel_BuiltIn_Print_Area_2" localSheetId="10">#REF!</definedName>
    <definedName name="Excel_BuiltIn_Print_Area_2" localSheetId="33">#REF!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6">#REF!</definedName>
    <definedName name="Excel_BuiltIn_Print_Area_3" localSheetId="34">#REF!</definedName>
    <definedName name="Excel_BuiltIn_Print_Area_3" localSheetId="35">#REF!</definedName>
    <definedName name="Excel_BuiltIn_Print_Area_3" localSheetId="6">#REF!</definedName>
    <definedName name="Excel_BuiltIn_Print_Area_3" localSheetId="31">#REF!</definedName>
    <definedName name="Excel_BuiltIn_Print_Area_3" localSheetId="32">#REF!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29">#REF!</definedName>
    <definedName name="Excel_BuiltIn_Print_Area_3" localSheetId="30">#REF!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39">#REF!</definedName>
    <definedName name="Excel_BuiltIn_Print_Area_3" localSheetId="10">#REF!</definedName>
    <definedName name="Excel_BuiltIn_Print_Area_3" localSheetId="33">#REF!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6">#REF!</definedName>
    <definedName name="Excel_BuiltIn_Print_Area_4" localSheetId="34">#REF!</definedName>
    <definedName name="Excel_BuiltIn_Print_Area_4" localSheetId="35">#REF!</definedName>
    <definedName name="Excel_BuiltIn_Print_Area_4" localSheetId="6">#REF!</definedName>
    <definedName name="Excel_BuiltIn_Print_Area_4" localSheetId="31">#REF!</definedName>
    <definedName name="Excel_BuiltIn_Print_Area_4" localSheetId="32">#REF!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29">#REF!</definedName>
    <definedName name="Excel_BuiltIn_Print_Area_4" localSheetId="30">#REF!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39">#REF!</definedName>
    <definedName name="Excel_BuiltIn_Print_Area_4" localSheetId="10">#REF!</definedName>
    <definedName name="Excel_BuiltIn_Print_Area_4" localSheetId="33">#REF!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6">#REF!</definedName>
    <definedName name="Excel_BuiltIn_Print_Area_5" localSheetId="34">#REF!</definedName>
    <definedName name="Excel_BuiltIn_Print_Area_5" localSheetId="35">#REF!</definedName>
    <definedName name="Excel_BuiltIn_Print_Area_5" localSheetId="6">#REF!</definedName>
    <definedName name="Excel_BuiltIn_Print_Area_5" localSheetId="31">#REF!</definedName>
    <definedName name="Excel_BuiltIn_Print_Area_5" localSheetId="32">#REF!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29">#REF!</definedName>
    <definedName name="Excel_BuiltIn_Print_Area_5" localSheetId="30">#REF!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39">#REF!</definedName>
    <definedName name="Excel_BuiltIn_Print_Area_5" localSheetId="10">#REF!</definedName>
    <definedName name="Excel_BuiltIn_Print_Area_5" localSheetId="33">#REF!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6">#REF!</definedName>
    <definedName name="Excel_BuiltIn_Print_Area_6" localSheetId="34">#REF!</definedName>
    <definedName name="Excel_BuiltIn_Print_Area_6" localSheetId="35">#REF!</definedName>
    <definedName name="Excel_BuiltIn_Print_Area_6" localSheetId="6">#REF!</definedName>
    <definedName name="Excel_BuiltIn_Print_Area_6" localSheetId="31">#REF!</definedName>
    <definedName name="Excel_BuiltIn_Print_Area_6" localSheetId="32">#REF!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29">#REF!</definedName>
    <definedName name="Excel_BuiltIn_Print_Area_6" localSheetId="30">#REF!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39">#REF!</definedName>
    <definedName name="Excel_BuiltIn_Print_Area_6" localSheetId="10">#REF!</definedName>
    <definedName name="Excel_BuiltIn_Print_Area_6" localSheetId="33">#REF!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6">#REF!</definedName>
    <definedName name="Excel_BuiltIn_Print_Area_8" localSheetId="34">#REF!</definedName>
    <definedName name="Excel_BuiltIn_Print_Area_8" localSheetId="35">#REF!</definedName>
    <definedName name="Excel_BuiltIn_Print_Area_8" localSheetId="6">#REF!</definedName>
    <definedName name="Excel_BuiltIn_Print_Area_8" localSheetId="31">#REF!</definedName>
    <definedName name="Excel_BuiltIn_Print_Area_8" localSheetId="32">#REF!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29">#REF!</definedName>
    <definedName name="Excel_BuiltIn_Print_Area_8" localSheetId="30">#REF!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39">#REF!</definedName>
    <definedName name="Excel_BuiltIn_Print_Area_8" localSheetId="10">#REF!</definedName>
    <definedName name="Excel_BuiltIn_Print_Area_8" localSheetId="33">#REF!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6">#REF!</definedName>
    <definedName name="f" localSheetId="34">#REF!</definedName>
    <definedName name="f" localSheetId="35">#REF!</definedName>
    <definedName name="f" localSheetId="6">#REF!</definedName>
    <definedName name="f" localSheetId="31">#REF!</definedName>
    <definedName name="f" localSheetId="32">#REF!</definedName>
    <definedName name="f" localSheetId="12">#REF!</definedName>
    <definedName name="f" localSheetId="2">#REF!</definedName>
    <definedName name="f" localSheetId="7">#REF!</definedName>
    <definedName name="f" localSheetId="8">#REF!</definedName>
    <definedName name="f" localSheetId="9">#REF!</definedName>
    <definedName name="f" localSheetId="29">#REF!</definedName>
    <definedName name="f" localSheetId="30">#REF!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39">#REF!</definedName>
    <definedName name="f" localSheetId="10">#REF!</definedName>
    <definedName name="f" localSheetId="33">#REF!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6">#REF!</definedName>
    <definedName name="fd" localSheetId="34">#REF!</definedName>
    <definedName name="fd" localSheetId="35">#REF!</definedName>
    <definedName name="fd" localSheetId="6">#REF!</definedName>
    <definedName name="fd" localSheetId="31">#REF!</definedName>
    <definedName name="fd" localSheetId="32">#REF!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29">#REF!</definedName>
    <definedName name="fd" localSheetId="30">#REF!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39">#REF!</definedName>
    <definedName name="fd" localSheetId="10">#REF!</definedName>
    <definedName name="fd" localSheetId="33">#REF!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6">#REF!</definedName>
    <definedName name="fdasfdvf" localSheetId="34">#REF!</definedName>
    <definedName name="fdasfdvf" localSheetId="35">#REF!</definedName>
    <definedName name="fdasfdvf" localSheetId="6">#REF!</definedName>
    <definedName name="fdasfdvf" localSheetId="31">#REF!</definedName>
    <definedName name="fdasfdvf" localSheetId="32">#REF!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29">#REF!</definedName>
    <definedName name="fdasfdvf" localSheetId="30">#REF!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39">#REF!</definedName>
    <definedName name="fdasfdvf" localSheetId="10">#REF!</definedName>
    <definedName name="fdasfdvf" localSheetId="33">#REF!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6">#REF!</definedName>
    <definedName name="fds" localSheetId="34">#REF!</definedName>
    <definedName name="fds" localSheetId="35">#REF!</definedName>
    <definedName name="fds" localSheetId="6">#REF!</definedName>
    <definedName name="fds" localSheetId="31">#REF!</definedName>
    <definedName name="fds" localSheetId="32">#REF!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29">#REF!</definedName>
    <definedName name="fds" localSheetId="30">#REF!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39">#REF!</definedName>
    <definedName name="fds" localSheetId="10">#REF!</definedName>
    <definedName name="fds" localSheetId="33">#REF!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6">#REF!</definedName>
    <definedName name="fefe" localSheetId="34">#REF!</definedName>
    <definedName name="fefe" localSheetId="35">#REF!</definedName>
    <definedName name="fefe" localSheetId="6">#REF!</definedName>
    <definedName name="fefe" localSheetId="31">#REF!</definedName>
    <definedName name="fefe" localSheetId="32">#REF!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29">#REF!</definedName>
    <definedName name="fefe" localSheetId="30">#REF!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39">#REF!</definedName>
    <definedName name="fefe" localSheetId="10">#REF!</definedName>
    <definedName name="fefe" localSheetId="33">#REF!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6">#REF!</definedName>
    <definedName name="ffff" localSheetId="34">#REF!</definedName>
    <definedName name="ffff" localSheetId="35">#REF!</definedName>
    <definedName name="ffff" localSheetId="6">#REF!</definedName>
    <definedName name="ffff" localSheetId="31">#REF!</definedName>
    <definedName name="ffff" localSheetId="32">#REF!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29">#REF!</definedName>
    <definedName name="ffff" localSheetId="30">#REF!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39">#REF!</definedName>
    <definedName name="ffff" localSheetId="10">#REF!</definedName>
    <definedName name="ffff" localSheetId="33">#REF!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6">#REF!</definedName>
    <definedName name="fsbsvdsfdvd" localSheetId="34">#REF!</definedName>
    <definedName name="fsbsvdsfdvd" localSheetId="35">#REF!</definedName>
    <definedName name="fsbsvdsfdvd" localSheetId="6">#REF!</definedName>
    <definedName name="fsbsvdsfdvd" localSheetId="31">#REF!</definedName>
    <definedName name="fsbsvdsfdvd" localSheetId="32">#REF!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29">#REF!</definedName>
    <definedName name="fsbsvdsfdvd" localSheetId="30">#REF!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39">#REF!</definedName>
    <definedName name="fsbsvdsfdvd" localSheetId="10">#REF!</definedName>
    <definedName name="fsbsvdsfdvd" localSheetId="33">#REF!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6">#REF!</definedName>
    <definedName name="FSDFV" localSheetId="34">#REF!</definedName>
    <definedName name="FSDFV" localSheetId="35">#REF!</definedName>
    <definedName name="FSDFV" localSheetId="6">#REF!</definedName>
    <definedName name="FSDFV" localSheetId="31">#REF!</definedName>
    <definedName name="FSDFV" localSheetId="32">#REF!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29">#REF!</definedName>
    <definedName name="FSDFV" localSheetId="30">#REF!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39">#REF!</definedName>
    <definedName name="FSDFV" localSheetId="10">#REF!</definedName>
    <definedName name="FSDFV" localSheetId="33">#REF!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6">#REF!</definedName>
    <definedName name="fsfdasfs" localSheetId="34">#REF!</definedName>
    <definedName name="fsfdasfs" localSheetId="35">#REF!</definedName>
    <definedName name="fsfdasfs" localSheetId="6">#REF!</definedName>
    <definedName name="fsfdasfs" localSheetId="31">#REF!</definedName>
    <definedName name="fsfdasfs" localSheetId="32">#REF!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29">#REF!</definedName>
    <definedName name="fsfdasfs" localSheetId="30">#REF!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39">#REF!</definedName>
    <definedName name="fsfdasfs" localSheetId="10">#REF!</definedName>
    <definedName name="fsfdasfs" localSheetId="33">#REF!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6">#REF!</definedName>
    <definedName name="gbgf" localSheetId="34">#REF!</definedName>
    <definedName name="gbgf" localSheetId="35">#REF!</definedName>
    <definedName name="gbgf" localSheetId="6">#REF!</definedName>
    <definedName name="gbgf" localSheetId="31">#REF!</definedName>
    <definedName name="gbgf" localSheetId="32">#REF!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29">#REF!</definedName>
    <definedName name="gbgf" localSheetId="30">#REF!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39">#REF!</definedName>
    <definedName name="gbgf" localSheetId="10">#REF!</definedName>
    <definedName name="gbgf" localSheetId="33">#REF!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6">#REF!</definedName>
    <definedName name="GDG" localSheetId="34">#REF!</definedName>
    <definedName name="GDG" localSheetId="35">#REF!</definedName>
    <definedName name="GDG" localSheetId="6">#REF!</definedName>
    <definedName name="GDG" localSheetId="31">#REF!</definedName>
    <definedName name="GDG" localSheetId="32">#REF!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29">#REF!</definedName>
    <definedName name="GDG" localSheetId="30">#REF!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39">#REF!</definedName>
    <definedName name="GDG" localSheetId="10">#REF!</definedName>
    <definedName name="GDG" localSheetId="33">#REF!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6">#REF!</definedName>
    <definedName name="gggggf" localSheetId="34">#REF!</definedName>
    <definedName name="gggggf" localSheetId="35">#REF!</definedName>
    <definedName name="gggggf" localSheetId="6">#REF!</definedName>
    <definedName name="gggggf" localSheetId="31">#REF!</definedName>
    <definedName name="gggggf" localSheetId="32">#REF!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29">#REF!</definedName>
    <definedName name="gggggf" localSheetId="30">#REF!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39">#REF!</definedName>
    <definedName name="gggggf" localSheetId="10">#REF!</definedName>
    <definedName name="gggggf" localSheetId="33">#REF!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6">#REF!</definedName>
    <definedName name="GRT" localSheetId="34">#REF!</definedName>
    <definedName name="GRT" localSheetId="35">#REF!</definedName>
    <definedName name="GRT" localSheetId="6">#REF!</definedName>
    <definedName name="GRT" localSheetId="31">#REF!</definedName>
    <definedName name="GRT" localSheetId="32">#REF!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29">#REF!</definedName>
    <definedName name="GRT" localSheetId="30">#REF!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39">#REF!</definedName>
    <definedName name="GRT" localSheetId="10">#REF!</definedName>
    <definedName name="GRT" localSheetId="33">#REF!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6">#REF!</definedName>
    <definedName name="GTRWG" localSheetId="34">#REF!</definedName>
    <definedName name="GTRWG" localSheetId="35">#REF!</definedName>
    <definedName name="GTRWG" localSheetId="6">#REF!</definedName>
    <definedName name="GTRWG" localSheetId="31">#REF!</definedName>
    <definedName name="GTRWG" localSheetId="32">#REF!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29">#REF!</definedName>
    <definedName name="GTRWG" localSheetId="30">#REF!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39">#REF!</definedName>
    <definedName name="GTRWG" localSheetId="10">#REF!</definedName>
    <definedName name="GTRWG" localSheetId="33">#REF!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6">#REF!</definedName>
    <definedName name="hll" localSheetId="34">#REF!</definedName>
    <definedName name="hll" localSheetId="35">#REF!</definedName>
    <definedName name="hll" localSheetId="6">#REF!</definedName>
    <definedName name="hll" localSheetId="31">#REF!</definedName>
    <definedName name="hll" localSheetId="32">#REF!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29">#REF!</definedName>
    <definedName name="hll" localSheetId="30">#REF!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39">#REF!</definedName>
    <definedName name="hll" localSheetId="10">#REF!</definedName>
    <definedName name="hll" localSheetId="33">#REF!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6">#REF!</definedName>
    <definedName name="hui" localSheetId="34">#REF!</definedName>
    <definedName name="hui" localSheetId="35">#REF!</definedName>
    <definedName name="hui" localSheetId="6">#REF!</definedName>
    <definedName name="hui" localSheetId="31">#REF!</definedName>
    <definedName name="hui" localSheetId="32">#REF!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29">#REF!</definedName>
    <definedName name="hui" localSheetId="30">#REF!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39">#REF!</definedName>
    <definedName name="hui" localSheetId="10">#REF!</definedName>
    <definedName name="hui" localSheetId="33">#REF!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6">#REF!</definedName>
    <definedName name="iiiiii" localSheetId="34">#REF!</definedName>
    <definedName name="iiiiii" localSheetId="35">#REF!</definedName>
    <definedName name="iiiiii" localSheetId="6">#REF!</definedName>
    <definedName name="iiiiii" localSheetId="31">#REF!</definedName>
    <definedName name="iiiiii" localSheetId="32">#REF!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29">#REF!</definedName>
    <definedName name="iiiiii" localSheetId="30">#REF!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39">#REF!</definedName>
    <definedName name="iiiiii" localSheetId="10">#REF!</definedName>
    <definedName name="iiiiii" localSheetId="33">#REF!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6">#REF!</definedName>
    <definedName name="ioooo" localSheetId="34">#REF!</definedName>
    <definedName name="ioooo" localSheetId="35">#REF!</definedName>
    <definedName name="ioooo" localSheetId="6">#REF!</definedName>
    <definedName name="ioooo" localSheetId="31">#REF!</definedName>
    <definedName name="ioooo" localSheetId="32">#REF!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29">#REF!</definedName>
    <definedName name="ioooo" localSheetId="30">#REF!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39">#REF!</definedName>
    <definedName name="ioooo" localSheetId="10">#REF!</definedName>
    <definedName name="ioooo" localSheetId="33">#REF!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6">#REF!</definedName>
    <definedName name="jjjj" localSheetId="34">#REF!</definedName>
    <definedName name="jjjj" localSheetId="35">#REF!</definedName>
    <definedName name="jjjj" localSheetId="6">#REF!</definedName>
    <definedName name="jjjj" localSheetId="31">#REF!</definedName>
    <definedName name="jjjj" localSheetId="32">#REF!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29">#REF!</definedName>
    <definedName name="jjjj" localSheetId="30">#REF!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39">#REF!</definedName>
    <definedName name="jjjj" localSheetId="10">#REF!</definedName>
    <definedName name="jjjj" localSheetId="33">#REF!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6">#REF!</definedName>
    <definedName name="jk" localSheetId="34">#REF!</definedName>
    <definedName name="jk" localSheetId="35">#REF!</definedName>
    <definedName name="jk" localSheetId="6">#REF!</definedName>
    <definedName name="jk" localSheetId="31">#REF!</definedName>
    <definedName name="jk" localSheetId="32">#REF!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29">#REF!</definedName>
    <definedName name="jk" localSheetId="30">#REF!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39">#REF!</definedName>
    <definedName name="jk" localSheetId="10">#REF!</definedName>
    <definedName name="jk" localSheetId="33">#REF!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6">#REF!</definedName>
    <definedName name="JYDY" localSheetId="34">#REF!</definedName>
    <definedName name="JYDY" localSheetId="35">#REF!</definedName>
    <definedName name="JYDY" localSheetId="6">#REF!</definedName>
    <definedName name="JYDY" localSheetId="31">#REF!</definedName>
    <definedName name="JYDY" localSheetId="32">#REF!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29">#REF!</definedName>
    <definedName name="JYDY" localSheetId="30">#REF!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39">#REF!</definedName>
    <definedName name="JYDY" localSheetId="10">#REF!</definedName>
    <definedName name="JYDY" localSheetId="33">#REF!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6">#REF!</definedName>
    <definedName name="k" localSheetId="34">#REF!</definedName>
    <definedName name="k" localSheetId="35">#REF!</definedName>
    <definedName name="k" localSheetId="6">#REF!</definedName>
    <definedName name="k" localSheetId="31">#REF!</definedName>
    <definedName name="k" localSheetId="32">#REF!</definedName>
    <definedName name="k" localSheetId="12">#REF!</definedName>
    <definedName name="k" localSheetId="2">#REF!</definedName>
    <definedName name="k" localSheetId="7">#REF!</definedName>
    <definedName name="k" localSheetId="8">#REF!</definedName>
    <definedName name="k" localSheetId="9">#REF!</definedName>
    <definedName name="k" localSheetId="29">#REF!</definedName>
    <definedName name="k" localSheetId="30">#REF!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39">#REF!</definedName>
    <definedName name="k" localSheetId="10">#REF!</definedName>
    <definedName name="k" localSheetId="33">#REF!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6">#REF!</definedName>
    <definedName name="klh" localSheetId="34">#REF!</definedName>
    <definedName name="klh" localSheetId="35">#REF!</definedName>
    <definedName name="klh" localSheetId="6">#REF!</definedName>
    <definedName name="klh" localSheetId="31">#REF!</definedName>
    <definedName name="klh" localSheetId="32">#REF!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29">#REF!</definedName>
    <definedName name="klh" localSheetId="30">#REF!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39">#REF!</definedName>
    <definedName name="klh" localSheetId="10">#REF!</definedName>
    <definedName name="klh" localSheetId="33">#REF!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6">#REF!</definedName>
    <definedName name="ko" localSheetId="34">#REF!</definedName>
    <definedName name="ko" localSheetId="35">#REF!</definedName>
    <definedName name="ko" localSheetId="6">#REF!</definedName>
    <definedName name="ko" localSheetId="31">#REF!</definedName>
    <definedName name="ko" localSheetId="32">#REF!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29">#REF!</definedName>
    <definedName name="ko" localSheetId="30">#REF!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39">#REF!</definedName>
    <definedName name="ko" localSheetId="10">#REF!</definedName>
    <definedName name="ko" localSheetId="33">#REF!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8">青岛捷美进仓图!#REF!</definedName>
    <definedName name="OLE_LINK3" localSheetId="39">上海隽美普货进仓图!#REF!</definedName>
    <definedName name="oooo" localSheetId="3">#REF!</definedName>
    <definedName name="oooo" localSheetId="5">#REF!</definedName>
    <definedName name="oooo" localSheetId="36">#REF!</definedName>
    <definedName name="oooo" localSheetId="34">#REF!</definedName>
    <definedName name="oooo" localSheetId="35">#REF!</definedName>
    <definedName name="oooo" localSheetId="6">#REF!</definedName>
    <definedName name="oooo" localSheetId="31">#REF!</definedName>
    <definedName name="oooo" localSheetId="32">#REF!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29">#REF!</definedName>
    <definedName name="oooo" localSheetId="30">#REF!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39">#REF!</definedName>
    <definedName name="oooo" localSheetId="10">#REF!</definedName>
    <definedName name="oooo" localSheetId="33">#REF!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6">#REF!</definedName>
    <definedName name="ooooo" localSheetId="34">#REF!</definedName>
    <definedName name="ooooo" localSheetId="35">#REF!</definedName>
    <definedName name="ooooo" localSheetId="6">#REF!</definedName>
    <definedName name="ooooo" localSheetId="31">#REF!</definedName>
    <definedName name="ooooo" localSheetId="32">#REF!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29">#REF!</definedName>
    <definedName name="ooooo" localSheetId="30">#REF!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39">#REF!</definedName>
    <definedName name="ooooo" localSheetId="10">#REF!</definedName>
    <definedName name="ooooo" localSheetId="33">#REF!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6">#REF!</definedName>
    <definedName name="op" localSheetId="34">#REF!</definedName>
    <definedName name="op" localSheetId="35">#REF!</definedName>
    <definedName name="op" localSheetId="6">#REF!</definedName>
    <definedName name="op" localSheetId="31">#REF!</definedName>
    <definedName name="op" localSheetId="32">#REF!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29">#REF!</definedName>
    <definedName name="op" localSheetId="30">#REF!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39">#REF!</definedName>
    <definedName name="op" localSheetId="10">#REF!</definedName>
    <definedName name="op" localSheetId="33">#REF!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6">#REF!</definedName>
    <definedName name="OPLOO" localSheetId="34">#REF!</definedName>
    <definedName name="OPLOO" localSheetId="35">#REF!</definedName>
    <definedName name="OPLOO" localSheetId="6">#REF!</definedName>
    <definedName name="OPLOO" localSheetId="31">#REF!</definedName>
    <definedName name="OPLOO" localSheetId="32">#REF!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29">#REF!</definedName>
    <definedName name="OPLOO" localSheetId="30">#REF!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39">#REF!</definedName>
    <definedName name="OPLOO" localSheetId="10">#REF!</definedName>
    <definedName name="OPLOO" localSheetId="33">#REF!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6">澳门AD!$B$1:$K$31</definedName>
    <definedName name="_xlnm.Print_Area" localSheetId="34">澳门QT!$B$1:$K$47</definedName>
    <definedName name="_xlnm.Print_Area" localSheetId="35">澳门UX!$B$1:$L$35</definedName>
    <definedName name="_xlnm.Print_Area" localSheetId="31">广州AR!$A$1:$H$8</definedName>
    <definedName name="_xlnm.Print_Area" localSheetId="32">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1">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8">青岛捷美进仓图!$A$1:$H$49</definedName>
    <definedName name="_xlnm.Print_Area" localSheetId="29">厦门ET!$B$1:$L$19</definedName>
    <definedName name="_xlnm.Print_Area" localSheetId="30">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0">上海发车外地航班进仓图!$A$1:$L$48</definedName>
    <definedName name="_xlnm.Print_Area" localSheetId="39">上海隽美普货进仓图!$B$1:$I$46</definedName>
    <definedName name="_xlnm.Print_Area" localSheetId="10">上海浦东DL!$B$1:$I$33</definedName>
    <definedName name="_xlnm.Print_Area" localSheetId="33">深圳、广州UC!$B$1:$I$20</definedName>
    <definedName name="_xlnm.Print_Area" localSheetId="28">无锡M7!$B$1:$J$29</definedName>
    <definedName name="_xlnm.Print_Area" localSheetId="42">物流新非危保函!$A$1:$I$16</definedName>
    <definedName name="_xlnm.Print_Area" localSheetId="22">郑州A7!$B$1:$J$18</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6">#REF!</definedName>
    <definedName name="qeqwr" localSheetId="34">#REF!</definedName>
    <definedName name="qeqwr" localSheetId="35">#REF!</definedName>
    <definedName name="qeqwr" localSheetId="6">#REF!</definedName>
    <definedName name="qeqwr" localSheetId="31">#REF!</definedName>
    <definedName name="qeqwr" localSheetId="32">#REF!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29">#REF!</definedName>
    <definedName name="qeqwr" localSheetId="30">#REF!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39">#REF!</definedName>
    <definedName name="qeqwr" localSheetId="10">#REF!</definedName>
    <definedName name="qeqwr" localSheetId="33">#REF!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6">#REF!</definedName>
    <definedName name="RE" localSheetId="34">#REF!</definedName>
    <definedName name="RE" localSheetId="35">#REF!</definedName>
    <definedName name="RE" localSheetId="6">#REF!</definedName>
    <definedName name="RE" localSheetId="31">#REF!</definedName>
    <definedName name="RE" localSheetId="32">#REF!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29">#REF!</definedName>
    <definedName name="RE" localSheetId="30">#REF!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39">#REF!</definedName>
    <definedName name="RE" localSheetId="10">#REF!</definedName>
    <definedName name="RE" localSheetId="33">#REF!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6">#REF!</definedName>
    <definedName name="RERE" localSheetId="34">#REF!</definedName>
    <definedName name="RERE" localSheetId="35">#REF!</definedName>
    <definedName name="RERE" localSheetId="6">#REF!</definedName>
    <definedName name="RERE" localSheetId="31">#REF!</definedName>
    <definedName name="RERE" localSheetId="32">#REF!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29">#REF!</definedName>
    <definedName name="RERE" localSheetId="30">#REF!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39">#REF!</definedName>
    <definedName name="RERE" localSheetId="10">#REF!</definedName>
    <definedName name="RERE" localSheetId="33">#REF!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6">#REF!</definedName>
    <definedName name="REWRERERW" localSheetId="34">#REF!</definedName>
    <definedName name="REWRERERW" localSheetId="35">#REF!</definedName>
    <definedName name="REWRERERW" localSheetId="6">#REF!</definedName>
    <definedName name="REWRERERW" localSheetId="31">#REF!</definedName>
    <definedName name="REWRERERW" localSheetId="32">#REF!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29">#REF!</definedName>
    <definedName name="REWRERERW" localSheetId="30">#REF!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39">#REF!</definedName>
    <definedName name="REWRERERW" localSheetId="10">#REF!</definedName>
    <definedName name="REWRERERW" localSheetId="33">#REF!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6">#REF!</definedName>
    <definedName name="REWRW" localSheetId="34">#REF!</definedName>
    <definedName name="REWRW" localSheetId="35">#REF!</definedName>
    <definedName name="REWRW" localSheetId="6">#REF!</definedName>
    <definedName name="REWRW" localSheetId="31">#REF!</definedName>
    <definedName name="REWRW" localSheetId="32">#REF!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29">#REF!</definedName>
    <definedName name="REWRW" localSheetId="30">#REF!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39">#REF!</definedName>
    <definedName name="REWRW" localSheetId="10">#REF!</definedName>
    <definedName name="REWRW" localSheetId="33">#REF!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6">#REF!</definedName>
    <definedName name="reyiiopp" localSheetId="34">#REF!</definedName>
    <definedName name="reyiiopp" localSheetId="35">#REF!</definedName>
    <definedName name="reyiiopp" localSheetId="6">#REF!</definedName>
    <definedName name="reyiiopp" localSheetId="31">#REF!</definedName>
    <definedName name="reyiiopp" localSheetId="32">#REF!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29">#REF!</definedName>
    <definedName name="reyiiopp" localSheetId="30">#REF!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39">#REF!</definedName>
    <definedName name="reyiiopp" localSheetId="10">#REF!</definedName>
    <definedName name="reyiiopp" localSheetId="33">#REF!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6">#REF!</definedName>
    <definedName name="RRR" localSheetId="34">#REF!</definedName>
    <definedName name="RRR" localSheetId="35">#REF!</definedName>
    <definedName name="RRR" localSheetId="6">#REF!</definedName>
    <definedName name="RRR" localSheetId="31">#REF!</definedName>
    <definedName name="RRR" localSheetId="32">#REF!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29">#REF!</definedName>
    <definedName name="RRR" localSheetId="30">#REF!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39">#REF!</definedName>
    <definedName name="RRR" localSheetId="10">#REF!</definedName>
    <definedName name="RRR" localSheetId="33">#REF!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6">#REF!</definedName>
    <definedName name="RTTTT" localSheetId="34">#REF!</definedName>
    <definedName name="RTTTT" localSheetId="35">#REF!</definedName>
    <definedName name="RTTTT" localSheetId="6">#REF!</definedName>
    <definedName name="RTTTT" localSheetId="31">#REF!</definedName>
    <definedName name="RTTTT" localSheetId="32">#REF!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29">#REF!</definedName>
    <definedName name="RTTTT" localSheetId="30">#REF!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39">#REF!</definedName>
    <definedName name="RTTTT" localSheetId="10">#REF!</definedName>
    <definedName name="RTTTT" localSheetId="33">#REF!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6">#REF!</definedName>
    <definedName name="sa" localSheetId="34">#REF!</definedName>
    <definedName name="sa" localSheetId="35">#REF!</definedName>
    <definedName name="sa" localSheetId="6">#REF!</definedName>
    <definedName name="sa" localSheetId="31">#REF!</definedName>
    <definedName name="sa" localSheetId="32">#REF!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29">#REF!</definedName>
    <definedName name="sa" localSheetId="30">#REF!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39">#REF!</definedName>
    <definedName name="sa" localSheetId="10">#REF!</definedName>
    <definedName name="sa" localSheetId="33">#REF!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6">#REF!</definedName>
    <definedName name="sd" localSheetId="34">#REF!</definedName>
    <definedName name="sd" localSheetId="35">#REF!</definedName>
    <definedName name="sd" localSheetId="6">#REF!</definedName>
    <definedName name="sd" localSheetId="31">#REF!</definedName>
    <definedName name="sd" localSheetId="32">#REF!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29">#REF!</definedName>
    <definedName name="sd" localSheetId="30">#REF!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39">#REF!</definedName>
    <definedName name="sd" localSheetId="10">#REF!</definedName>
    <definedName name="sd" localSheetId="33">#REF!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6">#REF!</definedName>
    <definedName name="sdaffdfdg" localSheetId="34">#REF!</definedName>
    <definedName name="sdaffdfdg" localSheetId="35">#REF!</definedName>
    <definedName name="sdaffdfdg" localSheetId="6">#REF!</definedName>
    <definedName name="sdaffdfdg" localSheetId="31">#REF!</definedName>
    <definedName name="sdaffdfdg" localSheetId="32">#REF!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29">#REF!</definedName>
    <definedName name="sdaffdfdg" localSheetId="30">#REF!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39">#REF!</definedName>
    <definedName name="sdaffdfdg" localSheetId="10">#REF!</definedName>
    <definedName name="sdaffdfdg" localSheetId="33">#REF!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6">#REF!</definedName>
    <definedName name="sddfhjkl" localSheetId="34">#REF!</definedName>
    <definedName name="sddfhjkl" localSheetId="35">#REF!</definedName>
    <definedName name="sddfhjkl" localSheetId="6">#REF!</definedName>
    <definedName name="sddfhjkl" localSheetId="31">#REF!</definedName>
    <definedName name="sddfhjkl" localSheetId="32">#REF!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29">#REF!</definedName>
    <definedName name="sddfhjkl" localSheetId="30">#REF!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39">#REF!</definedName>
    <definedName name="sddfhjkl" localSheetId="10">#REF!</definedName>
    <definedName name="sddfhjkl" localSheetId="33">#REF!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6">#REF!</definedName>
    <definedName name="sfagf" localSheetId="34">#REF!</definedName>
    <definedName name="sfagf" localSheetId="35">#REF!</definedName>
    <definedName name="sfagf" localSheetId="6">#REF!</definedName>
    <definedName name="sfagf" localSheetId="31">#REF!</definedName>
    <definedName name="sfagf" localSheetId="32">#REF!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29">#REF!</definedName>
    <definedName name="sfagf" localSheetId="30">#REF!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39">#REF!</definedName>
    <definedName name="sfagf" localSheetId="10">#REF!</definedName>
    <definedName name="sfagf" localSheetId="33">#REF!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6">#REF!</definedName>
    <definedName name="sfaw" localSheetId="34">#REF!</definedName>
    <definedName name="sfaw" localSheetId="35">#REF!</definedName>
    <definedName name="sfaw" localSheetId="6">#REF!</definedName>
    <definedName name="sfaw" localSheetId="31">#REF!</definedName>
    <definedName name="sfaw" localSheetId="32">#REF!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29">#REF!</definedName>
    <definedName name="sfaw" localSheetId="30">#REF!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39">#REF!</definedName>
    <definedName name="sfaw" localSheetId="10">#REF!</definedName>
    <definedName name="sfaw" localSheetId="33">#REF!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6">#REF!</definedName>
    <definedName name="sfreeqf" localSheetId="34">#REF!</definedName>
    <definedName name="sfreeqf" localSheetId="35">#REF!</definedName>
    <definedName name="sfreeqf" localSheetId="6">#REF!</definedName>
    <definedName name="sfreeqf" localSheetId="31">#REF!</definedName>
    <definedName name="sfreeqf" localSheetId="32">#REF!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29">#REF!</definedName>
    <definedName name="sfreeqf" localSheetId="30">#REF!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39">#REF!</definedName>
    <definedName name="sfreeqf" localSheetId="10">#REF!</definedName>
    <definedName name="sfreeqf" localSheetId="33">#REF!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6">#REF!</definedName>
    <definedName name="ssfrhk" localSheetId="34">#REF!</definedName>
    <definedName name="ssfrhk" localSheetId="35">#REF!</definedName>
    <definedName name="ssfrhk" localSheetId="6">#REF!</definedName>
    <definedName name="ssfrhk" localSheetId="31">#REF!</definedName>
    <definedName name="ssfrhk" localSheetId="32">#REF!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29">#REF!</definedName>
    <definedName name="ssfrhk" localSheetId="30">#REF!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39">#REF!</definedName>
    <definedName name="ssfrhk" localSheetId="10">#REF!</definedName>
    <definedName name="ssfrhk" localSheetId="33">#REF!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6">#REF!</definedName>
    <definedName name="TK" localSheetId="34">#REF!</definedName>
    <definedName name="TK" localSheetId="35">#REF!</definedName>
    <definedName name="TK" localSheetId="6">#REF!</definedName>
    <definedName name="TK" localSheetId="31">#REF!</definedName>
    <definedName name="TK" localSheetId="32">#REF!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29">#REF!</definedName>
    <definedName name="TK" localSheetId="30">#REF!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39">#REF!</definedName>
    <definedName name="TK" localSheetId="10">#REF!</definedName>
    <definedName name="TK" localSheetId="33">#REF!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6">#REF!</definedName>
    <definedName name="TR" localSheetId="34">#REF!</definedName>
    <definedName name="TR" localSheetId="35">#REF!</definedName>
    <definedName name="TR" localSheetId="6">#REF!</definedName>
    <definedName name="TR" localSheetId="31">#REF!</definedName>
    <definedName name="TR" localSheetId="32">#REF!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29">#REF!</definedName>
    <definedName name="TR" localSheetId="30">#REF!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39">#REF!</definedName>
    <definedName name="TR" localSheetId="10">#REF!</definedName>
    <definedName name="TR" localSheetId="33">#REF!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6">#REF!</definedName>
    <definedName name="TRT" localSheetId="34">#REF!</definedName>
    <definedName name="TRT" localSheetId="35">#REF!</definedName>
    <definedName name="TRT" localSheetId="6">#REF!</definedName>
    <definedName name="TRT" localSheetId="31">#REF!</definedName>
    <definedName name="TRT" localSheetId="32">#REF!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29">#REF!</definedName>
    <definedName name="TRT" localSheetId="30">#REF!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39">#REF!</definedName>
    <definedName name="TRT" localSheetId="10">#REF!</definedName>
    <definedName name="TRT" localSheetId="33">#REF!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6">#REF!</definedName>
    <definedName name="TTTT" localSheetId="34">#REF!</definedName>
    <definedName name="TTTT" localSheetId="35">#REF!</definedName>
    <definedName name="TTTT" localSheetId="6">#REF!</definedName>
    <definedName name="TTTT" localSheetId="31">#REF!</definedName>
    <definedName name="TTTT" localSheetId="32">#REF!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29">#REF!</definedName>
    <definedName name="TTTT" localSheetId="30">#REF!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39">#REF!</definedName>
    <definedName name="TTTT" localSheetId="10">#REF!</definedName>
    <definedName name="TTTT" localSheetId="33">#REF!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6">#REF!</definedName>
    <definedName name="uuuuu" localSheetId="34">#REF!</definedName>
    <definedName name="uuuuu" localSheetId="35">#REF!</definedName>
    <definedName name="uuuuu" localSheetId="6">#REF!</definedName>
    <definedName name="uuuuu" localSheetId="31">#REF!</definedName>
    <definedName name="uuuuu" localSheetId="32">#REF!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29">#REF!</definedName>
    <definedName name="uuuuu" localSheetId="30">#REF!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39">#REF!</definedName>
    <definedName name="uuuuu" localSheetId="10">#REF!</definedName>
    <definedName name="uuuuu" localSheetId="33">#REF!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6">#REF!</definedName>
    <definedName name="VDAVFD" localSheetId="34">#REF!</definedName>
    <definedName name="VDAVFD" localSheetId="35">#REF!</definedName>
    <definedName name="VDAVFD" localSheetId="6">#REF!</definedName>
    <definedName name="VDAVFD" localSheetId="31">#REF!</definedName>
    <definedName name="VDAVFD" localSheetId="32">#REF!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29">#REF!</definedName>
    <definedName name="VDAVFD" localSheetId="30">#REF!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39">#REF!</definedName>
    <definedName name="VDAVFD" localSheetId="10">#REF!</definedName>
    <definedName name="VDAVFD" localSheetId="33">#REF!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6">#REF!</definedName>
    <definedName name="WEEEE" localSheetId="34">#REF!</definedName>
    <definedName name="WEEEE" localSheetId="35">#REF!</definedName>
    <definedName name="WEEEE" localSheetId="6">#REF!</definedName>
    <definedName name="WEEEE" localSheetId="31">#REF!</definedName>
    <definedName name="WEEEE" localSheetId="32">#REF!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29">#REF!</definedName>
    <definedName name="WEEEE" localSheetId="30">#REF!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39">#REF!</definedName>
    <definedName name="WEEEE" localSheetId="10">#REF!</definedName>
    <definedName name="WEEEE" localSheetId="33">#REF!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6">#REF!</definedName>
    <definedName name="WEQ" localSheetId="34">#REF!</definedName>
    <definedName name="WEQ" localSheetId="35">#REF!</definedName>
    <definedName name="WEQ" localSheetId="6">#REF!</definedName>
    <definedName name="WEQ" localSheetId="31">#REF!</definedName>
    <definedName name="WEQ" localSheetId="32">#REF!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29">#REF!</definedName>
    <definedName name="WEQ" localSheetId="30">#REF!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39">#REF!</definedName>
    <definedName name="WEQ" localSheetId="10">#REF!</definedName>
    <definedName name="WEQ" localSheetId="33">#REF!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6">#REF!</definedName>
    <definedName name="wew" localSheetId="34">#REF!</definedName>
    <definedName name="wew" localSheetId="35">#REF!</definedName>
    <definedName name="wew" localSheetId="6">#REF!</definedName>
    <definedName name="wew" localSheetId="31">#REF!</definedName>
    <definedName name="wew" localSheetId="32">#REF!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29">#REF!</definedName>
    <definedName name="wew" localSheetId="30">#REF!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39">#REF!</definedName>
    <definedName name="wew" localSheetId="10">#REF!</definedName>
    <definedName name="wew" localSheetId="33">#REF!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6">#REF!</definedName>
    <definedName name="WQ" localSheetId="34">#REF!</definedName>
    <definedName name="WQ" localSheetId="35">#REF!</definedName>
    <definedName name="WQ" localSheetId="6">#REF!</definedName>
    <definedName name="WQ" localSheetId="31">#REF!</definedName>
    <definedName name="WQ" localSheetId="32">#REF!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29">#REF!</definedName>
    <definedName name="WQ" localSheetId="30">#REF!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39">#REF!</definedName>
    <definedName name="WQ" localSheetId="10">#REF!</definedName>
    <definedName name="WQ" localSheetId="33">#REF!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6">#REF!</definedName>
    <definedName name="WTRW" localSheetId="34">#REF!</definedName>
    <definedName name="WTRW" localSheetId="35">#REF!</definedName>
    <definedName name="WTRW" localSheetId="6">#REF!</definedName>
    <definedName name="WTRW" localSheetId="31">#REF!</definedName>
    <definedName name="WTRW" localSheetId="32">#REF!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29">#REF!</definedName>
    <definedName name="WTRW" localSheetId="30">#REF!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39">#REF!</definedName>
    <definedName name="WTRW" localSheetId="10">#REF!</definedName>
    <definedName name="WTRW" localSheetId="33">#REF!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6">#REF!</definedName>
    <definedName name="YU" localSheetId="34">#REF!</definedName>
    <definedName name="YU" localSheetId="35">#REF!</definedName>
    <definedName name="YU" localSheetId="6">#REF!</definedName>
    <definedName name="YU" localSheetId="31">#REF!</definedName>
    <definedName name="YU" localSheetId="32">#REF!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29">#REF!</definedName>
    <definedName name="YU" localSheetId="30">#REF!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39">#REF!</definedName>
    <definedName name="YU" localSheetId="10">#REF!</definedName>
    <definedName name="YU" localSheetId="33">#REF!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6">#REF!</definedName>
    <definedName name="回目录" localSheetId="34">#REF!</definedName>
    <definedName name="回目录" localSheetId="35">#REF!</definedName>
    <definedName name="回目录" localSheetId="6">#REF!</definedName>
    <definedName name="回目录" localSheetId="31">#REF!</definedName>
    <definedName name="回目录" localSheetId="32">#REF!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29">#REF!</definedName>
    <definedName name="回目录" localSheetId="30">#REF!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39">#REF!</definedName>
    <definedName name="回目录" localSheetId="10">#REF!</definedName>
    <definedName name="回目录" localSheetId="33">#REF!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6">#REF!</definedName>
    <definedName name="回目录2" localSheetId="34">#REF!</definedName>
    <definedName name="回目录2" localSheetId="35">#REF!</definedName>
    <definedName name="回目录2" localSheetId="6">#REF!</definedName>
    <definedName name="回目录2" localSheetId="31">#REF!</definedName>
    <definedName name="回目录2" localSheetId="32">#REF!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29">#REF!</definedName>
    <definedName name="回目录2" localSheetId="30">#REF!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39">#REF!</definedName>
    <definedName name="回目录2" localSheetId="10">#REF!</definedName>
    <definedName name="回目录2" localSheetId="33">#REF!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6">#REF!</definedName>
    <definedName name="上海AVABVAVA" localSheetId="34">#REF!</definedName>
    <definedName name="上海AVABVAVA" localSheetId="35">#REF!</definedName>
    <definedName name="上海AVABVAVA" localSheetId="6">#REF!</definedName>
    <definedName name="上海AVABVAVA" localSheetId="31">#REF!</definedName>
    <definedName name="上海AVABVAVA" localSheetId="32">#REF!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0">#REF!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39">#REF!</definedName>
    <definedName name="上海AVABVAVA" localSheetId="10">#REF!</definedName>
    <definedName name="上海AVABVAVA" localSheetId="33">#REF!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A32" i="1" l="1"/>
  <c r="F31" i="368" l="1"/>
  <c r="E31" i="368"/>
  <c r="F45" i="368" l="1"/>
  <c r="E45" i="368"/>
  <c r="C45" i="368"/>
  <c r="F44" i="368"/>
  <c r="E44" i="368"/>
  <c r="C44" i="368"/>
  <c r="F43" i="368"/>
  <c r="E43" i="368"/>
  <c r="C43" i="368"/>
  <c r="F42" i="368"/>
  <c r="E42" i="368"/>
  <c r="C42" i="368"/>
  <c r="F41" i="368"/>
  <c r="E41" i="368"/>
  <c r="D41" i="368"/>
  <c r="F40" i="368"/>
  <c r="E40" i="368"/>
  <c r="C40" i="368"/>
  <c r="F39" i="368"/>
  <c r="E39" i="368"/>
  <c r="C39" i="368"/>
  <c r="F38" i="368"/>
  <c r="E38" i="368"/>
  <c r="C38" i="368"/>
  <c r="F37" i="368"/>
  <c r="E37" i="368"/>
  <c r="C37" i="368"/>
  <c r="F36" i="368"/>
  <c r="E36" i="368"/>
  <c r="D36" i="368"/>
  <c r="C35" i="368"/>
  <c r="C34" i="368"/>
  <c r="C33" i="368"/>
  <c r="C32" i="368"/>
  <c r="D31" i="368"/>
  <c r="F30" i="368"/>
  <c r="E30" i="368"/>
  <c r="C30" i="368"/>
  <c r="F29" i="368"/>
  <c r="E29" i="368"/>
  <c r="C29" i="368"/>
  <c r="F28" i="368"/>
  <c r="E28" i="368"/>
  <c r="C28" i="368"/>
  <c r="F27" i="368"/>
  <c r="E27" i="368"/>
  <c r="C27" i="368"/>
  <c r="F26" i="368"/>
  <c r="E26" i="368"/>
  <c r="D26" i="368"/>
  <c r="F25" i="368"/>
  <c r="E25" i="368"/>
  <c r="C25" i="368"/>
  <c r="F24" i="368"/>
  <c r="E24" i="368"/>
  <c r="C24" i="368"/>
  <c r="F23" i="368"/>
  <c r="E23" i="368"/>
  <c r="C23" i="368"/>
  <c r="F22" i="368"/>
  <c r="E22" i="368"/>
  <c r="C22" i="368"/>
  <c r="F21" i="368"/>
  <c r="E21" i="368"/>
  <c r="D21" i="368"/>
  <c r="F20" i="368"/>
  <c r="E20" i="368"/>
  <c r="C20" i="368"/>
  <c r="F19" i="368"/>
  <c r="E19" i="368"/>
  <c r="C19" i="368"/>
  <c r="F18" i="368"/>
  <c r="E18" i="368"/>
  <c r="C18" i="368"/>
  <c r="F17" i="368"/>
  <c r="E17" i="368"/>
  <c r="C17" i="368"/>
  <c r="F16" i="368"/>
  <c r="E16" i="368"/>
  <c r="D16" i="368"/>
  <c r="F15" i="368"/>
  <c r="E15" i="368"/>
  <c r="C15" i="368"/>
  <c r="F14" i="368"/>
  <c r="E14" i="368"/>
  <c r="C14" i="368"/>
  <c r="F13" i="368"/>
  <c r="E13" i="368"/>
  <c r="C13" i="368"/>
  <c r="F12" i="368"/>
  <c r="E12" i="368"/>
  <c r="C12" i="368"/>
  <c r="F11" i="368"/>
  <c r="E11" i="368"/>
  <c r="D11" i="368"/>
  <c r="F10" i="368"/>
  <c r="E10" i="368"/>
  <c r="C10" i="368"/>
  <c r="F9" i="368"/>
  <c r="E9" i="368"/>
  <c r="C9" i="368"/>
  <c r="F8" i="368"/>
  <c r="E8" i="368"/>
  <c r="C8" i="368"/>
  <c r="C7" i="368"/>
  <c r="F6" i="368"/>
  <c r="E6" i="368"/>
  <c r="D6" i="368"/>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6" i="1" l="1"/>
  <c r="A27" i="1" s="1"/>
  <c r="A28" i="1" s="1"/>
  <c r="A29" i="1" s="1"/>
  <c r="A30" i="1" s="1"/>
  <c r="A31" i="1" s="1"/>
  <c r="A33" i="1" s="1"/>
  <c r="A34" i="1" s="1"/>
  <c r="A35" i="1" s="1"/>
  <c r="A36" i="1" s="1"/>
  <c r="A37" i="1" s="1"/>
  <c r="A38" i="1" s="1"/>
  <c r="A39" i="1" s="1"/>
</calcChain>
</file>

<file path=xl/sharedStrings.xml><?xml version="1.0" encoding="utf-8"?>
<sst xmlns="http://schemas.openxmlformats.org/spreadsheetml/2006/main" count="4772" uniqueCount="1788">
  <si>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</si>
  <si>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</si>
  <si>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</si>
  <si>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</si>
  <si>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</si>
  <si>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</si>
  <si>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</si>
  <si>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</si>
  <si>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</si>
  <si>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</si>
  <si>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</si>
  <si>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</si>
  <si>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</si>
  <si>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</si>
  <si>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</si>
  <si>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</si>
  <si>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</si>
  <si>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</si>
  <si>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</si>
  <si>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</si>
  <si>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</si>
  <si>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</si>
  <si>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</si>
  <si>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</si>
  <si>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</si>
  <si>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</si>
  <si>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</si>
  <si>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</si>
  <si>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</si>
  <si>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</si>
  <si>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</si>
  <si>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</si>
  <si>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</si>
  <si>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</si>
  <si>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</si>
  <si>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</si>
  <si>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</si>
  <si>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</si>
  <si>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</si>
  <si>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</si>
  <si>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</si>
  <si>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</si>
  <si>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</si>
  <si>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</si>
  <si>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</si>
  <si>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</si>
  <si>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</si>
  <si>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</si>
  <si>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</si>
  <si>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</si>
  <si>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</si>
  <si>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</si>
  <si>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</si>
  <si>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</si>
  <si>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</si>
  <si>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</si>
  <si>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</si>
  <si>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</si>
  <si>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</si>
  <si>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</si>
  <si>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</si>
  <si>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</si>
  <si>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</si>
  <si>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</si>
  <si>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</si>
  <si>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</si>
  <si>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</si>
  <si>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</si>
  <si>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</si>
  <si>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</si>
  <si>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</si>
  <si>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</si>
  <si>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</si>
  <si>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</si>
  <si>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</si>
  <si>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</si>
  <si>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</si>
  <si>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</si>
  <si>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</si>
  <si>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</si>
  <si>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</si>
  <si>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</si>
  <si>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</si>
  <si>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</si>
  <si>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</si>
  <si>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</si>
  <si>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</si>
  <si>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</si>
  <si>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</si>
  <si>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</si>
  <si>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</si>
  <si>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</si>
  <si>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</si>
  <si>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</si>
  <si>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</si>
  <si>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</si>
  <si>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</si>
  <si>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</si>
  <si>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</si>
  <si>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</si>
  <si>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</si>
  <si>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</si>
  <si>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</si>
  <si>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</si>
  <si>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</si>
  <si>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</si>
  <si>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</si>
  <si>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</si>
  <si>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</si>
  <si>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</si>
  <si>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</si>
  <si>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</si>
  <si>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</si>
  <si>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</si>
  <si>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</si>
  <si>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</si>
  <si>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</si>
  <si>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</si>
  <si>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</si>
  <si>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</si>
  <si>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</si>
  <si>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</si>
  <si>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</si>
  <si>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</si>
  <si>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</si>
  <si>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</si>
  <si>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</si>
  <si>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</si>
  <si>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</si>
  <si>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</si>
  <si>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</si>
  <si>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</si>
  <si>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</si>
  <si>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</si>
  <si>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</si>
  <si>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</si>
  <si>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</si>
  <si>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</si>
  <si>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</si>
  <si>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</si>
  <si>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</si>
  <si>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</si>
  <si>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</si>
  <si>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</si>
  <si>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</si>
  <si>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</si>
  <si>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</si>
  <si>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</si>
  <si>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</si>
  <si>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</si>
  <si>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</si>
  <si>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</si>
  <si>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</si>
  <si>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</si>
  <si>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</si>
  <si>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</si>
  <si>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</si>
  <si>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</si>
  <si>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</si>
  <si>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</si>
  <si>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</si>
  <si>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</si>
  <si>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</si>
  <si>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</si>
  <si>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</si>
  <si>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</si>
  <si>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</si>
  <si>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</si>
  <si>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</si>
  <si>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</si>
  <si>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</si>
  <si>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</si>
  <si>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</si>
  <si>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</si>
  <si>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</si>
  <si>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</si>
  <si>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</si>
  <si>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</si>
  <si>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</si>
  <si>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</si>
  <si>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</si>
  <si>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</si>
  <si>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</si>
  <si>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</si>
  <si>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</si>
  <si>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</si>
  <si>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</si>
  <si>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</si>
  <si>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</si>
  <si>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</si>
  <si>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</si>
  <si>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</si>
  <si>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</si>
  <si>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</si>
  <si>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</si>
  <si>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</si>
  <si>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</si>
  <si>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</si>
  <si>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</si>
  <si>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</si>
  <si>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</si>
  <si>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</si>
  <si>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</si>
  <si>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</si>
  <si>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</si>
  <si>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</si>
  <si>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</si>
  <si>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</si>
  <si>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</si>
  <si>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</si>
  <si>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</si>
  <si>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</si>
  <si>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</si>
  <si>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</si>
  <si>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</si>
  <si>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</si>
  <si>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</si>
  <si>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</si>
  <si>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</si>
  <si>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</si>
  <si>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</si>
  <si>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</si>
  <si>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</si>
  <si>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</si>
  <si>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</si>
  <si>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</si>
  <si>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</si>
  <si>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</si>
  <si>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</si>
  <si>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</si>
  <si>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</si>
  <si>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</si>
  <si>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</si>
  <si>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</si>
  <si>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</si>
  <si>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</si>
  <si>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</si>
  <si>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</si>
  <si>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</si>
  <si>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</si>
  <si>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</si>
  <si>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</si>
  <si>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</si>
  <si>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</si>
  <si>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</si>
  <si>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</si>
  <si>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</si>
  <si>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</si>
  <si>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</si>
  <si>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</si>
  <si>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</si>
  <si>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</si>
  <si>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</si>
  <si>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</si>
  <si>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</si>
  <si>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</si>
  <si>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</si>
  <si>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</si>
  <si>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</si>
  <si>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</si>
  <si>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</si>
  <si>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</si>
  <si>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</si>
  <si>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</si>
  <si>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</si>
  <si>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</si>
  <si>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</si>
  <si>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</si>
  <si>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</si>
  <si>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</si>
  <si>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</si>
  <si>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</si>
  <si>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</si>
  <si>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</si>
  <si>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</si>
  <si>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</si>
  <si>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</si>
  <si>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</si>
  <si>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</si>
  <si>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</si>
  <si>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</si>
  <si>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</si>
  <si>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</si>
  <si>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</si>
  <si>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</si>
  <si>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</si>
  <si>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</si>
  <si>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</si>
  <si>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</si>
  <si>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</si>
  <si>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</si>
  <si>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</si>
  <si>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</si>
  <si>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</si>
  <si>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</si>
  <si>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</si>
  <si>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</si>
  <si>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</si>
  <si>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</si>
  <si>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</si>
  <si>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</si>
  <si>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</si>
  <si>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</si>
  <si>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</si>
  <si>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</si>
  <si>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</si>
  <si>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</si>
  <si>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</si>
  <si>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</si>
  <si>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</si>
  <si>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</si>
  <si>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</si>
  <si>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</si>
  <si>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</si>
  <si>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</si>
  <si>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</si>
  <si>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</si>
  <si>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</si>
  <si>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</si>
  <si>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</si>
  <si>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</si>
  <si>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</si>
  <si>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</si>
  <si>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</si>
  <si>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</si>
  <si>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</si>
  <si>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</si>
  <si>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</si>
  <si>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</si>
  <si>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</si>
  <si>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</si>
  <si>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</si>
  <si>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</si>
  <si>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</si>
  <si>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</si>
  <si>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</si>
  <si>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</si>
  <si>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</si>
  <si>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</si>
  <si>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</si>
  <si>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</si>
  <si>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</si>
  <si>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</si>
  <si>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</si>
  <si>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</si>
  <si>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</si>
  <si>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</si>
  <si>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</si>
  <si>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</si>
  <si>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</si>
  <si>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</si>
  <si>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</si>
  <si>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</si>
  <si>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</si>
  <si>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</si>
  <si>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</si>
  <si>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</si>
  <si>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</si>
  <si>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</si>
  <si>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</si>
  <si>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</si>
  <si>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</si>
  <si>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</si>
  <si>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</si>
  <si>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</si>
  <si>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</si>
  <si>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</si>
  <si>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</si>
  <si>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</si>
  <si>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</si>
  <si>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</si>
  <si>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</si>
  <si>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</si>
  <si>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</si>
  <si>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</si>
  <si>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</si>
  <si>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</si>
  <si>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</si>
  <si>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</si>
  <si>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</si>
  <si>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</si>
  <si>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</si>
  <si>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</si>
  <si>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</si>
  <si>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</si>
  <si>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</si>
  <si>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</si>
  <si>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</si>
  <si>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</si>
  <si>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</si>
  <si>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</si>
  <si>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</si>
  <si>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</si>
  <si>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</si>
  <si>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</si>
  <si>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</si>
  <si>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</si>
  <si>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</si>
  <si>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</si>
  <si>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</si>
  <si>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</si>
  <si>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</si>
  <si>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</si>
  <si>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</si>
  <si>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</si>
  <si>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</si>
  <si>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</si>
  <si>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</si>
  <si>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</si>
  <si>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</si>
  <si>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</si>
  <si>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</si>
  <si>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</si>
  <si>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</si>
  <si>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</si>
  <si>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</si>
  <si>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</si>
  <si>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</si>
  <si>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</si>
  <si>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</si>
  <si>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</si>
  <si>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</si>
  <si>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</si>
  <si>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</si>
  <si>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</si>
  <si>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</si>
  <si>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</si>
  <si>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</si>
  <si>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</si>
  <si>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</si>
  <si>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</si>
  <si>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</si>
  <si>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</si>
  <si>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</si>
  <si>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</si>
  <si>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</si>
  <si>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</si>
  <si>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</si>
  <si>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</si>
  <si>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</si>
  <si>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</si>
  <si>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</si>
  <si>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</si>
  <si>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</si>
  <si>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</si>
  <si>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</si>
  <si>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</si>
  <si>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</si>
  <si>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</si>
  <si>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</si>
  <si>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</si>
  <si>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</si>
  <si>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</si>
  <si>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</si>
  <si>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</si>
  <si>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</si>
  <si>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</si>
  <si>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</si>
  <si>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</si>
  <si>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</si>
  <si>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</si>
  <si>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</si>
  <si>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</si>
  <si>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</si>
  <si>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</si>
  <si>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</si>
  <si>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</si>
  <si>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</si>
  <si>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</si>
  <si>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</si>
  <si>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</si>
  <si>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</si>
  <si>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</si>
  <si>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</si>
  <si>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</si>
  <si>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</si>
  <si>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</si>
  <si>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</si>
  <si>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</si>
  <si>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</si>
  <si>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</si>
  <si>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</si>
  <si>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</si>
  <si>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</si>
  <si>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</si>
  <si>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</si>
  <si>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</si>
  <si>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</si>
  <si>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</si>
  <si>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</si>
  <si>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</si>
  <si>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</si>
  <si>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</si>
  <si>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</si>
  <si>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</si>
  <si>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</si>
  <si>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</si>
  <si>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</si>
  <si>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</si>
  <si>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</si>
  <si>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</si>
  <si>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</si>
  <si>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</si>
  <si>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</si>
  <si>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</si>
  <si>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</si>
  <si>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</si>
  <si>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</si>
  <si>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</si>
  <si>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</si>
  <si>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</si>
  <si>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</si>
  <si>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</si>
  <si>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</si>
  <si>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</si>
  <si>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</si>
  <si>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</si>
  <si>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</si>
  <si>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</si>
  <si>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</si>
  <si>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</si>
  <si>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</si>
  <si>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</si>
  <si>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</si>
  <si>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</si>
  <si>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</si>
  <si>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</si>
  <si>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</si>
  <si>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</si>
  <si>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</si>
  <si>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</si>
  <si>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</si>
  <si>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</si>
  <si>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</si>
  <si>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</si>
  <si>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</si>
  <si>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</si>
  <si>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</si>
  <si>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</si>
  <si>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</si>
  <si>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</si>
  <si>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</si>
  <si>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</si>
  <si>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</si>
  <si>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</si>
  <si>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</si>
  <si>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</si>
  <si>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</si>
  <si>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</si>
  <si>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</si>
  <si>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</si>
  <si>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</si>
  <si>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</si>
  <si>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</si>
  <si>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</si>
  <si>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</si>
  <si>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</si>
  <si>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</si>
  <si>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</si>
  <si>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</si>
  <si>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</si>
  <si>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</si>
  <si>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</si>
  <si>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</si>
  <si>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</si>
  <si>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</si>
  <si>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</si>
  <si>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</si>
  <si>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</si>
  <si>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</si>
  <si>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</si>
  <si>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</si>
  <si>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</si>
  <si>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</si>
  <si>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</si>
  <si>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</si>
  <si>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</si>
  <si>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</si>
  <si>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</si>
  <si>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</si>
  <si>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</si>
  <si>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</si>
  <si>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</si>
  <si>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</si>
  <si>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</si>
  <si>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</si>
  <si>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</si>
  <si>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</si>
  <si>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</si>
  <si>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</si>
  <si>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</si>
  <si>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</si>
  <si>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</si>
  <si>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</si>
  <si>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</si>
  <si>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</si>
  <si>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</si>
  <si>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</si>
  <si>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</si>
  <si>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</si>
  <si>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</si>
  <si>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</si>
  <si>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</si>
  <si>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</si>
  <si>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</si>
  <si>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</si>
  <si>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</si>
  <si>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</si>
  <si>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</si>
  <si>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</si>
  <si>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</si>
  <si>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</si>
  <si>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</si>
  <si>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</si>
  <si>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</si>
  <si>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</si>
  <si>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</si>
  <si>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</si>
  <si>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</si>
  <si>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</si>
  <si>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</si>
  <si>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</si>
  <si>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</si>
  <si>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</si>
  <si>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</si>
  <si>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</si>
  <si>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</si>
  <si>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</si>
  <si>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</si>
  <si>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</si>
  <si>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</si>
  <si>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</si>
  <si>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</si>
  <si>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</si>
  <si>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</si>
  <si>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</si>
  <si>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</si>
  <si>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</si>
  <si>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</si>
  <si>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</si>
  <si>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</si>
  <si>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</si>
  <si>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</si>
  <si>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</si>
  <si>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</si>
  <si>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</si>
  <si>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</si>
  <si>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</si>
  <si>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</si>
  <si>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</si>
  <si>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</si>
  <si>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</si>
  <si>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</si>
  <si>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</si>
  <si>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</si>
  <si>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</si>
  <si>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</si>
  <si>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</si>
  <si>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</si>
  <si>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</si>
  <si>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</si>
  <si>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</si>
  <si>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</si>
  <si>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</si>
  <si>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</si>
  <si>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</si>
  <si>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</si>
  <si>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</si>
  <si>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</si>
  <si>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</si>
  <si>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</si>
  <si>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</si>
  <si>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</si>
  <si>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</si>
  <si>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</si>
  <si>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</si>
  <si>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</si>
  <si>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</si>
  <si>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</si>
  <si>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</si>
  <si>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</si>
  <si>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</si>
  <si>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</si>
  <si>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</si>
  <si>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</si>
  <si>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</si>
  <si>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</si>
  <si>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</si>
  <si>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</si>
  <si>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</si>
  <si>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</si>
  <si>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</si>
  <si>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</si>
  <si>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</si>
  <si>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</si>
  <si>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</si>
  <si>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</si>
  <si>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</si>
  <si>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</si>
  <si>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</si>
  <si>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</si>
  <si>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</si>
  <si>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</si>
  <si>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</si>
  <si>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</si>
  <si>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</si>
  <si>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</si>
  <si>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</si>
  <si>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</si>
  <si>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</si>
  <si>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</si>
  <si>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</si>
  <si>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</si>
  <si>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</si>
  <si>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</si>
  <si>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</si>
  <si>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</si>
  <si>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</si>
  <si>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</si>
  <si>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</si>
  <si>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</si>
  <si>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</si>
  <si>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</si>
  <si>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</si>
  <si>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</si>
  <si>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</si>
  <si>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</si>
  <si>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</si>
  <si>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</si>
  <si>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</si>
  <si>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</si>
  <si>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</si>
  <si>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</si>
  <si>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</si>
  <si>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</si>
  <si>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</si>
  <si>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</si>
  <si>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</si>
  <si>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</si>
  <si>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</si>
  <si>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</si>
  <si>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</si>
  <si>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</si>
  <si>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</si>
  <si>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</si>
  <si>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</si>
  <si>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</si>
  <si>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</si>
  <si>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</si>
  <si>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</si>
  <si>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</si>
  <si>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</si>
  <si>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</si>
  <si>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</si>
  <si>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</si>
  <si>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</si>
  <si>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</si>
  <si>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</si>
  <si>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</si>
  <si>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</si>
  <si>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</si>
  <si>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</si>
  <si>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</si>
  <si>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</si>
  <si>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</si>
  <si>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</si>
  <si>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</si>
  <si>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</si>
  <si>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</si>
  <si>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</si>
  <si>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</si>
  <si>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</si>
  <si>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</si>
  <si>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</si>
  <si>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</si>
  <si>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</si>
  <si>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</si>
  <si>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</si>
  <si>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</si>
  <si>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</si>
  <si>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</si>
  <si>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</si>
  <si>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</si>
  <si>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</si>
  <si>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</si>
  <si>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</si>
  <si>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</si>
  <si>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</si>
  <si>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</si>
  <si>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</si>
  <si>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</si>
  <si>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</si>
  <si>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</si>
  <si>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</si>
  <si>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</si>
  <si>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</si>
  <si>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</si>
  <si>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</si>
  <si>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</si>
  <si>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</si>
  <si>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</si>
  <si>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</si>
  <si>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</si>
  <si>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</si>
  <si>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</si>
  <si>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</si>
  <si>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</si>
  <si>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200KG≤1CBM≤299KG</t>
    <phoneticPr fontId="144" type="noConversion"/>
  </si>
  <si>
    <t>300KG≤1CBM≤499KG</t>
    <phoneticPr fontId="144" type="noConversion"/>
  </si>
  <si>
    <t>500KG≤1CBM≤799KG</t>
    <phoneticPr fontId="144" type="noConversion"/>
  </si>
  <si>
    <t>散托同价</t>
    <phoneticPr fontId="144" type="noConversion"/>
  </si>
  <si>
    <t>800KG≤1CBM≤999KG</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</si>
  <si>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</si>
  <si>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</si>
  <si>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</si>
  <si>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</si>
  <si>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</si>
  <si>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</si>
  <si>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</si>
  <si>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</si>
  <si>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</si>
  <si>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</si>
  <si>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</si>
  <si>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</si>
  <si>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</si>
  <si>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</si>
  <si>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</si>
  <si>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</si>
  <si>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</si>
  <si>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</si>
  <si>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</si>
  <si>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</si>
  <si>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</si>
  <si>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</si>
  <si>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</si>
  <si>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</si>
  <si>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</si>
  <si>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</si>
  <si>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</si>
  <si>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</si>
  <si>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</si>
  <si>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</si>
  <si>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</si>
  <si>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</si>
  <si>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</si>
  <si>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</si>
  <si>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</si>
  <si>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</si>
  <si>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</si>
  <si>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</si>
  <si>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</si>
  <si>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</si>
  <si>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</si>
  <si>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</si>
  <si>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</si>
  <si>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</si>
  <si>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</si>
  <si>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</si>
  <si>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</si>
  <si>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</si>
  <si>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</si>
  <si>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</si>
  <si>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</si>
  <si>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</si>
  <si>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</si>
  <si>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</si>
  <si>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</si>
  <si>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</si>
  <si>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</si>
  <si>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</si>
  <si>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</si>
  <si>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</si>
  <si>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</si>
  <si>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</si>
  <si>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</si>
  <si>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</si>
  <si>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</si>
  <si>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</si>
  <si>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</si>
  <si>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</si>
  <si>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</si>
  <si>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</si>
  <si>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</si>
  <si>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</si>
  <si>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</si>
  <si>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</si>
  <si>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</si>
  <si>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</si>
  <si>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</si>
  <si>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</si>
  <si>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厦门ET</t>
    <phoneticPr fontId="144" type="noConversion"/>
  </si>
  <si>
    <t>XMN-ADD（技术经停）-GRU-SCL/UIO</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</si>
  <si>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</si>
  <si>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</si>
  <si>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</si>
  <si>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</si>
  <si>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</si>
  <si>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</si>
  <si>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</si>
  <si>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</si>
  <si>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</si>
  <si>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</si>
  <si>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</si>
  <si>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</si>
  <si>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</si>
  <si>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</si>
  <si>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</si>
  <si>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</si>
  <si>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</si>
  <si>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</si>
  <si>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</si>
  <si>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</si>
  <si>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</si>
  <si>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</si>
  <si>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</si>
  <si>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</si>
  <si>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</si>
  <si>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</si>
  <si>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</si>
  <si>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</si>
  <si>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</si>
  <si>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</si>
  <si>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</si>
  <si>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</si>
  <si>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</si>
  <si>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</si>
  <si>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</si>
  <si>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</si>
  <si>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</si>
  <si>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</si>
  <si>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</si>
  <si>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</si>
  <si>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</si>
  <si>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</si>
  <si>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</si>
  <si>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</si>
  <si>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</si>
  <si>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</si>
  <si>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</si>
  <si>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</si>
  <si>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</si>
  <si>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</si>
  <si>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</si>
  <si>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</si>
  <si>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</si>
  <si>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</si>
  <si>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</si>
  <si>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</si>
  <si>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</si>
  <si>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</si>
  <si>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</si>
  <si>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</si>
  <si>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</si>
  <si>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</si>
  <si>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</si>
  <si>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</si>
  <si>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</si>
  <si>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</si>
  <si>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</si>
  <si>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</si>
  <si>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</si>
  <si>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</si>
  <si>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</si>
  <si>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</si>
  <si>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</si>
  <si>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</si>
  <si>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</si>
  <si>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</si>
  <si>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</si>
  <si>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</si>
  <si>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</si>
  <si>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</si>
  <si>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</si>
  <si>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</si>
  <si>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</si>
  <si>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</si>
  <si>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</si>
  <si>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</si>
  <si>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</si>
  <si>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</si>
  <si>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</si>
  <si>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</si>
  <si>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</si>
  <si>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</si>
  <si>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</si>
  <si>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</si>
  <si>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</si>
  <si>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</si>
  <si>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</si>
  <si>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</si>
  <si>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</si>
  <si>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</si>
  <si>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</si>
  <si>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</si>
  <si>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</si>
  <si>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</si>
  <si>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</si>
  <si>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</si>
  <si>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</si>
  <si>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</si>
  <si>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</si>
  <si>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</si>
  <si>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</si>
  <si>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</si>
  <si>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</si>
  <si>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</si>
  <si>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</si>
  <si>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</si>
  <si>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</si>
  <si>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</si>
  <si>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</si>
  <si>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</si>
  <si>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</si>
  <si>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</si>
  <si>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</si>
  <si>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</si>
  <si>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</si>
  <si>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</si>
  <si>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</si>
  <si>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</si>
  <si>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</si>
  <si>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</si>
  <si>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</si>
  <si>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</si>
  <si>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</si>
  <si>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</si>
  <si>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</si>
  <si>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</si>
  <si>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厦门ET  埃塞俄比亚航空 GRU直达</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</si>
  <si>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</si>
  <si>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</si>
  <si>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</si>
  <si>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</si>
  <si>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</si>
  <si>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</si>
  <si>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</si>
  <si>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</si>
  <si>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</si>
  <si>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</si>
  <si>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</si>
  <si>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</si>
  <si>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</si>
  <si>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</si>
  <si>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</si>
  <si>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</si>
  <si>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</si>
  <si>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</si>
  <si>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</si>
  <si>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</si>
  <si>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</si>
  <si>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</si>
  <si>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</si>
  <si>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</si>
  <si>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</si>
  <si>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</si>
  <si>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</si>
  <si>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</si>
  <si>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</si>
  <si>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</si>
  <si>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</si>
  <si>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</si>
  <si>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</si>
  <si>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</si>
  <si>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</si>
  <si>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</si>
  <si>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</si>
  <si>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</si>
  <si>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</si>
  <si>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</si>
  <si>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</si>
  <si>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</si>
  <si>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</si>
  <si>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</si>
  <si>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</si>
  <si>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</si>
  <si>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</si>
  <si>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</si>
  <si>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</si>
  <si>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</si>
  <si>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</si>
  <si>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</si>
  <si>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</si>
  <si>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</si>
  <si>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</si>
  <si>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</si>
  <si>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</si>
  <si>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</si>
  <si>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</si>
  <si>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</si>
  <si>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</si>
  <si>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</si>
  <si>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</si>
  <si>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</si>
  <si>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</si>
  <si>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</si>
  <si>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</si>
  <si>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</si>
  <si>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</si>
  <si>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</si>
  <si>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</si>
  <si>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</si>
  <si>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</si>
  <si>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</si>
  <si>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</si>
  <si>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</si>
  <si>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</si>
  <si>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</si>
  <si>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</si>
  <si>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</si>
  <si>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</si>
  <si>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</si>
  <si>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</si>
  <si>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</si>
  <si>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</si>
  <si>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</si>
  <si>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</si>
  <si>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</si>
  <si>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</si>
  <si>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</si>
  <si>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</si>
  <si>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</si>
  <si>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</si>
  <si>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</si>
  <si>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</si>
  <si>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</si>
  <si>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</si>
  <si>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</si>
  <si>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</si>
  <si>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</si>
  <si>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</si>
  <si>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</si>
  <si>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</si>
  <si>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</si>
  <si>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</si>
  <si>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</si>
  <si>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</si>
  <si>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</si>
  <si>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</si>
  <si>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</si>
  <si>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</si>
  <si>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</si>
  <si>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</si>
  <si>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</si>
  <si>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</si>
  <si>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</si>
  <si>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</si>
  <si>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</si>
  <si>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</si>
  <si>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</si>
  <si>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</si>
  <si>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</si>
  <si>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</si>
  <si>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</si>
  <si>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</si>
  <si>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</si>
  <si>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</si>
  <si>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</si>
  <si>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</si>
  <si>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</si>
  <si>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</si>
  <si>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</si>
  <si>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</si>
  <si>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</si>
  <si>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</si>
  <si>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</si>
  <si>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</si>
  <si>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</si>
  <si>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</si>
  <si>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</si>
  <si>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</si>
  <si>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</si>
  <si>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</si>
  <si>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</si>
  <si>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</si>
  <si>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</si>
  <si>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</si>
  <si>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</si>
  <si>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</si>
  <si>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</si>
  <si>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</si>
  <si>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</si>
  <si>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</si>
  <si>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</si>
  <si>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</si>
  <si>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</si>
  <si>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</si>
  <si>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</si>
  <si>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</si>
  <si>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</si>
  <si>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</si>
  <si>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</si>
  <si>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</si>
  <si>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</si>
  <si>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</si>
  <si>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</si>
  <si>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</si>
  <si>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</si>
  <si>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</si>
  <si>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</si>
  <si>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</si>
  <si>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</si>
  <si>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</si>
  <si>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</si>
  <si>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</si>
  <si>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</si>
  <si>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</si>
  <si>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</si>
  <si>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</si>
  <si>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</si>
  <si>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</si>
  <si>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</si>
  <si>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</si>
  <si>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</si>
  <si>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</si>
  <si>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</si>
  <si>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</si>
  <si>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</si>
  <si>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</si>
  <si>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</si>
  <si>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</si>
  <si>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</si>
  <si>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</si>
  <si>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</si>
  <si>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</si>
  <si>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</si>
  <si>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</si>
  <si>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</si>
  <si>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</si>
  <si>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</si>
  <si>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</si>
  <si>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</si>
  <si>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</si>
  <si>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</si>
  <si>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</si>
  <si>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</si>
  <si>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</si>
  <si>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</si>
  <si>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</si>
  <si>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</si>
  <si>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</si>
  <si>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</si>
  <si>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</si>
  <si>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</si>
  <si>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</si>
  <si>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</si>
  <si>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</si>
  <si>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</si>
  <si>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</si>
  <si>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</si>
  <si>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</si>
  <si>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</si>
  <si>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</si>
  <si>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</si>
  <si>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</si>
  <si>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</si>
  <si>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</si>
  <si>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</si>
  <si>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</si>
  <si>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</si>
  <si>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</si>
  <si>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</si>
  <si>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</si>
  <si>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</si>
  <si>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</si>
  <si>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</si>
  <si>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</si>
  <si>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</si>
  <si>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</si>
  <si>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</si>
  <si>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</si>
  <si>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</si>
  <si>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XMN-ADD(技术经停)-GRU-SCL</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</si>
  <si>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</si>
  <si>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</si>
  <si>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</si>
  <si>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</si>
  <si>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</si>
  <si>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</si>
  <si>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</si>
  <si>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</si>
  <si>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</si>
  <si>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</si>
  <si>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</si>
  <si>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</si>
  <si>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</si>
  <si>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</si>
  <si>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</si>
  <si>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</si>
  <si>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</si>
  <si>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</si>
  <si>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</si>
  <si>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</si>
  <si>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</si>
  <si>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</si>
  <si>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</si>
  <si>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</si>
  <si>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</si>
  <si>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</si>
  <si>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</si>
  <si>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</si>
  <si>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</si>
  <si>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</si>
  <si>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</si>
  <si>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</si>
  <si>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</si>
  <si>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</si>
  <si>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</si>
  <si>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</si>
  <si>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</si>
  <si>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</si>
  <si>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</si>
  <si>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</si>
  <si>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</si>
  <si>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</si>
  <si>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</si>
  <si>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</si>
  <si>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</si>
  <si>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</si>
  <si>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</si>
  <si>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</si>
  <si>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</si>
  <si>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</si>
  <si>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</si>
  <si>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</si>
  <si>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</si>
  <si>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</si>
  <si>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</si>
  <si>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</si>
  <si>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</si>
  <si>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</si>
  <si>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</si>
  <si>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</si>
  <si>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</si>
  <si>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</si>
  <si>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</si>
  <si>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</si>
  <si>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</si>
  <si>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</si>
  <si>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</si>
  <si>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</si>
  <si>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</si>
  <si>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</si>
  <si>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</si>
  <si>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</si>
  <si>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</si>
  <si>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</si>
  <si>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</si>
  <si>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</si>
  <si>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</si>
  <si>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</si>
  <si>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</si>
  <si>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</si>
  <si>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</si>
  <si>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</si>
  <si>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</si>
  <si>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</si>
  <si>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</si>
  <si>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</si>
  <si>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</si>
  <si>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</si>
  <si>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</si>
  <si>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</si>
  <si>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</si>
  <si>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</si>
  <si>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</si>
  <si>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</si>
  <si>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</si>
  <si>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</si>
  <si>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</si>
  <si>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</si>
  <si>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</si>
  <si>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</si>
  <si>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</si>
  <si>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</si>
  <si>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</si>
  <si>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</si>
  <si>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</si>
  <si>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</si>
  <si>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</si>
  <si>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</si>
  <si>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</si>
  <si>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</si>
  <si>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</si>
  <si>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</si>
  <si>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</si>
  <si>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</si>
  <si>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</si>
  <si>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</si>
  <si>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</si>
  <si>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</si>
  <si>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</si>
  <si>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</si>
  <si>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</si>
  <si>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</si>
  <si>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</si>
  <si>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</si>
  <si>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</si>
  <si>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</si>
  <si>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</si>
  <si>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</si>
  <si>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</si>
  <si>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</si>
  <si>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</si>
  <si>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</si>
  <si>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</si>
  <si>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</si>
  <si>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</si>
  <si>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</si>
  <si>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</si>
  <si>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</si>
  <si>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</si>
  <si>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</si>
  <si>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</si>
  <si>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</si>
  <si>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</si>
  <si>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</si>
  <si>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</si>
  <si>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</si>
  <si>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</si>
  <si>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1、以上价格为厦门普货交货价，已含燃油费附加费/安全附加费/起运港地面操作费，不足100kg，最低操作费CNY 100元/票。</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</si>
  <si>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</si>
  <si>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</si>
  <si>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</si>
  <si>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</si>
  <si>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</si>
  <si>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</si>
  <si>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</si>
  <si>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</si>
  <si>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</si>
  <si>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</si>
  <si>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</si>
  <si>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</si>
  <si>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</si>
  <si>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</si>
  <si>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</si>
  <si>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</si>
  <si>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</si>
  <si>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</si>
  <si>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</si>
  <si>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</si>
  <si>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</si>
  <si>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</si>
  <si>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</si>
  <si>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</si>
  <si>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</si>
  <si>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</si>
  <si>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</si>
  <si>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</si>
  <si>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</si>
  <si>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</si>
  <si>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</si>
  <si>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</si>
  <si>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</si>
  <si>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</si>
  <si>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</si>
  <si>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</si>
  <si>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</si>
  <si>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</si>
  <si>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</si>
  <si>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</si>
  <si>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</si>
  <si>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</si>
  <si>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</si>
  <si>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</si>
  <si>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</si>
  <si>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</si>
  <si>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</si>
  <si>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</si>
  <si>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</si>
  <si>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</si>
  <si>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</si>
  <si>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</si>
  <si>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</si>
  <si>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</si>
  <si>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</si>
  <si>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</si>
  <si>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</si>
  <si>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</si>
  <si>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</si>
  <si>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</si>
  <si>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</si>
  <si>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</si>
  <si>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</si>
  <si>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</si>
  <si>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</si>
  <si>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</si>
  <si>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</si>
  <si>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</si>
  <si>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</si>
  <si>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</si>
  <si>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</si>
  <si>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</si>
  <si>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</si>
  <si>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</si>
  <si>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</si>
  <si>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</si>
  <si>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</si>
  <si>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</si>
  <si>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</si>
  <si>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</si>
  <si>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</si>
  <si>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</si>
  <si>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</si>
  <si>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</si>
  <si>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</si>
  <si>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</si>
  <si>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</si>
  <si>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</si>
  <si>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</si>
  <si>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</si>
  <si>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</si>
  <si>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</si>
  <si>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</si>
  <si>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</si>
  <si>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</si>
  <si>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</si>
  <si>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</si>
  <si>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</si>
  <si>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</si>
  <si>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</si>
  <si>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</si>
  <si>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</si>
  <si>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</si>
  <si>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</si>
  <si>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</si>
  <si>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</si>
  <si>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</si>
  <si>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</si>
  <si>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</si>
  <si>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</si>
  <si>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</si>
  <si>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</si>
  <si>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</si>
  <si>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</si>
  <si>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</si>
  <si>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r>
      <t>可接托盘：GRU LIM SCL  EZE  GIG</t>
    </r>
    <r>
      <rPr>
        <b/>
        <sz val="10"/>
        <color rgb="FFFF0000"/>
        <rFont val="Microsoft YaHei UI"/>
        <family val="2"/>
        <charset val="134"/>
      </rPr>
      <t xml:space="preserve">  UIO BOG  SJU</t>
    </r>
    <phoneticPr fontId="144"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</si>
  <si>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</si>
  <si>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</si>
  <si>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</si>
  <si>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</si>
  <si>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</si>
  <si>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</si>
  <si>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</si>
  <si>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</si>
  <si>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</si>
  <si>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</si>
  <si>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</si>
  <si>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</si>
  <si>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</si>
  <si>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</si>
  <si>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</si>
  <si>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</si>
  <si>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</si>
  <si>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</si>
  <si>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</si>
  <si>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</si>
  <si>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</si>
  <si>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</si>
  <si>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</si>
  <si>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</si>
  <si>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</si>
  <si>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</si>
  <si>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</si>
  <si>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</si>
  <si>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</si>
  <si>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</si>
  <si>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</si>
  <si>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</si>
  <si>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</si>
  <si>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</si>
  <si>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</si>
  <si>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</si>
  <si>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</si>
  <si>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</si>
  <si>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</si>
  <si>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</si>
  <si>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</si>
  <si>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</si>
  <si>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</si>
  <si>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</si>
  <si>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</si>
  <si>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</si>
  <si>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</si>
  <si>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</si>
  <si>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</si>
  <si>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</si>
  <si>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</si>
  <si>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</si>
  <si>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</si>
  <si>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</si>
  <si>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</si>
  <si>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</si>
  <si>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</si>
  <si>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</si>
  <si>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</si>
  <si>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</si>
  <si>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</si>
  <si>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</si>
  <si>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</si>
  <si>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</si>
  <si>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</si>
  <si>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</si>
  <si>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</si>
  <si>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</si>
  <si>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</si>
  <si>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</si>
  <si>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</si>
  <si>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</si>
  <si>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</si>
  <si>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</si>
  <si>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</si>
  <si>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</si>
  <si>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</si>
  <si>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</si>
  <si>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</si>
  <si>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</si>
  <si>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</si>
  <si>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</si>
  <si>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</si>
  <si>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</si>
  <si>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</si>
  <si>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</si>
  <si>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</si>
  <si>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</si>
  <si>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</si>
  <si>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</si>
  <si>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</si>
  <si>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</si>
  <si>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</si>
  <si>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</si>
  <si>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</si>
  <si>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</si>
  <si>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</si>
  <si>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</si>
  <si>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</si>
  <si>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</si>
  <si>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</si>
  <si>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</si>
  <si>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</si>
  <si>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</si>
  <si>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</si>
  <si>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</si>
  <si>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</si>
  <si>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</si>
  <si>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</si>
  <si>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</si>
  <si>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</si>
  <si>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</si>
  <si>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</si>
  <si>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</si>
  <si>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</si>
  <si>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</si>
  <si>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</si>
  <si>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</si>
  <si>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</si>
  <si>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</si>
  <si>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</si>
  <si>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</si>
  <si>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</si>
  <si>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</si>
  <si>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</si>
  <si>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</si>
  <si>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</si>
  <si>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</si>
  <si>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</si>
  <si>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</si>
  <si>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</si>
  <si>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</si>
  <si>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</si>
  <si>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</si>
  <si>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</si>
  <si>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</si>
  <si>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</si>
  <si>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</si>
  <si>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</si>
  <si>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</si>
  <si>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</si>
  <si>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</si>
  <si>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</si>
  <si>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</si>
  <si>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</si>
  <si>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</si>
  <si>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</si>
  <si>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</si>
  <si>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</si>
  <si>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</si>
  <si>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</si>
  <si>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</si>
  <si>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</si>
  <si>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</si>
  <si>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</si>
  <si>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</si>
  <si>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</si>
  <si>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</si>
  <si>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</si>
  <si>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</si>
  <si>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</si>
  <si>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</si>
  <si>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</si>
  <si>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</si>
  <si>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</si>
  <si>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</si>
  <si>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</si>
  <si>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</si>
  <si>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</si>
  <si>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</si>
  <si>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</si>
  <si>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</si>
  <si>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</si>
  <si>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</si>
  <si>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</si>
  <si>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</si>
  <si>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</si>
  <si>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</si>
  <si>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2026/2/27</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</si>
  <si>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</si>
  <si>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</si>
  <si>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</si>
  <si>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</si>
  <si>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</si>
  <si>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</si>
  <si>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</si>
  <si>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</si>
  <si>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</si>
  <si>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</si>
  <si>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</si>
  <si>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</si>
  <si>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</si>
  <si>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</si>
  <si>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</si>
  <si>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</si>
  <si>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</si>
  <si>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</si>
  <si>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</si>
  <si>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</si>
  <si>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</si>
  <si>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</si>
  <si>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</si>
  <si>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</si>
  <si>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</si>
  <si>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</si>
  <si>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</si>
  <si>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</si>
  <si>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</si>
  <si>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</si>
  <si>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</si>
  <si>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</si>
  <si>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</si>
  <si>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</si>
  <si>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</si>
  <si>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</si>
  <si>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</si>
  <si>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</si>
  <si>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</si>
  <si>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</si>
  <si>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</si>
  <si>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</si>
  <si>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</si>
  <si>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</si>
  <si>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</si>
  <si>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</si>
  <si>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</si>
  <si>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</si>
  <si>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</si>
  <si>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</si>
  <si>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</si>
  <si>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</si>
  <si>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</si>
  <si>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</si>
  <si>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</si>
  <si>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</si>
  <si>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2026/3/9</t>
    <phoneticPr fontId="144" type="noConversion"/>
  </si>
  <si>
    <t>PVG-LAX-SCL</t>
    <phoneticPr fontId="144" type="noConversion"/>
  </si>
  <si>
    <t>PVG-AKL-SCL</t>
    <phoneticPr fontId="144" type="noConversion"/>
  </si>
  <si>
    <t>PVG-LAX-LIM-SCL</t>
    <phoneticPr fontId="144" type="noConversion"/>
  </si>
  <si>
    <t>PVG-LAX-LIM</t>
    <phoneticPr fontId="144" type="noConversion"/>
  </si>
  <si>
    <t>PVG-LAX-MIA-UIO</t>
    <phoneticPr fontId="144" type="noConversion"/>
  </si>
  <si>
    <t>PVG-LAX-MIA-BOG</t>
    <phoneticPr fontId="144" type="noConversion"/>
  </si>
  <si>
    <t>PVG-LAX-MIA-SDQ</t>
    <phoneticPr fontId="144" type="noConversion"/>
  </si>
  <si>
    <t>PVG-LAX-GRU</t>
    <phoneticPr fontId="144" type="noConversion"/>
  </si>
  <si>
    <t>LAX-MIA-CWB</t>
    <phoneticPr fontId="144" type="noConversion"/>
  </si>
  <si>
    <t>LAX-MIA-MAO</t>
    <phoneticPr fontId="144" type="noConversion"/>
  </si>
  <si>
    <t>truck via GRU
CNF/CWB/GIG/POA/VCP +3
VIX(300k起)/NVT/JOI/FLN +6</t>
    <phoneticPr fontId="144" type="noConversion"/>
  </si>
  <si>
    <t>PVG-LAX-LIM-BOG</t>
    <phoneticPr fontId="144" type="noConversion"/>
  </si>
  <si>
    <t>深圳/广州  UC智利航空</t>
    <phoneticPr fontId="144" type="noConversion"/>
  </si>
  <si>
    <t>深圳/广州UC</t>
    <phoneticPr fontId="144" type="noConversion"/>
  </si>
  <si>
    <t>2、不含：CNY 非电子运单NEC-230/票，分单转发CGC-24/HAWB，主单费-50/票，信息-50/主+50/分，运抵45/主+20/分，舱单60/报关票数</t>
    <phoneticPr fontId="144" type="noConversion"/>
  </si>
  <si>
    <t>2、不含：CNY 非电子运单NEC- 230/票，分单转发CGC- 24/HAWB，主单费-50/票， 信息-50/主+50/分，运抵45/主+20/分，舱单60/报关票数。</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</si>
</sst>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2">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7">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738">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37" fillId="8" borderId="0" xfId="52061" applyFont="1" applyFill="1" applyAlignment="1">
      <alignment horizontal="center"/>
    </xf>
    <xf numFmtId="192" fontId="25" fillId="8" borderId="0" xfId="52108" applyFont="1" applyFill="1" applyAlignment="1">
      <alignment horizontal="center"/>
    </xf>
    <xf numFmtId="192" fontId="25" fillId="8" borderId="0" xfId="52108" applyFont="1" applyFill="1" applyAlignment="1">
      <alignment horizontal="center" vertical="center"/>
    </xf>
    <xf numFmtId="192" fontId="25" fillId="8" borderId="0" xfId="52108" applyFont="1" applyFill="1" applyAlignment="1">
      <alignment horizontal="right"/>
    </xf>
    <xf numFmtId="192" fontId="41" fillId="8" borderId="0" xfId="52108"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0" applyFont="1" applyFill="1">
      <alignment vertical="center"/>
    </xf>
    <xf numFmtId="194" fontId="14" fillId="8" borderId="0" xfId="52111" applyNumberFormat="1" applyFont="1" applyFill="1" applyBorder="1" applyAlignment="1" applyProtection="1">
      <alignment horizontal="center" vertical="center"/>
    </xf>
    <xf numFmtId="194" fontId="37" fillId="8" borderId="0" xfId="52110" applyFont="1" applyFill="1" applyAlignment="1">
      <alignment horizontal="center" vertical="center"/>
    </xf>
    <xf numFmtId="194" fontId="72" fillId="5" borderId="30" xfId="52112" applyFont="1" applyFill="1" applyBorder="1" applyAlignment="1">
      <alignment horizontal="center" vertical="center"/>
    </xf>
    <xf numFmtId="194" fontId="72" fillId="5" borderId="31" xfId="52112" applyFont="1" applyFill="1" applyBorder="1" applyAlignment="1">
      <alignment horizontal="center" vertical="center"/>
    </xf>
    <xf numFmtId="194" fontId="37" fillId="8" borderId="0" xfId="52113" applyFont="1" applyFill="1" applyAlignment="1">
      <alignment horizontal="center"/>
    </xf>
    <xf numFmtId="194" fontId="37" fillId="8" borderId="0" xfId="52110" applyFont="1" applyFill="1" applyAlignment="1">
      <alignment vertical="center" wrapText="1"/>
    </xf>
    <xf numFmtId="49" fontId="41" fillId="8" borderId="0" xfId="52110" applyNumberFormat="1" applyFont="1" applyFill="1" applyAlignment="1">
      <alignment horizontal="right" wrapText="1"/>
    </xf>
    <xf numFmtId="194" fontId="41" fillId="8" borderId="0" xfId="52113" applyFont="1" applyFill="1" applyAlignment="1">
      <alignment horizontal="right" wrapText="1"/>
    </xf>
    <xf numFmtId="49" fontId="41" fillId="8" borderId="0" xfId="52113" applyNumberFormat="1" applyFont="1" applyFill="1" applyAlignment="1">
      <alignment horizontal="left" wrapText="1"/>
    </xf>
    <xf numFmtId="49" fontId="25" fillId="7" borderId="5" xfId="52110" applyNumberFormat="1" applyFont="1" applyFill="1" applyBorder="1" applyAlignment="1">
      <alignment horizontal="center" vertical="center" wrapText="1"/>
    </xf>
    <xf numFmtId="49" fontId="25" fillId="7" borderId="30" xfId="52110" applyNumberFormat="1" applyFont="1" applyFill="1" applyBorder="1" applyAlignment="1">
      <alignment horizontal="center" vertical="center" wrapText="1"/>
    </xf>
    <xf numFmtId="49" fontId="25" fillId="7" borderId="29" xfId="52110" applyNumberFormat="1" applyFont="1" applyFill="1" applyBorder="1" applyAlignment="1">
      <alignment horizontal="center" vertical="center" wrapText="1"/>
    </xf>
    <xf numFmtId="49" fontId="25" fillId="7" borderId="31" xfId="52110" applyNumberFormat="1" applyFont="1" applyFill="1" applyBorder="1" applyAlignment="1">
      <alignment horizontal="center" vertical="center" wrapText="1"/>
    </xf>
    <xf numFmtId="49" fontId="25" fillId="8" borderId="110" xfId="52110" applyNumberFormat="1" applyFont="1" applyFill="1" applyBorder="1" applyAlignment="1">
      <alignment horizontal="center" vertical="center" wrapText="1"/>
    </xf>
    <xf numFmtId="188" fontId="25" fillId="8" borderId="111" xfId="52110" applyNumberFormat="1" applyFont="1" applyFill="1" applyBorder="1" applyAlignment="1">
      <alignment horizontal="center" vertical="center" wrapText="1"/>
    </xf>
    <xf numFmtId="49" fontId="46" fillId="8" borderId="111" xfId="52110" applyNumberFormat="1" applyFont="1" applyFill="1" applyBorder="1" applyAlignment="1">
      <alignment horizontal="center" vertical="center" wrapText="1"/>
    </xf>
    <xf numFmtId="49" fontId="25" fillId="8" borderId="111" xfId="52110" applyNumberFormat="1" applyFont="1" applyFill="1" applyBorder="1" applyAlignment="1">
      <alignment horizontal="center" vertical="center" wrapText="1"/>
    </xf>
    <xf numFmtId="49" fontId="67" fillId="8" borderId="111" xfId="52110" applyNumberFormat="1" applyFont="1" applyFill="1" applyBorder="1" applyAlignment="1">
      <alignment horizontal="center" vertical="center" wrapText="1"/>
    </xf>
    <xf numFmtId="194" fontId="87" fillId="0" borderId="0" xfId="52115"/>
    <xf numFmtId="49" fontId="25" fillId="8" borderId="54" xfId="52110" applyNumberFormat="1" applyFont="1" applyFill="1" applyBorder="1" applyAlignment="1">
      <alignment horizontal="center" vertical="center" wrapText="1"/>
    </xf>
    <xf numFmtId="194" fontId="38" fillId="8" borderId="0" xfId="52110" applyFont="1" applyFill="1" applyAlignment="1">
      <alignment horizontal="left" vertical="center" wrapText="1"/>
    </xf>
    <xf numFmtId="194" fontId="38" fillId="55" borderId="0" xfId="52110" applyFont="1" applyFill="1" applyAlignment="1">
      <alignment horizontal="left" vertical="center"/>
    </xf>
    <xf numFmtId="194" fontId="37" fillId="55" borderId="0" xfId="52110" applyFont="1" applyFill="1" applyAlignment="1">
      <alignment horizontal="center" vertical="center"/>
    </xf>
    <xf numFmtId="194" fontId="37" fillId="8" borderId="0" xfId="52110" applyFont="1" applyFill="1">
      <alignment vertical="center"/>
    </xf>
    <xf numFmtId="194" fontId="37" fillId="8" borderId="0" xfId="52116"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7">
      <alignment vertical="center"/>
    </xf>
    <xf numFmtId="49" fontId="71" fillId="0" borderId="187" xfId="52058" applyNumberFormat="1" applyFont="1" applyBorder="1" applyAlignment="1">
      <alignment horizontal="center" vertical="center" wrapText="1"/>
    </xf>
    <xf numFmtId="195" fontId="14" fillId="8" borderId="0" xfId="52119" applyNumberFormat="1" applyFont="1" applyFill="1" applyBorder="1" applyAlignment="1" applyProtection="1">
      <alignment horizontal="center" vertical="center"/>
    </xf>
    <xf numFmtId="195" fontId="37" fillId="8" borderId="0" xfId="52118" applyFont="1" applyFill="1" applyAlignment="1">
      <alignment horizontal="center" vertical="center"/>
    </xf>
    <xf numFmtId="195" fontId="72" fillId="5" borderId="73" xfId="52120" applyFont="1" applyFill="1" applyBorder="1" applyAlignment="1">
      <alignment horizontal="center" vertical="center"/>
    </xf>
    <xf numFmtId="195" fontId="72" fillId="5" borderId="30" xfId="52120" applyFont="1" applyFill="1" applyBorder="1" applyAlignment="1">
      <alignment horizontal="center" vertical="center"/>
    </xf>
    <xf numFmtId="195" fontId="72" fillId="5" borderId="31" xfId="52120" applyFont="1" applyFill="1" applyBorder="1" applyAlignment="1">
      <alignment horizontal="center" vertical="center"/>
    </xf>
    <xf numFmtId="20" fontId="71" fillId="0" borderId="185" xfId="52121" applyNumberFormat="1" applyFont="1" applyBorder="1" applyAlignment="1">
      <alignment horizontal="center" vertical="center"/>
    </xf>
    <xf numFmtId="195" fontId="71" fillId="0" borderId="188" xfId="52122" applyFont="1" applyBorder="1" applyAlignment="1">
      <alignment horizontal="center" vertical="center"/>
    </xf>
    <xf numFmtId="195" fontId="4" fillId="0" borderId="0" xfId="52123">
      <alignment vertical="center"/>
    </xf>
    <xf numFmtId="195" fontId="71" fillId="8" borderId="0" xfId="52121" applyFont="1" applyFill="1" applyAlignment="1">
      <alignment horizontal="center"/>
    </xf>
    <xf numFmtId="195" fontId="71" fillId="8" borderId="0" xfId="52118" applyFont="1" applyFill="1" applyAlignment="1">
      <alignment vertical="center" wrapText="1"/>
    </xf>
    <xf numFmtId="14" fontId="82" fillId="8" borderId="0" xfId="52121" applyNumberFormat="1" applyFont="1" applyFill="1" applyAlignment="1">
      <alignment horizontal="right" wrapText="1"/>
    </xf>
    <xf numFmtId="49" fontId="82" fillId="8" borderId="0" xfId="52121" applyNumberFormat="1" applyFont="1" applyFill="1" applyAlignment="1">
      <alignment horizontal="left" wrapText="1"/>
    </xf>
    <xf numFmtId="49" fontId="41" fillId="8" borderId="0" xfId="52121" applyNumberFormat="1" applyFont="1" applyFill="1" applyAlignment="1">
      <alignment horizontal="left" wrapText="1"/>
    </xf>
    <xf numFmtId="49" fontId="71" fillId="7" borderId="110" xfId="52118" applyNumberFormat="1" applyFont="1" applyFill="1" applyBorder="1" applyAlignment="1">
      <alignment horizontal="center" vertical="center" wrapText="1"/>
    </xf>
    <xf numFmtId="49" fontId="71" fillId="7" borderId="139" xfId="52118" applyNumberFormat="1" applyFont="1" applyFill="1" applyBorder="1" applyAlignment="1">
      <alignment horizontal="center" vertical="center" wrapText="1"/>
    </xf>
    <xf numFmtId="195" fontId="71" fillId="7" borderId="30" xfId="52118" applyFont="1" applyFill="1" applyBorder="1" applyAlignment="1">
      <alignment horizontal="center" vertical="center"/>
    </xf>
    <xf numFmtId="49" fontId="71" fillId="0" borderId="162" xfId="52118" applyNumberFormat="1" applyFont="1" applyBorder="1" applyAlignment="1">
      <alignment horizontal="center" vertical="center" wrapText="1"/>
    </xf>
    <xf numFmtId="49" fontId="71" fillId="8" borderId="162" xfId="52118" applyNumberFormat="1" applyFont="1" applyFill="1" applyBorder="1" applyAlignment="1">
      <alignment horizontal="center" vertical="center" wrapText="1"/>
    </xf>
    <xf numFmtId="188" fontId="71" fillId="0" borderId="89" xfId="52118" applyNumberFormat="1" applyFont="1" applyBorder="1" applyAlignment="1">
      <alignment horizontal="center" vertical="center" wrapText="1"/>
    </xf>
    <xf numFmtId="195" fontId="71" fillId="8" borderId="162" xfId="52118" applyFont="1" applyFill="1" applyBorder="1" applyAlignment="1">
      <alignment horizontal="center" vertical="center"/>
    </xf>
    <xf numFmtId="195" fontId="71" fillId="8" borderId="54" xfId="52118" applyFont="1" applyFill="1" applyBorder="1" applyAlignment="1">
      <alignment horizontal="center" vertical="center"/>
    </xf>
    <xf numFmtId="195" fontId="71" fillId="8" borderId="0" xfId="52118" applyFont="1" applyFill="1" applyAlignment="1">
      <alignment horizontal="center" vertical="center"/>
    </xf>
    <xf numFmtId="195" fontId="76" fillId="8" borderId="0" xfId="52118" applyFont="1" applyFill="1" applyBorder="1" applyAlignment="1">
      <alignment horizontal="left" vertical="center" wrapText="1"/>
    </xf>
    <xf numFmtId="195" fontId="166" fillId="8" borderId="0" xfId="52118" applyFont="1" applyFill="1" applyAlignment="1">
      <alignment horizontal="center" vertical="center"/>
    </xf>
    <xf numFmtId="49" fontId="71" fillId="0" borderId="0" xfId="52124" applyNumberFormat="1" applyFont="1" applyFill="1" applyAlignment="1">
      <alignment horizontal="left" vertical="center"/>
    </xf>
    <xf numFmtId="195" fontId="167" fillId="0" borderId="0" xfId="52123" applyFont="1" applyFill="1">
      <alignment vertical="center"/>
    </xf>
    <xf numFmtId="195" fontId="71" fillId="0" borderId="0" xfId="52118" applyFont="1" applyFill="1" applyAlignment="1">
      <alignment horizontal="center" vertical="center"/>
    </xf>
    <xf numFmtId="195" fontId="168" fillId="0" borderId="0" xfId="52123" applyFont="1">
      <alignment vertical="center"/>
    </xf>
    <xf numFmtId="195" fontId="166" fillId="0" borderId="0" xfId="52118" applyFont="1" applyFill="1" applyAlignment="1">
      <alignment horizontal="center" vertical="center"/>
    </xf>
    <xf numFmtId="49" fontId="166" fillId="3" borderId="0" xfId="52124" applyNumberFormat="1" applyFont="1" applyFill="1">
      <alignment vertical="center"/>
    </xf>
    <xf numFmtId="195" fontId="37" fillId="8" borderId="0" xfId="52118" applyFont="1" applyFill="1" applyAlignment="1">
      <alignment horizontal="left" vertical="center" wrapText="1"/>
    </xf>
    <xf numFmtId="195" fontId="59" fillId="8" borderId="0" xfId="52118" applyFont="1" applyFill="1" applyAlignment="1">
      <alignment horizontal="left" vertical="center" wrapText="1"/>
    </xf>
    <xf numFmtId="195" fontId="72" fillId="5" borderId="115" xfId="52120" applyFont="1" applyFill="1" applyBorder="1" applyAlignment="1">
      <alignment horizontal="center" vertical="center"/>
    </xf>
    <xf numFmtId="49" fontId="71" fillId="0" borderId="186" xfId="52121" applyNumberFormat="1" applyFont="1" applyBorder="1" applyAlignment="1">
      <alignment horizontal="center" vertical="center"/>
    </xf>
    <xf numFmtId="49" fontId="71" fillId="55" borderId="0" xfId="52124" applyNumberFormat="1" applyFont="1" applyFill="1" applyAlignment="1">
      <alignment horizontal="left" vertical="center"/>
    </xf>
    <xf numFmtId="195" fontId="167" fillId="55" borderId="0" xfId="52123" applyFont="1" applyFill="1">
      <alignment vertical="center"/>
    </xf>
    <xf numFmtId="49" fontId="71" fillId="55" borderId="0" xfId="52124" applyNumberFormat="1" applyFont="1" applyFill="1" applyAlignment="1">
      <alignment horizontal="left" vertical="center" wrapText="1"/>
    </xf>
    <xf numFmtId="49" fontId="71" fillId="0" borderId="0" xfId="52118" applyNumberFormat="1" applyFont="1" applyFill="1" applyAlignment="1">
      <alignment horizontal="left" vertical="center" wrapText="1"/>
    </xf>
    <xf numFmtId="195" fontId="71" fillId="55" borderId="0" xfId="52118"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94" fontId="25" fillId="0" borderId="211" xfId="52113" applyFont="1" applyBorder="1" applyAlignment="1">
      <alignment horizontal="center" vertical="center"/>
    </xf>
    <xf numFmtId="49" fontId="25" fillId="0" borderId="211" xfId="52113" applyNumberFormat="1" applyFont="1" applyBorder="1" applyAlignment="1">
      <alignment horizontal="center" vertical="center"/>
    </xf>
    <xf numFmtId="194" fontId="25" fillId="6" borderId="212" xfId="52114" applyFont="1" applyFill="1" applyBorder="1" applyAlignment="1">
      <alignment horizontal="center" vertical="center"/>
    </xf>
    <xf numFmtId="194" fontId="25" fillId="8" borderId="214" xfId="52113" applyFont="1" applyFill="1" applyBorder="1" applyAlignment="1">
      <alignment horizontal="center" vertical="center"/>
    </xf>
    <xf numFmtId="49" fontId="25" fillId="8" borderId="214" xfId="52113" applyNumberFormat="1" applyFont="1" applyFill="1" applyBorder="1" applyAlignment="1">
      <alignment horizontal="center" vertical="center"/>
    </xf>
    <xf numFmtId="194" fontId="25" fillId="8" borderId="215" xfId="52114" applyFont="1" applyFill="1" applyBorder="1" applyAlignment="1">
      <alignment horizontal="center" vertical="center"/>
    </xf>
    <xf numFmtId="194" fontId="74" fillId="0" borderId="199" xfId="52127" applyFont="1" applyBorder="1" applyAlignment="1">
      <alignment horizontal="center" vertical="center"/>
    </xf>
    <xf numFmtId="194" fontId="46" fillId="6" borderId="211" xfId="52107" applyFont="1" applyFill="1" applyBorder="1" applyAlignment="1">
      <alignment horizontal="center" vertical="center"/>
    </xf>
    <xf numFmtId="189" fontId="46" fillId="6" borderId="211" xfId="52107" applyNumberFormat="1" applyFont="1" applyFill="1" applyBorder="1" applyAlignment="1">
      <alignment horizontal="center" vertical="center"/>
    </xf>
    <xf numFmtId="194" fontId="25" fillId="6" borderId="211" xfId="52107" applyFont="1" applyFill="1" applyBorder="1" applyAlignment="1">
      <alignment horizontal="center" vertical="center"/>
    </xf>
    <xf numFmtId="194" fontId="37" fillId="6" borderId="212" xfId="52107" applyFont="1" applyFill="1" applyBorder="1" applyAlignment="1">
      <alignment horizontal="center" vertical="center"/>
    </xf>
    <xf numFmtId="194" fontId="74" fillId="0" borderId="54" xfId="52127" applyFont="1" applyBorder="1" applyAlignment="1">
      <alignment horizontal="center" vertical="center"/>
    </xf>
    <xf numFmtId="194" fontId="46" fillId="6" borderId="166" xfId="52107" applyFont="1" applyFill="1" applyBorder="1" applyAlignment="1">
      <alignment horizontal="center" vertical="center"/>
    </xf>
    <xf numFmtId="179" fontId="46" fillId="6" borderId="166" xfId="52107" applyNumberFormat="1" applyFont="1" applyFill="1" applyBorder="1" applyAlignment="1">
      <alignment horizontal="center" vertical="center"/>
    </xf>
    <xf numFmtId="189" fontId="46" fillId="6" borderId="166" xfId="52107" applyNumberFormat="1" applyFont="1" applyFill="1" applyBorder="1" applyAlignment="1">
      <alignment horizontal="center" vertical="center"/>
    </xf>
    <xf numFmtId="194" fontId="37" fillId="8" borderId="166" xfId="52106" applyFont="1" applyFill="1" applyBorder="1" applyAlignment="1">
      <alignment horizontal="center" vertical="center"/>
    </xf>
    <xf numFmtId="194" fontId="25" fillId="6" borderId="167" xfId="52107"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8" applyNumberFormat="1" applyFont="1" applyFill="1" applyBorder="1" applyAlignment="1">
      <alignment horizontal="center" vertical="center"/>
    </xf>
    <xf numFmtId="2" fontId="71" fillId="8" borderId="214" xfId="52118" applyNumberFormat="1" applyFont="1" applyFill="1" applyBorder="1" applyAlignment="1">
      <alignment horizontal="center" vertical="center"/>
    </xf>
    <xf numFmtId="195" fontId="71" fillId="8" borderId="210" xfId="52118" applyFont="1" applyFill="1" applyBorder="1" applyAlignment="1">
      <alignment horizontal="center" vertical="center"/>
    </xf>
    <xf numFmtId="195" fontId="71" fillId="8" borderId="214" xfId="52118" applyFont="1" applyFill="1" applyBorder="1" applyAlignment="1">
      <alignment horizontal="center" vertical="center"/>
    </xf>
    <xf numFmtId="195" fontId="71" fillId="8" borderId="214" xfId="52118" applyFont="1" applyFill="1" applyBorder="1" applyAlignment="1">
      <alignment horizontal="center" vertical="center" wrapText="1"/>
    </xf>
    <xf numFmtId="188" fontId="25" fillId="8" borderId="210" xfId="52110" applyNumberFormat="1" applyFont="1" applyFill="1" applyBorder="1" applyAlignment="1">
      <alignment horizontal="center" vertical="center" wrapText="1"/>
    </xf>
    <xf numFmtId="49" fontId="25" fillId="8" borderId="210" xfId="52110" applyNumberFormat="1" applyFont="1" applyFill="1" applyBorder="1" applyAlignment="1">
      <alignment horizontal="center" vertical="center" wrapText="1"/>
    </xf>
    <xf numFmtId="188" fontId="25" fillId="8" borderId="214" xfId="52110" applyNumberFormat="1" applyFont="1" applyFill="1" applyBorder="1" applyAlignment="1">
      <alignment horizontal="center" vertical="center" wrapText="1"/>
    </xf>
    <xf numFmtId="49" fontId="25" fillId="8" borderId="214" xfId="52110"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1" applyFont="1" applyBorder="1" applyAlignment="1">
      <alignment horizontal="center" vertical="center"/>
    </xf>
    <xf numFmtId="195" fontId="59" fillId="0" borderId="185" xfId="52121"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188" fontId="71" fillId="0" borderId="230" xfId="52118" applyNumberFormat="1" applyFont="1" applyBorder="1" applyAlignment="1">
      <alignment horizontal="center" vertical="center" wrapText="1"/>
    </xf>
    <xf numFmtId="188" fontId="71" fillId="0" borderId="232" xfId="52118" applyNumberFormat="1" applyFont="1" applyBorder="1" applyAlignment="1">
      <alignment horizontal="center" vertical="center" wrapText="1"/>
    </xf>
    <xf numFmtId="49" fontId="71" fillId="0" borderId="230" xfId="52118" applyNumberFormat="1" applyFont="1" applyBorder="1" applyAlignment="1">
      <alignment horizontal="center" vertical="center" wrapText="1"/>
    </xf>
    <xf numFmtId="195" fontId="71" fillId="8" borderId="230" xfId="52118" applyFont="1" applyFill="1" applyBorder="1" applyAlignment="1">
      <alignment horizontal="center" vertical="center"/>
    </xf>
    <xf numFmtId="49" fontId="71" fillId="8" borderId="222" xfId="52118" applyNumberFormat="1" applyFont="1" applyFill="1" applyBorder="1" applyAlignment="1">
      <alignment horizontal="center" vertical="center" wrapText="1"/>
    </xf>
    <xf numFmtId="188" fontId="71" fillId="8" borderId="210" xfId="52118" applyNumberFormat="1" applyFont="1" applyFill="1" applyBorder="1" applyAlignment="1">
      <alignment horizontal="center" vertical="center" wrapText="1"/>
    </xf>
    <xf numFmtId="2" fontId="71" fillId="8" borderId="233" xfId="52118" applyNumberFormat="1" applyFont="1" applyFill="1" applyBorder="1" applyAlignment="1">
      <alignment horizontal="center" vertical="center"/>
    </xf>
    <xf numFmtId="2" fontId="71" fillId="8" borderId="230" xfId="52118" applyNumberFormat="1" applyFont="1" applyFill="1" applyBorder="1" applyAlignment="1">
      <alignment horizontal="center" vertical="center"/>
    </xf>
    <xf numFmtId="188" fontId="71" fillId="0" borderId="233" xfId="52118" applyNumberFormat="1" applyFont="1" applyBorder="1" applyAlignment="1">
      <alignment horizontal="center" vertical="center" wrapText="1"/>
    </xf>
    <xf numFmtId="195" fontId="71" fillId="8" borderId="230" xfId="52118" applyFont="1" applyFill="1" applyBorder="1" applyAlignment="1">
      <alignment horizontal="center" vertical="center" wrapText="1"/>
    </xf>
    <xf numFmtId="49" fontId="71" fillId="0" borderId="0" xfId="52118"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0" applyNumberFormat="1" applyFont="1" applyFill="1" applyBorder="1" applyAlignment="1">
      <alignment horizontal="center" vertical="center" wrapText="1"/>
    </xf>
    <xf numFmtId="188" fontId="25" fillId="8" borderId="230" xfId="52110" applyNumberFormat="1" applyFont="1" applyFill="1" applyBorder="1" applyAlignment="1">
      <alignment horizontal="center" vertical="center" wrapText="1"/>
    </xf>
    <xf numFmtId="49" fontId="46" fillId="8" borderId="230" xfId="52110" applyNumberFormat="1" applyFont="1" applyFill="1" applyBorder="1" applyAlignment="1">
      <alignment horizontal="center" vertical="center" wrapText="1"/>
    </xf>
    <xf numFmtId="49" fontId="25" fillId="8" borderId="230" xfId="52110" applyNumberFormat="1" applyFont="1" applyFill="1" applyBorder="1" applyAlignment="1">
      <alignment horizontal="center" vertical="center" wrapText="1"/>
    </xf>
    <xf numFmtId="49" fontId="67" fillId="8" borderId="230" xfId="52110" applyNumberFormat="1" applyFont="1" applyFill="1" applyBorder="1" applyAlignment="1">
      <alignment horizontal="center" vertical="center" wrapText="1"/>
    </xf>
    <xf numFmtId="49" fontId="59" fillId="0" borderId="162" xfId="52118" applyNumberFormat="1" applyFont="1" applyBorder="1" applyAlignment="1">
      <alignment horizontal="center" vertical="center" wrapText="1"/>
    </xf>
    <xf numFmtId="195" fontId="168" fillId="0" borderId="0" xfId="52128" applyFont="1">
      <alignment vertical="center"/>
    </xf>
    <xf numFmtId="195" fontId="167" fillId="0" borderId="0" xfId="52128" applyFont="1" applyFill="1">
      <alignment vertical="center"/>
    </xf>
    <xf numFmtId="195" fontId="167" fillId="55" borderId="0" xfId="52128" applyFont="1" applyFill="1">
      <alignment vertical="center"/>
    </xf>
    <xf numFmtId="195" fontId="3" fillId="0" borderId="0" xfId="52128">
      <alignment vertical="center"/>
    </xf>
    <xf numFmtId="20" fontId="71" fillId="0" borderId="230" xfId="52121" applyNumberFormat="1" applyFont="1" applyBorder="1" applyAlignment="1">
      <alignment horizontal="center" vertical="center"/>
    </xf>
    <xf numFmtId="49" fontId="71" fillId="0" borderId="233" xfId="52121" applyNumberFormat="1" applyFont="1" applyBorder="1" applyAlignment="1">
      <alignment horizontal="center" vertical="center"/>
    </xf>
    <xf numFmtId="195" fontId="59" fillId="0" borderId="230" xfId="52121" applyFont="1" applyBorder="1" applyAlignment="1">
      <alignment horizontal="center" vertical="center" wrapText="1"/>
    </xf>
    <xf numFmtId="192" fontId="70" fillId="0" borderId="237" xfId="1253" applyFont="1" applyBorder="1" applyAlignment="1">
      <alignment horizontal="center" vertical="center"/>
    </xf>
    <xf numFmtId="49" fontId="71" fillId="7" borderId="111" xfId="52118" applyNumberFormat="1" applyFont="1" applyFill="1" applyBorder="1" applyAlignment="1">
      <alignment horizontal="center" vertical="center" wrapText="1"/>
    </xf>
    <xf numFmtId="195" fontId="72" fillId="5" borderId="115" xfId="52120" applyFont="1" applyFill="1" applyBorder="1" applyAlignment="1">
      <alignment horizontal="center" vertical="center"/>
    </xf>
    <xf numFmtId="188" fontId="150" fillId="0" borderId="4" xfId="52067" applyNumberFormat="1" applyFont="1" applyBorder="1" applyAlignment="1">
      <alignment vertical="center"/>
    </xf>
    <xf numFmtId="49" fontId="71" fillId="8" borderId="238" xfId="52118"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38"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8" applyNumberFormat="1" applyFont="1" applyFill="1" applyBorder="1" applyAlignment="1">
      <alignment horizontal="center" vertical="center" wrapText="1"/>
    </xf>
    <xf numFmtId="188" fontId="71" fillId="61" borderId="230" xfId="52118" applyNumberFormat="1" applyFont="1" applyFill="1" applyBorder="1" applyAlignment="1">
      <alignment horizontal="center" vertical="center" wrapText="1"/>
    </xf>
    <xf numFmtId="188" fontId="71" fillId="61" borderId="232" xfId="52118" applyNumberFormat="1" applyFont="1" applyFill="1" applyBorder="1" applyAlignment="1">
      <alignment horizontal="center" vertical="center" wrapText="1"/>
    </xf>
    <xf numFmtId="49" fontId="71" fillId="61" borderId="230" xfId="52118" applyNumberFormat="1" applyFont="1" applyFill="1" applyBorder="1" applyAlignment="1">
      <alignment horizontal="center" vertical="center" wrapText="1"/>
    </xf>
    <xf numFmtId="195" fontId="71" fillId="61" borderId="162" xfId="52118" applyFont="1" applyFill="1" applyBorder="1" applyAlignment="1">
      <alignment horizontal="center" vertical="center"/>
    </xf>
    <xf numFmtId="188" fontId="71" fillId="61" borderId="233" xfId="52118" applyNumberFormat="1" applyFont="1" applyFill="1" applyBorder="1" applyAlignment="1">
      <alignment horizontal="center" vertical="center" wrapText="1"/>
    </xf>
    <xf numFmtId="2" fontId="71" fillId="61" borderId="230" xfId="52118" applyNumberFormat="1" applyFont="1" applyFill="1" applyBorder="1" applyAlignment="1">
      <alignment horizontal="center" vertical="center"/>
    </xf>
    <xf numFmtId="195" fontId="71" fillId="61" borderId="230" xfId="52118" applyFont="1" applyFill="1" applyBorder="1" applyAlignment="1">
      <alignment horizontal="center" vertical="center"/>
    </xf>
    <xf numFmtId="49" fontId="71" fillId="61" borderId="230" xfId="52118" applyNumberFormat="1" applyFont="1" applyFill="1" applyBorder="1" applyAlignment="1">
      <alignment horizontal="center" vertical="center"/>
    </xf>
    <xf numFmtId="188" fontId="25" fillId="8" borderId="237"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38"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37"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29" applyNumberFormat="1" applyFont="1" applyFill="1" applyBorder="1" applyAlignment="1" applyProtection="1">
      <alignment horizontal="center" vertical="center"/>
    </xf>
    <xf numFmtId="194" fontId="37" fillId="8" borderId="0" xfId="52106" applyFont="1" applyFill="1" applyAlignment="1">
      <alignment horizontal="center" vertical="center"/>
    </xf>
    <xf numFmtId="194" fontId="40" fillId="5" borderId="73" xfId="52112" applyFont="1" applyFill="1" applyBorder="1" applyAlignment="1">
      <alignment horizontal="center" vertical="center"/>
    </xf>
    <xf numFmtId="194" fontId="40" fillId="5" borderId="111" xfId="52112" applyFont="1" applyFill="1" applyBorder="1" applyAlignment="1">
      <alignment horizontal="center" vertical="center"/>
    </xf>
    <xf numFmtId="194" fontId="40" fillId="5" borderId="112" xfId="52112" applyFont="1" applyFill="1" applyBorder="1" applyAlignment="1">
      <alignment horizontal="center" vertical="center"/>
    </xf>
    <xf numFmtId="194" fontId="37" fillId="0" borderId="227" xfId="52127" applyFont="1" applyBorder="1" applyAlignment="1">
      <alignment horizontal="center" vertical="center"/>
    </xf>
    <xf numFmtId="194" fontId="37" fillId="0" borderId="217" xfId="52127" applyFont="1" applyBorder="1" applyAlignment="1">
      <alignment horizontal="center" vertical="center"/>
    </xf>
    <xf numFmtId="194" fontId="37" fillId="6" borderId="214" xfId="52107" applyFont="1" applyFill="1" applyBorder="1" applyAlignment="1">
      <alignment horizontal="center" vertical="center"/>
    </xf>
    <xf numFmtId="194" fontId="37" fillId="6" borderId="215" xfId="52107" applyFont="1" applyFill="1" applyBorder="1" applyAlignment="1">
      <alignment horizontal="center" vertical="center"/>
    </xf>
    <xf numFmtId="194" fontId="37" fillId="8" borderId="0" xfId="52127" applyFont="1" applyFill="1" applyAlignment="1">
      <alignment horizontal="center"/>
    </xf>
    <xf numFmtId="194" fontId="37" fillId="8" borderId="0" xfId="52106" applyFont="1" applyFill="1" applyAlignment="1">
      <alignment horizontal="center" wrapText="1"/>
    </xf>
    <xf numFmtId="194" fontId="37" fillId="8" borderId="0" xfId="52106" applyFont="1" applyFill="1" applyAlignment="1">
      <alignment vertical="center" wrapText="1"/>
    </xf>
    <xf numFmtId="14" fontId="41" fillId="8" borderId="0" xfId="52127" applyNumberFormat="1" applyFont="1" applyFill="1" applyAlignment="1">
      <alignment horizontal="right" wrapText="1"/>
    </xf>
    <xf numFmtId="194" fontId="41" fillId="8" borderId="0" xfId="52127" quotePrefix="1" applyFont="1" applyFill="1" applyAlignment="1">
      <alignment horizontal="left" wrapText="1"/>
    </xf>
    <xf numFmtId="49" fontId="37" fillId="7" borderId="27" xfId="52106" applyNumberFormat="1" applyFont="1" applyFill="1" applyBorder="1" applyAlignment="1">
      <alignment horizontal="center" vertical="center" wrapText="1"/>
    </xf>
    <xf numFmtId="49" fontId="37" fillId="7" borderId="79" xfId="52106" applyNumberFormat="1" applyFont="1" applyFill="1" applyBorder="1" applyAlignment="1">
      <alignment horizontal="center" vertical="center" wrapText="1"/>
    </xf>
    <xf numFmtId="49" fontId="37" fillId="7" borderId="82" xfId="52106" applyNumberFormat="1" applyFont="1" applyFill="1" applyBorder="1" applyAlignment="1">
      <alignment horizontal="center" vertical="center" wrapText="1"/>
    </xf>
    <xf numFmtId="49" fontId="37" fillId="7" borderId="80" xfId="52106" applyNumberFormat="1" applyFont="1" applyFill="1" applyBorder="1" applyAlignment="1">
      <alignment horizontal="center" vertical="center" wrapText="1"/>
    </xf>
    <xf numFmtId="49" fontId="37" fillId="0" borderId="110" xfId="52106" applyNumberFormat="1" applyFont="1" applyBorder="1" applyAlignment="1">
      <alignment horizontal="center" vertical="center" wrapText="1"/>
    </xf>
    <xf numFmtId="188" fontId="37" fillId="0" borderId="111" xfId="52106" applyNumberFormat="1" applyFont="1" applyBorder="1" applyAlignment="1">
      <alignment horizontal="center" vertical="center" wrapText="1"/>
    </xf>
    <xf numFmtId="188" fontId="37" fillId="0" borderId="115" xfId="52106" applyNumberFormat="1" applyFont="1" applyBorder="1" applyAlignment="1">
      <alignment horizontal="center" vertical="center" wrapText="1"/>
    </xf>
    <xf numFmtId="188" fontId="37" fillId="0" borderId="112" xfId="52106" applyNumberFormat="1" applyFont="1" applyBorder="1" applyAlignment="1">
      <alignment horizontal="center" vertical="center" wrapText="1"/>
    </xf>
    <xf numFmtId="49" fontId="37" fillId="0" borderId="162" xfId="52106" applyNumberFormat="1" applyFont="1" applyBorder="1" applyAlignment="1">
      <alignment horizontal="center" vertical="center" wrapText="1"/>
    </xf>
    <xf numFmtId="188" fontId="37" fillId="0" borderId="230" xfId="52106" applyNumberFormat="1" applyFont="1" applyBorder="1" applyAlignment="1">
      <alignment horizontal="center" vertical="center" wrapText="1"/>
    </xf>
    <xf numFmtId="188" fontId="37" fillId="0" borderId="233" xfId="52106" applyNumberFormat="1" applyFont="1" applyBorder="1" applyAlignment="1">
      <alignment horizontal="center" vertical="center" wrapText="1"/>
    </xf>
    <xf numFmtId="188" fontId="37" fillId="0" borderId="188" xfId="52106" applyNumberFormat="1" applyFont="1" applyBorder="1" applyAlignment="1">
      <alignment horizontal="center" vertical="center" wrapText="1"/>
    </xf>
    <xf numFmtId="49" fontId="37" fillId="0" borderId="54" xfId="52106" applyNumberFormat="1" applyFont="1" applyBorder="1" applyAlignment="1">
      <alignment horizontal="center" vertical="center" wrapText="1"/>
    </xf>
    <xf numFmtId="188" fontId="37" fillId="0" borderId="214" xfId="52106" applyNumberFormat="1" applyFont="1" applyBorder="1" applyAlignment="1">
      <alignment horizontal="center" vertical="center" wrapText="1"/>
    </xf>
    <xf numFmtId="188" fontId="37" fillId="0" borderId="216" xfId="52106" applyNumberFormat="1" applyFont="1" applyBorder="1" applyAlignment="1">
      <alignment horizontal="center" vertical="center" wrapText="1"/>
    </xf>
    <xf numFmtId="188" fontId="37" fillId="0" borderId="215" xfId="52106" applyNumberFormat="1" applyFont="1" applyBorder="1" applyAlignment="1">
      <alignment horizontal="center" vertical="center" wrapText="1"/>
    </xf>
    <xf numFmtId="49" fontId="37" fillId="0" borderId="0" xfId="52106" applyNumberFormat="1" applyFont="1" applyBorder="1" applyAlignment="1">
      <alignment horizontal="center" vertical="center" wrapText="1"/>
    </xf>
    <xf numFmtId="188" fontId="37" fillId="0" borderId="0" xfId="52106" applyNumberFormat="1" applyFont="1" applyBorder="1" applyAlignment="1">
      <alignment horizontal="center" vertical="center" wrapText="1"/>
    </xf>
    <xf numFmtId="194" fontId="37" fillId="7" borderId="79" xfId="52106" applyFont="1" applyFill="1" applyBorder="1" applyAlignment="1">
      <alignment horizontal="center" vertical="center"/>
    </xf>
    <xf numFmtId="194" fontId="37" fillId="7" borderId="82" xfId="52106" applyFont="1" applyFill="1" applyBorder="1" applyAlignment="1">
      <alignment horizontal="center" vertical="center"/>
    </xf>
    <xf numFmtId="194" fontId="37" fillId="7" borderId="80" xfId="52106" applyFont="1" applyFill="1" applyBorder="1" applyAlignment="1">
      <alignment horizontal="center" vertical="center"/>
    </xf>
    <xf numFmtId="176" fontId="37" fillId="0" borderId="143" xfId="52106" applyNumberFormat="1" applyFont="1" applyBorder="1" applyAlignment="1">
      <alignment horizontal="center" vertical="center"/>
    </xf>
    <xf numFmtId="194" fontId="171" fillId="0" borderId="108" xfId="52106" applyFont="1" applyBorder="1" applyAlignment="1">
      <alignment horizontal="center" vertical="center"/>
    </xf>
    <xf numFmtId="194" fontId="171" fillId="0" borderId="136" xfId="52106" applyFont="1" applyBorder="1" applyAlignment="1">
      <alignment horizontal="center" vertical="center"/>
    </xf>
    <xf numFmtId="194" fontId="171" fillId="0" borderId="233" xfId="52106" applyFont="1" applyBorder="1" applyAlignment="1">
      <alignment horizontal="center" vertical="center"/>
    </xf>
    <xf numFmtId="194" fontId="171" fillId="0" borderId="188" xfId="52106" applyFont="1" applyBorder="1" applyAlignment="1">
      <alignment horizontal="center" vertical="center"/>
    </xf>
    <xf numFmtId="176" fontId="37" fillId="0" borderId="214" xfId="52106" applyNumberFormat="1" applyFont="1" applyBorder="1" applyAlignment="1">
      <alignment horizontal="center" vertical="center"/>
    </xf>
    <xf numFmtId="194" fontId="171" fillId="0" borderId="216" xfId="52106" applyFont="1" applyBorder="1" applyAlignment="1">
      <alignment horizontal="center" vertical="center"/>
    </xf>
    <xf numFmtId="194" fontId="171" fillId="0" borderId="215" xfId="52106" applyFont="1" applyBorder="1" applyAlignment="1">
      <alignment horizontal="center" vertical="center"/>
    </xf>
    <xf numFmtId="49" fontId="37" fillId="0" borderId="0" xfId="52106" applyNumberFormat="1" applyFont="1" applyAlignment="1">
      <alignment horizontal="center" vertical="center" wrapText="1"/>
    </xf>
    <xf numFmtId="188" fontId="37" fillId="0" borderId="0" xfId="52106" applyNumberFormat="1" applyFont="1" applyAlignment="1">
      <alignment horizontal="center" vertical="center" wrapText="1"/>
    </xf>
    <xf numFmtId="194" fontId="37" fillId="8" borderId="0" xfId="52106"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8" applyFont="1" applyFill="1" applyBorder="1" applyAlignment="1">
      <alignment horizontal="center" vertical="center"/>
    </xf>
    <xf numFmtId="188" fontId="71" fillId="0" borderId="233" xfId="52118" applyNumberFormat="1" applyFont="1" applyFill="1" applyBorder="1" applyAlignment="1">
      <alignment horizontal="center" vertical="center" wrapText="1"/>
    </xf>
    <xf numFmtId="2" fontId="71" fillId="0" borderId="230" xfId="52118" applyNumberFormat="1" applyFont="1" applyFill="1" applyBorder="1" applyAlignment="1">
      <alignment horizontal="center" vertical="center"/>
    </xf>
    <xf numFmtId="195" fontId="71" fillId="0" borderId="230" xfId="52118" applyFont="1" applyFill="1" applyBorder="1" applyAlignment="1">
      <alignment horizontal="center" vertical="center"/>
    </xf>
    <xf numFmtId="49" fontId="71" fillId="0" borderId="230" xfId="52118" applyNumberFormat="1" applyFont="1" applyFill="1" applyBorder="1" applyAlignment="1">
      <alignment horizontal="center" vertical="center"/>
    </xf>
    <xf numFmtId="192" fontId="37" fillId="8" borderId="0" xfId="1253" applyFont="1" applyFill="1">
      <alignment vertical="center"/>
    </xf>
    <xf numFmtId="192" fontId="164" fillId="0" borderId="240"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0" applyNumberFormat="1" applyFont="1" applyBorder="1" applyAlignment="1">
      <alignment horizontal="center" vertical="center" wrapText="1"/>
    </xf>
    <xf numFmtId="188" fontId="25" fillId="0" borderId="230" xfId="52110" applyNumberFormat="1" applyFont="1" applyBorder="1" applyAlignment="1">
      <alignment horizontal="center" vertical="center" wrapText="1"/>
    </xf>
    <xf numFmtId="49" fontId="25" fillId="0" borderId="230" xfId="52110" applyNumberFormat="1" applyFont="1" applyBorder="1" applyAlignment="1">
      <alignment horizontal="center" vertical="center" wrapText="1"/>
    </xf>
    <xf numFmtId="49" fontId="46" fillId="0" borderId="230" xfId="52110" applyNumberFormat="1" applyFont="1" applyBorder="1" applyAlignment="1">
      <alignment horizontal="center" vertical="center" wrapText="1"/>
    </xf>
    <xf numFmtId="188" fontId="25" fillId="0" borderId="210" xfId="52110" applyNumberFormat="1" applyFont="1" applyBorder="1" applyAlignment="1">
      <alignment horizontal="center" vertical="center" wrapText="1"/>
    </xf>
    <xf numFmtId="49" fontId="25" fillId="8" borderId="238" xfId="52110" applyNumberFormat="1" applyFont="1" applyFill="1" applyBorder="1" applyAlignment="1">
      <alignment horizontal="center" vertical="center" wrapText="1"/>
    </xf>
    <xf numFmtId="49" fontId="41" fillId="8" borderId="0" xfId="52108"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2" applyNumberFormat="1" applyFont="1" applyFill="1" applyBorder="1" applyAlignment="1" applyProtection="1">
      <alignment horizontal="center" vertical="center"/>
    </xf>
    <xf numFmtId="192" fontId="37" fillId="8" borderId="0" xfId="52109" applyFont="1" applyFill="1" applyAlignment="1">
      <alignment horizontal="center" vertical="center"/>
    </xf>
    <xf numFmtId="192" fontId="72" fillId="5" borderId="110" xfId="52133" applyFont="1" applyFill="1" applyBorder="1" applyAlignment="1">
      <alignment horizontal="center" vertical="center"/>
    </xf>
    <xf numFmtId="192" fontId="72" fillId="5" borderId="111" xfId="52133" applyFont="1" applyFill="1" applyBorder="1" applyAlignment="1">
      <alignment horizontal="center" vertical="center"/>
    </xf>
    <xf numFmtId="192" fontId="74" fillId="0" borderId="162" xfId="52108" applyFont="1" applyBorder="1" applyAlignment="1">
      <alignment horizontal="center" vertical="center"/>
    </xf>
    <xf numFmtId="192" fontId="46" fillId="6" borderId="230" xfId="52134" applyFont="1" applyFill="1" applyBorder="1" applyAlignment="1">
      <alignment horizontal="center" vertical="center"/>
    </xf>
    <xf numFmtId="189" fontId="46" fillId="6" borderId="230" xfId="52134" applyNumberFormat="1" applyFont="1" applyFill="1" applyBorder="1" applyAlignment="1">
      <alignment horizontal="center" vertical="center"/>
    </xf>
    <xf numFmtId="192" fontId="74" fillId="0" borderId="54" xfId="52108" applyFont="1" applyBorder="1" applyAlignment="1">
      <alignment horizontal="center" vertical="center"/>
    </xf>
    <xf numFmtId="192" fontId="38" fillId="6" borderId="214" xfId="52134" applyFont="1" applyFill="1" applyBorder="1" applyAlignment="1">
      <alignment horizontal="center" vertical="center"/>
    </xf>
    <xf numFmtId="179" fontId="46" fillId="6" borderId="214" xfId="52134" applyNumberFormat="1" applyFont="1" applyFill="1" applyBorder="1" applyAlignment="1">
      <alignment horizontal="center" vertical="center"/>
    </xf>
    <xf numFmtId="189" fontId="46" fillId="6" borderId="214" xfId="52134"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37"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1"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6"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0" fillId="0" borderId="136" xfId="1253" applyFont="1" applyBorder="1" applyAlignment="1">
      <alignment vertical="center"/>
    </xf>
    <xf numFmtId="192" fontId="70" fillId="0" borderId="241" xfId="1253" applyFont="1" applyBorder="1" applyAlignment="1">
      <alignment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7"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49" fontId="71" fillId="0" borderId="0" xfId="52118" applyNumberFormat="1" applyFont="1" applyFill="1" applyAlignment="1">
      <alignment horizontal="left" vertical="center" wrapText="1"/>
    </xf>
    <xf numFmtId="49" fontId="71" fillId="55" borderId="0" xfId="52118" applyNumberFormat="1" applyFont="1" applyFill="1" applyAlignment="1">
      <alignment horizontal="left" vertical="center" wrapText="1"/>
    </xf>
    <xf numFmtId="195" fontId="169" fillId="8" borderId="158" xfId="52118" applyFont="1" applyFill="1" applyBorder="1" applyAlignment="1">
      <alignment horizontal="center" vertical="center"/>
    </xf>
    <xf numFmtId="195" fontId="43" fillId="8" borderId="220" xfId="52118" applyFont="1" applyFill="1" applyBorder="1" applyAlignment="1">
      <alignment horizontal="center" vertical="center"/>
    </xf>
    <xf numFmtId="195" fontId="43" fillId="8" borderId="221" xfId="52118"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49" fontId="71" fillId="7" borderId="112" xfId="52118" applyNumberFormat="1" applyFont="1" applyFill="1" applyBorder="1" applyAlignment="1">
      <alignment horizontal="center" vertical="center" wrapText="1"/>
    </xf>
    <xf numFmtId="195" fontId="69" fillId="0" borderId="0" xfId="52118" applyFont="1" applyAlignment="1">
      <alignment horizontal="center" vertical="center"/>
    </xf>
    <xf numFmtId="195" fontId="42" fillId="8" borderId="0" xfId="52118" applyFont="1" applyFill="1" applyAlignment="1">
      <alignment horizontal="center" vertical="center"/>
    </xf>
    <xf numFmtId="49" fontId="71" fillId="8" borderId="70" xfId="52118" applyNumberFormat="1" applyFont="1" applyFill="1" applyBorder="1" applyAlignment="1">
      <alignment horizontal="right" wrapText="1"/>
    </xf>
    <xf numFmtId="195" fontId="4" fillId="0" borderId="70" xfId="52123" applyBorder="1" applyAlignment="1">
      <alignment horizontal="right" wrapText="1"/>
    </xf>
    <xf numFmtId="195" fontId="39" fillId="8" borderId="0" xfId="52118" applyFont="1" applyFill="1" applyAlignment="1">
      <alignment horizontal="center" vertical="center"/>
    </xf>
    <xf numFmtId="49" fontId="71" fillId="3" borderId="0" xfId="52124" applyNumberFormat="1" applyFont="1" applyFill="1" applyAlignment="1">
      <alignment horizontal="left" vertical="center" wrapText="1"/>
    </xf>
    <xf numFmtId="195" fontId="59" fillId="0" borderId="225" xfId="52121" applyFont="1" applyBorder="1" applyAlignment="1">
      <alignment horizontal="center" vertical="center"/>
    </xf>
    <xf numFmtId="195" fontId="59" fillId="0" borderId="8" xfId="52121" applyFont="1" applyBorder="1" applyAlignment="1">
      <alignment horizontal="center" vertical="center"/>
    </xf>
    <xf numFmtId="195" fontId="59" fillId="0" borderId="226" xfId="52121" applyFont="1" applyBorder="1" applyAlignment="1">
      <alignment horizontal="center" vertical="center"/>
    </xf>
    <xf numFmtId="49" fontId="165" fillId="0" borderId="231" xfId="52118" applyNumberFormat="1" applyFont="1" applyBorder="1" applyAlignment="1">
      <alignment horizontal="center" vertical="center" wrapText="1"/>
    </xf>
    <xf numFmtId="49" fontId="165" fillId="0" borderId="209" xfId="52118" applyNumberFormat="1" applyFont="1" applyBorder="1" applyAlignment="1">
      <alignment horizontal="center" vertical="center" wrapText="1"/>
    </xf>
    <xf numFmtId="49" fontId="165" fillId="0" borderId="106" xfId="52118" applyNumberFormat="1" applyFont="1" applyBorder="1" applyAlignment="1">
      <alignment horizontal="center" vertical="center" wrapText="1"/>
    </xf>
    <xf numFmtId="194" fontId="37" fillId="8" borderId="0" xfId="52110" applyFont="1" applyFill="1" applyAlignment="1">
      <alignment horizontal="left" vertical="center" wrapText="1"/>
    </xf>
    <xf numFmtId="194" fontId="39" fillId="8" borderId="0" xfId="52110" applyFont="1" applyFill="1" applyAlignment="1">
      <alignment horizontal="center" vertical="center"/>
    </xf>
    <xf numFmtId="194" fontId="72" fillId="5" borderId="5" xfId="52112" applyFont="1" applyFill="1" applyBorder="1" applyAlignment="1">
      <alignment horizontal="center" vertical="center"/>
    </xf>
    <xf numFmtId="194" fontId="72" fillId="5" borderId="7" xfId="52112" applyFont="1" applyFill="1" applyBorder="1" applyAlignment="1">
      <alignment horizontal="center" vertical="center"/>
    </xf>
    <xf numFmtId="194" fontId="72" fillId="5" borderId="139" xfId="52112" applyFont="1" applyFill="1" applyBorder="1" applyAlignment="1">
      <alignment horizontal="center" vertical="center"/>
    </xf>
    <xf numFmtId="49" fontId="25" fillId="0" borderId="199" xfId="52113" applyNumberFormat="1" applyFont="1" applyBorder="1" applyAlignment="1">
      <alignment horizontal="center" vertical="center"/>
    </xf>
    <xf numFmtId="49" fontId="25" fillId="0" borderId="211" xfId="52113" applyNumberFormat="1" applyFont="1" applyBorder="1" applyAlignment="1">
      <alignment horizontal="center" vertical="center"/>
    </xf>
    <xf numFmtId="49" fontId="25" fillId="8" borderId="54" xfId="52113" applyNumberFormat="1" applyFont="1" applyFill="1" applyBorder="1" applyAlignment="1">
      <alignment horizontal="center" vertical="center"/>
    </xf>
    <xf numFmtId="49" fontId="25" fillId="8" borderId="214" xfId="52113" applyNumberFormat="1" applyFont="1" applyFill="1" applyBorder="1" applyAlignment="1">
      <alignment horizontal="center" vertical="center"/>
    </xf>
    <xf numFmtId="49" fontId="37" fillId="8" borderId="171" xfId="52110" applyNumberFormat="1" applyFont="1" applyFill="1" applyBorder="1" applyAlignment="1">
      <alignment horizontal="right" wrapText="1"/>
    </xf>
    <xf numFmtId="49" fontId="47" fillId="8" borderId="31" xfId="52110" applyNumberFormat="1" applyFont="1" applyFill="1" applyBorder="1" applyAlignment="1">
      <alignment horizontal="center" vertical="center" wrapText="1"/>
    </xf>
    <xf numFmtId="49" fontId="47" fillId="8" borderId="209" xfId="52110" applyNumberFormat="1" applyFont="1" applyFill="1" applyBorder="1" applyAlignment="1">
      <alignment horizontal="center" vertical="center" wrapText="1"/>
    </xf>
    <xf numFmtId="49" fontId="47" fillId="8" borderId="106" xfId="52110" applyNumberFormat="1" applyFont="1" applyFill="1" applyBorder="1" applyAlignment="1">
      <alignment horizontal="center" vertical="center" wrapText="1"/>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38"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88" fontId="67" fillId="0" borderId="237"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37"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25" fillId="8" borderId="26"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4"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92" fontId="27" fillId="8" borderId="0" xfId="52109" applyFont="1" applyFill="1" applyAlignment="1">
      <alignment horizontal="center" vertical="center" wrapText="1"/>
    </xf>
    <xf numFmtId="192" fontId="72" fillId="5" borderId="111" xfId="52133" applyFont="1" applyFill="1" applyBorder="1" applyAlignment="1">
      <alignment horizontal="center" vertical="center"/>
    </xf>
    <xf numFmtId="192" fontId="72" fillId="5" borderId="112" xfId="52133" applyFont="1" applyFill="1" applyBorder="1" applyAlignment="1">
      <alignment horizontal="center" vertical="center"/>
    </xf>
    <xf numFmtId="192" fontId="25" fillId="6" borderId="230" xfId="52134" applyFont="1" applyFill="1" applyBorder="1" applyAlignment="1">
      <alignment horizontal="center" vertical="center"/>
    </xf>
    <xf numFmtId="192" fontId="25" fillId="6" borderId="188" xfId="52134"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8" applyNumberFormat="1" applyFont="1" applyFill="1" applyAlignment="1">
      <alignment horizontal="center" wrapText="1"/>
    </xf>
    <xf numFmtId="192" fontId="37" fillId="8" borderId="0" xfId="52100" applyFont="1" applyFill="1" applyAlignment="1">
      <alignment horizontal="left" vertical="center" wrapText="1"/>
    </xf>
    <xf numFmtId="192" fontId="37" fillId="8" borderId="0" xfId="52109" applyFont="1" applyFill="1" applyAlignment="1">
      <alignment horizontal="left" vertical="center" wrapText="1"/>
    </xf>
    <xf numFmtId="188" fontId="150" fillId="0" borderId="6" xfId="52100" applyNumberFormat="1" applyFont="1" applyBorder="1" applyAlignment="1">
      <alignment horizontal="center" vertical="center" wrapText="1"/>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49" fontId="39" fillId="8" borderId="0" xfId="52118" applyNumberFormat="1" applyFont="1" applyFill="1" applyAlignment="1">
      <alignment horizontal="center" vertical="center"/>
    </xf>
    <xf numFmtId="195" fontId="59" fillId="0" borderId="239" xfId="52121" applyFont="1" applyBorder="1" applyAlignment="1">
      <alignment horizontal="center" vertical="center"/>
    </xf>
    <xf numFmtId="195" fontId="59" fillId="0" borderId="97" xfId="52121" applyFont="1" applyBorder="1" applyAlignment="1">
      <alignment horizontal="center" vertical="center"/>
    </xf>
    <xf numFmtId="195" fontId="169" fillId="8" borderId="227" xfId="52118" applyFont="1" applyFill="1" applyBorder="1" applyAlignment="1">
      <alignment horizontal="center" vertical="center"/>
    </xf>
    <xf numFmtId="195" fontId="43" fillId="8" borderId="228" xfId="52118" applyFont="1" applyFill="1" applyBorder="1" applyAlignment="1">
      <alignment horizontal="center" vertical="center"/>
    </xf>
    <xf numFmtId="195" fontId="43" fillId="8" borderId="229" xfId="52118" applyFont="1" applyFill="1" applyBorder="1" applyAlignment="1">
      <alignment horizontal="center" vertical="center"/>
    </xf>
    <xf numFmtId="49" fontId="165" fillId="0" borderId="237" xfId="52118" applyNumberFormat="1" applyFont="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37" fillId="8" borderId="239"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6" applyFont="1" applyFill="1" applyAlignment="1">
      <alignment horizontal="left" vertical="center" wrapText="1"/>
    </xf>
    <xf numFmtId="194" fontId="37" fillId="8" borderId="0" xfId="52106" applyFont="1" applyFill="1" applyAlignment="1">
      <alignment horizontal="left" vertical="center"/>
    </xf>
    <xf numFmtId="194" fontId="39" fillId="8" borderId="0" xfId="52106" applyFont="1" applyFill="1" applyAlignment="1">
      <alignment horizontal="center" vertical="center"/>
    </xf>
    <xf numFmtId="194" fontId="40" fillId="5" borderId="115" xfId="52112" applyFont="1" applyFill="1" applyBorder="1" applyAlignment="1">
      <alignment horizontal="center" vertical="center"/>
    </xf>
    <xf numFmtId="194" fontId="40" fillId="5" borderId="68" xfId="52112" applyFont="1" applyFill="1" applyBorder="1" applyAlignment="1">
      <alignment horizontal="center" vertical="center"/>
    </xf>
    <xf numFmtId="194" fontId="37" fillId="0" borderId="216" xfId="52127" applyFont="1" applyBorder="1" applyAlignment="1">
      <alignment horizontal="center" vertical="center"/>
    </xf>
    <xf numFmtId="194" fontId="37" fillId="0" borderId="217" xfId="52127" applyFont="1" applyBorder="1" applyAlignment="1">
      <alignment horizontal="center" vertical="center"/>
    </xf>
    <xf numFmtId="194" fontId="37" fillId="7" borderId="57" xfId="52106" applyFont="1" applyFill="1" applyBorder="1" applyAlignment="1">
      <alignment horizontal="center" vertical="center"/>
    </xf>
    <xf numFmtId="194" fontId="37" fillId="7" borderId="72" xfId="52106" applyFont="1" applyFill="1" applyBorder="1" applyAlignment="1">
      <alignment horizontal="center" vertical="center"/>
    </xf>
    <xf numFmtId="194" fontId="37" fillId="7" borderId="82" xfId="52106" applyFont="1" applyFill="1" applyBorder="1" applyAlignment="1">
      <alignment horizontal="center" vertical="center"/>
    </xf>
    <xf numFmtId="176" fontId="37" fillId="0" borderId="5" xfId="52106" applyNumberFormat="1" applyFont="1" applyBorder="1" applyAlignment="1">
      <alignment horizontal="center" vertical="center"/>
    </xf>
    <xf numFmtId="176" fontId="37" fillId="0" borderId="139" xfId="52106" applyNumberFormat="1" applyFont="1" applyBorder="1" applyAlignment="1">
      <alignment horizontal="center" vertical="center"/>
    </xf>
    <xf numFmtId="176" fontId="37" fillId="0" borderId="2" xfId="52106" applyNumberFormat="1" applyFont="1" applyBorder="1" applyAlignment="1">
      <alignment horizontal="center" vertical="center"/>
    </xf>
    <xf numFmtId="176" fontId="37" fillId="0" borderId="78" xfId="52106" applyNumberFormat="1" applyFont="1" applyBorder="1" applyAlignment="1">
      <alignment horizontal="center" vertical="center"/>
    </xf>
    <xf numFmtId="176" fontId="37" fillId="0" borderId="94" xfId="52106" applyNumberFormat="1" applyFont="1" applyBorder="1" applyAlignment="1">
      <alignment horizontal="center" vertical="center"/>
    </xf>
    <xf numFmtId="176" fontId="37" fillId="0" borderId="95" xfId="52106" applyNumberFormat="1" applyFont="1" applyBorder="1" applyAlignment="1">
      <alignment horizontal="center" vertical="center"/>
    </xf>
    <xf numFmtId="49" fontId="37" fillId="0" borderId="115" xfId="52106" applyNumberFormat="1" applyFont="1" applyBorder="1" applyAlignment="1">
      <alignment horizontal="center" vertical="center"/>
    </xf>
    <xf numFmtId="49" fontId="37" fillId="0" borderId="68" xfId="52106" applyNumberFormat="1" applyFont="1" applyBorder="1" applyAlignment="1">
      <alignment horizontal="center" vertical="center"/>
    </xf>
    <xf numFmtId="49" fontId="37" fillId="0" borderId="233" xfId="52106" applyNumberFormat="1" applyFont="1" applyBorder="1" applyAlignment="1">
      <alignment horizontal="center" vertical="center"/>
    </xf>
    <xf numFmtId="49" fontId="37" fillId="0" borderId="232" xfId="52106" applyNumberFormat="1" applyFont="1" applyBorder="1" applyAlignment="1">
      <alignment horizontal="center" vertical="center"/>
    </xf>
    <xf numFmtId="49" fontId="37" fillId="0" borderId="216" xfId="52106" applyNumberFormat="1" applyFont="1" applyBorder="1" applyAlignment="1">
      <alignment horizontal="center" vertical="center"/>
    </xf>
    <xf numFmtId="49" fontId="37" fillId="0" borderId="217" xfId="52106" applyNumberFormat="1" applyFont="1" applyBorder="1" applyAlignment="1">
      <alignment horizontal="center" vertical="center"/>
    </xf>
    <xf numFmtId="194" fontId="41" fillId="8" borderId="0" xfId="52106" applyFont="1" applyFill="1" applyAlignment="1">
      <alignment horizontal="left" vertical="center" wrapText="1"/>
    </xf>
    <xf numFmtId="192" fontId="40" fillId="5" borderId="133" xfId="356" applyFont="1" applyFill="1" applyBorder="1" applyAlignment="1">
      <alignment horizontal="center" vertical="center"/>
    </xf>
    <xf numFmtId="192" fontId="37" fillId="0" borderId="133" xfId="2285" applyFont="1" applyBorder="1" applyAlignment="1">
      <alignment horizontal="center"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49" fontId="37" fillId="58" borderId="0" xfId="51982" applyNumberFormat="1" applyFont="1" applyFill="1" applyAlignment="1">
      <alignment horizontal="left" vertical="center"/>
    </xf>
    <xf numFmtId="192" fontId="37" fillId="8" borderId="239"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192" fontId="1" fillId="0" borderId="0" xfId="52136" applyAlignment="1">
      <alignment horizontal="left" vertical="center" wrapText="1"/>
    </xf>
    <xf numFmtId="192" fontId="1" fillId="0" borderId="0" xfId="52136" applyAlignment="1">
      <alignment horizontal="left" vertical="center"/>
    </xf>
    <xf numFmtId="192" fontId="43" fillId="8" borderId="28" xfId="1253" applyFont="1" applyFill="1" applyBorder="1" applyAlignment="1">
      <alignment horizontal="center" vertical="center"/>
    </xf>
    <xf numFmtId="192" fontId="43" fillId="8" borderId="238"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76" fontId="73" fillId="0" borderId="218"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43" xfId="1253" applyNumberFormat="1" applyFont="1" applyBorder="1" applyAlignment="1">
      <alignment horizontal="center" vertical="center" wrapText="1"/>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8"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49" fontId="37" fillId="58" borderId="0" xfId="0" applyNumberFormat="1" applyFont="1" applyFill="1" applyAlignment="1">
      <alignment horizontal="left"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6" fillId="0" borderId="0" xfId="52101" applyAlignment="1">
      <alignment horizontal="left" vertical="center"/>
    </xf>
    <xf numFmtId="192" fontId="6" fillId="0" borderId="0" xfId="52101" applyAlignment="1">
      <alignment horizontal="left" vertical="center" wrapText="1"/>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8" applyNumberFormat="1" applyFont="1" applyFill="1" applyBorder="1" applyAlignment="1">
      <alignment horizontal="right" wrapText="1"/>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37" fillId="6" borderId="142" xfId="52081" applyFont="1" applyFill="1" applyBorder="1" applyAlignment="1">
      <alignment horizontal="center" vertical="center"/>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2" fillId="2" borderId="0" xfId="1965" applyFont="1" applyFill="1" applyAlignment="1">
      <alignment horizontal="left" vertical="center"/>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59" fillId="2" borderId="0" xfId="1965" applyFont="1" applyFill="1" applyAlignment="1">
      <alignment horizontal="left" vertical="center"/>
    </xf>
    <xf numFmtId="192" fontId="59" fillId="8" borderId="0" xfId="1965" applyNumberFormat="1" applyFont="1" applyFill="1" applyBorder="1" applyAlignment="1">
      <alignment horizontal="left" vertical="center"/>
    </xf>
    <xf numFmtId="192" fontId="32"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24" fillId="2" borderId="0" xfId="209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20" fillId="3" borderId="0" xfId="33666" applyFont="1" applyFill="1" applyAlignment="1">
      <alignment horizontal="center"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7">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5"/>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5"/>
    <cellStyle name="Normal 2 2 2 2" xfId="52126"/>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2"/>
    <cellStyle name="Normal 2 5 2 5" xfId="52084"/>
    <cellStyle name="Normal 2 5 2 6" xfId="52120"/>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6"/>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6"/>
    <cellStyle name="常规 134 6 2 2 3" xfId="52088"/>
    <cellStyle name="常规 134 6 2 3" xfId="52058"/>
    <cellStyle name="常规 134 6 2 4" xfId="52071"/>
    <cellStyle name="常规 134 6 2 4 2" xfId="52092"/>
    <cellStyle name="常规 134 6 2 4 3" xfId="52110"/>
    <cellStyle name="常规 134 6 2 5" xfId="52082"/>
    <cellStyle name="常规 134 6 2 6" xfId="52118"/>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1"/>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7"/>
    <cellStyle name="常规 2 17 2 3" xfId="52075"/>
    <cellStyle name="常规 2 17 2 3 2" xfId="52096"/>
    <cellStyle name="常规 2 17 2 3 3" xfId="52114"/>
    <cellStyle name="常规 2 17 2 4" xfId="52091"/>
    <cellStyle name="常规 2 17 2 5" xfId="52122"/>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4"/>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7"/>
    <cellStyle name="常规 8 13 2 3" xfId="52061"/>
    <cellStyle name="常规 8 13 2 4" xfId="52074"/>
    <cellStyle name="常规 8 13 2 4 2" xfId="52095"/>
    <cellStyle name="常规 8 13 2 4 3" xfId="52113"/>
    <cellStyle name="常规 8 13 2 5" xfId="52085"/>
    <cellStyle name="常规 8 13 2 6" xfId="52121"/>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0"/>
    <cellStyle name="常规 8 17" xfId="51992"/>
    <cellStyle name="常规 8 17 2" xfId="52027"/>
    <cellStyle name="常规 8 17 3" xfId="52043"/>
    <cellStyle name="常规 8 17 4" xfId="52050"/>
    <cellStyle name="常规 8 17 5" xfId="52069"/>
    <cellStyle name="常规 8 17 5 2" xfId="52108"/>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09"/>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5"/>
    <cellStyle name="常规 89 2 2 2" xfId="52136"/>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7"/>
    <cellStyle name="常规 93" xfId="52086"/>
    <cellStyle name="常规 94" xfId="52123"/>
    <cellStyle name="常规 94 2" xfId="52128"/>
    <cellStyle name="常规_Sheet5" xfId="51948"/>
    <cellStyle name="常规_Xl0000000" xfId="2717"/>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5"/>
    <cellStyle name="超链接 12 2 3" xfId="52059"/>
    <cellStyle name="超链接 12 2 4" xfId="52072"/>
    <cellStyle name="超链接 12 2 4 2" xfId="52093"/>
    <cellStyle name="超链接 12 2 4 3" xfId="52111"/>
    <cellStyle name="超链接 12 2 5" xfId="52083"/>
    <cellStyle name="超链接 12 2 6" xfId="52119"/>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2"/>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29"/>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4"/>
    <cellStyle name="样式 1 5 3" xfId="52102"/>
    <cellStyle name="样式 1 6" xfId="52001"/>
    <cellStyle name="样式 1 6 2" xfId="52089"/>
    <cellStyle name="样式 1 7" xfId="52064"/>
    <cellStyle name="样式 1 8" xfId="52124"/>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zoomScaleNormal="100" workbookViewId="0">
      <pane ySplit="5" topLeftCell="A9" activePane="bottomLeft" state="frozenSplit"/>
      <selection pane="bottomLeft" activeCell="B24" sqref="B24"/>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24" t="s">
        <v>1175</v>
      </c>
      <c r="B1" s="1224"/>
      <c r="C1" s="1224"/>
      <c r="D1" s="1224"/>
      <c r="E1" s="1224"/>
      <c r="F1" s="1224"/>
    </row>
    <row r="2" spans="1:6" s="157" customFormat="1" ht="22.15" customHeight="1">
      <c r="A2" s="1225" t="s">
        <v>0</v>
      </c>
      <c r="B2" s="1225"/>
      <c r="C2" s="1225"/>
      <c r="D2" s="1225"/>
      <c r="E2" s="1225"/>
      <c r="F2" s="1225"/>
    </row>
    <row r="3" spans="1:6" s="157" customFormat="1" ht="21.6" customHeight="1">
      <c r="A3" s="1225" t="s">
        <v>1</v>
      </c>
      <c r="B3" s="1225"/>
      <c r="C3" s="1225"/>
      <c r="D3" s="1225"/>
      <c r="E3" s="1225"/>
      <c r="F3" s="1225"/>
    </row>
    <row r="4" spans="1:6" ht="13.9" customHeight="1">
      <c r="A4" s="1226"/>
      <c r="B4" s="1226"/>
      <c r="C4" s="1226"/>
      <c r="D4" s="1226"/>
      <c r="E4" s="1226"/>
      <c r="F4" s="1226"/>
    </row>
    <row r="5" spans="1:6" s="158" customFormat="1" ht="19.899999999999999" customHeight="1">
      <c r="A5" s="198" t="s">
        <v>2</v>
      </c>
      <c r="B5" s="165" t="s">
        <v>3</v>
      </c>
      <c r="C5" s="165" t="s">
        <v>4</v>
      </c>
      <c r="D5" s="165" t="s">
        <v>707</v>
      </c>
      <c r="E5" s="165" t="s">
        <v>5</v>
      </c>
      <c r="F5" s="165" t="s">
        <v>706</v>
      </c>
    </row>
    <row r="6" spans="1:6" s="159" customFormat="1" ht="22.15" customHeight="1">
      <c r="A6" s="546">
        <v>1</v>
      </c>
      <c r="B6" s="547" t="s">
        <v>6</v>
      </c>
      <c r="C6" s="548" t="s">
        <v>6</v>
      </c>
      <c r="D6" s="548" t="s">
        <v>711</v>
      </c>
      <c r="E6" s="549">
        <v>45744</v>
      </c>
    </row>
    <row r="7" spans="1:6" s="159" customFormat="1" ht="22.15" customHeight="1">
      <c r="A7" s="546">
        <f t="shared" ref="A7:A16" si="0">A6+1</f>
        <v>2</v>
      </c>
      <c r="B7" s="547" t="s">
        <v>509</v>
      </c>
      <c r="C7" s="548" t="s">
        <v>716</v>
      </c>
      <c r="D7" s="548"/>
      <c r="E7" s="549">
        <v>45628</v>
      </c>
    </row>
    <row r="8" spans="1:6" s="159" customFormat="1" ht="22.15" customHeight="1">
      <c r="A8" s="546">
        <f t="shared" si="0"/>
        <v>3</v>
      </c>
      <c r="B8" s="547" t="s">
        <v>599</v>
      </c>
      <c r="C8" s="548" t="s">
        <v>708</v>
      </c>
      <c r="D8" s="548" t="s">
        <v>705</v>
      </c>
      <c r="E8" s="549">
        <v>45510</v>
      </c>
    </row>
    <row r="9" spans="1:6" s="159" customFormat="1" ht="22.15" customHeight="1">
      <c r="A9" s="551">
        <f t="shared" si="0"/>
        <v>4</v>
      </c>
      <c r="B9" s="167" t="s">
        <v>910</v>
      </c>
      <c r="C9" s="168"/>
      <c r="D9" s="168" t="s">
        <v>917</v>
      </c>
      <c r="E9" s="360">
        <v>46013</v>
      </c>
    </row>
    <row r="10" spans="1:6" s="159" customFormat="1" ht="22.15" customHeight="1">
      <c r="A10" s="551">
        <f t="shared" si="0"/>
        <v>5</v>
      </c>
      <c r="B10" s="167" t="s">
        <v>1350</v>
      </c>
      <c r="C10" s="168" t="s">
        <v>1352</v>
      </c>
      <c r="D10" s="168" t="s">
        <v>1476</v>
      </c>
      <c r="E10" s="360">
        <v>46077</v>
      </c>
    </row>
    <row r="11" spans="1:6" s="159" customFormat="1" ht="22.15" customHeight="1">
      <c r="A11" s="551">
        <f t="shared" si="0"/>
        <v>6</v>
      </c>
      <c r="B11" s="167" t="s">
        <v>734</v>
      </c>
      <c r="C11" s="168" t="s">
        <v>1351</v>
      </c>
      <c r="D11" s="168" t="s">
        <v>8</v>
      </c>
      <c r="E11" s="360">
        <v>46077</v>
      </c>
    </row>
    <row r="12" spans="1:6" s="159" customFormat="1" ht="22.15" customHeight="1">
      <c r="A12" s="546">
        <f>A11+1</f>
        <v>7</v>
      </c>
      <c r="B12" s="1005" t="s">
        <v>1126</v>
      </c>
      <c r="C12" s="548" t="s">
        <v>1097</v>
      </c>
      <c r="D12" s="548" t="s">
        <v>1096</v>
      </c>
      <c r="E12" s="549">
        <v>45916</v>
      </c>
    </row>
    <row r="13" spans="1:6" s="159" customFormat="1" ht="22.15" customHeight="1">
      <c r="A13" s="551">
        <f t="shared" si="0"/>
        <v>8</v>
      </c>
      <c r="B13" s="167" t="s">
        <v>1127</v>
      </c>
      <c r="C13" s="168" t="s">
        <v>7</v>
      </c>
      <c r="D13" s="168" t="s">
        <v>8</v>
      </c>
      <c r="E13" s="360">
        <v>46051</v>
      </c>
    </row>
    <row r="14" spans="1:6" s="159" customFormat="1" ht="22.15" customHeight="1">
      <c r="A14" s="225">
        <f t="shared" si="0"/>
        <v>9</v>
      </c>
      <c r="B14" s="167" t="s">
        <v>839</v>
      </c>
      <c r="C14" s="168" t="s">
        <v>7</v>
      </c>
      <c r="D14" s="168" t="s">
        <v>8</v>
      </c>
      <c r="E14" s="360">
        <v>46078</v>
      </c>
    </row>
    <row r="15" spans="1:6" s="159" customFormat="1" ht="22.15" customHeight="1">
      <c r="A15" s="546">
        <f t="shared" si="0"/>
        <v>10</v>
      </c>
      <c r="B15" s="547" t="s">
        <v>840</v>
      </c>
      <c r="C15" s="548" t="s">
        <v>841</v>
      </c>
      <c r="D15" s="548" t="s">
        <v>842</v>
      </c>
      <c r="E15" s="549">
        <v>45894</v>
      </c>
    </row>
    <row r="16" spans="1:6" s="159" customFormat="1" ht="22.15" customHeight="1">
      <c r="A16" s="551">
        <f t="shared" si="0"/>
        <v>11</v>
      </c>
      <c r="B16" s="928" t="s">
        <v>896</v>
      </c>
      <c r="C16" s="552" t="s">
        <v>822</v>
      </c>
      <c r="D16" s="552" t="s">
        <v>909</v>
      </c>
      <c r="E16" s="360">
        <v>46090</v>
      </c>
    </row>
    <row r="17" spans="1:6" s="159" customFormat="1" ht="22.15" customHeight="1">
      <c r="A17" s="551">
        <f>A16+1</f>
        <v>12</v>
      </c>
      <c r="B17" s="167" t="s">
        <v>1473</v>
      </c>
      <c r="C17" s="168" t="s">
        <v>1352</v>
      </c>
      <c r="D17" s="168" t="s">
        <v>1474</v>
      </c>
      <c r="E17" s="360">
        <v>46011</v>
      </c>
    </row>
    <row r="18" spans="1:6" s="159" customFormat="1" ht="22.15" customHeight="1">
      <c r="A18" s="546">
        <f>A17+1</f>
        <v>13</v>
      </c>
      <c r="B18" s="547" t="s">
        <v>886</v>
      </c>
      <c r="C18" s="548" t="s">
        <v>408</v>
      </c>
      <c r="D18" s="548" t="s">
        <v>659</v>
      </c>
      <c r="E18" s="549">
        <v>45543</v>
      </c>
    </row>
    <row r="19" spans="1:6" s="159" customFormat="1" ht="22.15" customHeight="1">
      <c r="A19" s="551">
        <f>A18+1</f>
        <v>14</v>
      </c>
      <c r="B19" s="167" t="s">
        <v>1567</v>
      </c>
      <c r="C19" s="552" t="s">
        <v>1566</v>
      </c>
      <c r="D19" s="552" t="s">
        <v>1564</v>
      </c>
      <c r="E19" s="360">
        <v>46056</v>
      </c>
    </row>
    <row r="20" spans="1:6" s="159" customFormat="1" ht="22.15" customHeight="1">
      <c r="A20" s="546">
        <f>A19+1</f>
        <v>15</v>
      </c>
      <c r="B20" s="550" t="s">
        <v>613</v>
      </c>
      <c r="C20" s="548" t="s">
        <v>10</v>
      </c>
      <c r="D20" s="548" t="s">
        <v>709</v>
      </c>
      <c r="E20" s="549">
        <v>45743</v>
      </c>
    </row>
    <row r="21" spans="1:6" s="159" customFormat="1" ht="22.15" customHeight="1">
      <c r="A21" s="551">
        <f>A20+1</f>
        <v>16</v>
      </c>
      <c r="B21" s="167" t="s">
        <v>1568</v>
      </c>
      <c r="C21" s="552" t="s">
        <v>1571</v>
      </c>
      <c r="D21" s="552" t="s">
        <v>1575</v>
      </c>
      <c r="E21" s="360">
        <v>46056</v>
      </c>
    </row>
    <row r="22" spans="1:6" s="159" customFormat="1" ht="22.15" customHeight="1">
      <c r="A22" s="551">
        <f t="shared" ref="A22:A27" si="1">A21+1</f>
        <v>17</v>
      </c>
      <c r="B22" s="928" t="s">
        <v>674</v>
      </c>
      <c r="C22" s="552" t="s">
        <v>1183</v>
      </c>
      <c r="D22" s="552" t="s">
        <v>995</v>
      </c>
      <c r="E22" s="360">
        <v>46052</v>
      </c>
    </row>
    <row r="23" spans="1:6" s="159" customFormat="1" ht="22.15" customHeight="1">
      <c r="A23" s="551">
        <f t="shared" si="1"/>
        <v>18</v>
      </c>
      <c r="B23" s="167" t="s">
        <v>1569</v>
      </c>
      <c r="C23" s="552" t="s">
        <v>1573</v>
      </c>
      <c r="D23" s="552" t="s">
        <v>1577</v>
      </c>
      <c r="E23" s="360">
        <v>46056</v>
      </c>
    </row>
    <row r="24" spans="1:6" s="159" customFormat="1" ht="22.15" customHeight="1">
      <c r="A24" s="551">
        <f t="shared" si="1"/>
        <v>19</v>
      </c>
      <c r="B24" s="167" t="s">
        <v>1710</v>
      </c>
      <c r="C24" s="552" t="s">
        <v>508</v>
      </c>
      <c r="D24" s="552" t="s">
        <v>1716</v>
      </c>
      <c r="E24" s="360">
        <v>46080</v>
      </c>
    </row>
    <row r="25" spans="1:6" s="159" customFormat="1" ht="22.15" customHeight="1">
      <c r="A25" s="551">
        <f t="shared" si="1"/>
        <v>20</v>
      </c>
      <c r="B25" s="928" t="s">
        <v>1457</v>
      </c>
      <c r="C25" s="552" t="s">
        <v>1463</v>
      </c>
      <c r="D25" s="552" t="s">
        <v>1462</v>
      </c>
      <c r="E25" s="360">
        <v>46063</v>
      </c>
    </row>
    <row r="26" spans="1:6" s="159" customFormat="1" ht="22.15" customHeight="1">
      <c r="A26" s="551">
        <f t="shared" si="1"/>
        <v>21</v>
      </c>
      <c r="B26" s="928" t="s">
        <v>1749</v>
      </c>
      <c r="C26" s="552" t="s">
        <v>1722</v>
      </c>
      <c r="D26" s="552" t="s">
        <v>1720</v>
      </c>
      <c r="E26" s="360">
        <v>46087</v>
      </c>
    </row>
    <row r="27" spans="1:6" s="159" customFormat="1" ht="22.15" customHeight="1">
      <c r="A27" s="551">
        <f t="shared" si="1"/>
        <v>22</v>
      </c>
      <c r="B27" s="167" t="s">
        <v>1155</v>
      </c>
      <c r="C27" s="552" t="s">
        <v>1129</v>
      </c>
      <c r="D27" s="552" t="s">
        <v>1156</v>
      </c>
      <c r="E27" s="360">
        <v>46072</v>
      </c>
    </row>
    <row r="28" spans="1:6" s="159" customFormat="1" ht="22.15" customHeight="1">
      <c r="A28" s="551">
        <f t="shared" ref="A28:A32" si="2">A27+1</f>
        <v>23</v>
      </c>
      <c r="B28" s="167" t="s">
        <v>1315</v>
      </c>
      <c r="C28" s="552" t="s">
        <v>1269</v>
      </c>
      <c r="D28" s="552" t="s">
        <v>1313</v>
      </c>
      <c r="E28" s="360">
        <v>46088</v>
      </c>
    </row>
    <row r="29" spans="1:6" s="159" customFormat="1" ht="22.15" customHeight="1">
      <c r="A29" s="551">
        <f t="shared" si="2"/>
        <v>24</v>
      </c>
      <c r="B29" s="167" t="s">
        <v>1316</v>
      </c>
      <c r="C29" s="552" t="s">
        <v>1269</v>
      </c>
      <c r="D29" s="552" t="s">
        <v>1314</v>
      </c>
      <c r="E29" s="360">
        <v>46088</v>
      </c>
    </row>
    <row r="30" spans="1:6" s="562" customFormat="1" ht="22.15" customHeight="1">
      <c r="A30" s="551">
        <f t="shared" si="2"/>
        <v>25</v>
      </c>
      <c r="B30" s="167" t="s">
        <v>1288</v>
      </c>
      <c r="C30" s="552" t="s">
        <v>1289</v>
      </c>
      <c r="D30" s="552" t="s">
        <v>1272</v>
      </c>
      <c r="E30" s="360">
        <v>46072</v>
      </c>
    </row>
    <row r="31" spans="1:6" s="159" customFormat="1" ht="22.15" customHeight="1">
      <c r="A31" s="551">
        <f t="shared" si="2"/>
        <v>26</v>
      </c>
      <c r="B31" s="928" t="s">
        <v>1531</v>
      </c>
      <c r="C31" s="168" t="s">
        <v>1123</v>
      </c>
      <c r="D31" s="168" t="s">
        <v>1528</v>
      </c>
      <c r="E31" s="169">
        <v>46013</v>
      </c>
    </row>
    <row r="32" spans="1:6" s="159" customFormat="1" ht="22.15" customHeight="1">
      <c r="A32" s="551">
        <f t="shared" si="2"/>
        <v>27</v>
      </c>
      <c r="B32" s="654" t="s">
        <v>890</v>
      </c>
      <c r="C32" s="552" t="s">
        <v>9</v>
      </c>
      <c r="D32" s="552" t="s">
        <v>891</v>
      </c>
      <c r="E32" s="360">
        <v>46090</v>
      </c>
      <c r="F32" s="960"/>
    </row>
    <row r="33" spans="1:6" s="159" customFormat="1" ht="22.15" customHeight="1">
      <c r="A33" s="546">
        <f t="shared" ref="A33:A39" si="3">A32+1</f>
        <v>28</v>
      </c>
      <c r="B33" s="550" t="s">
        <v>1267</v>
      </c>
      <c r="C33" s="548" t="s">
        <v>1270</v>
      </c>
      <c r="D33" s="548" t="s">
        <v>1268</v>
      </c>
      <c r="E33" s="549">
        <v>45931</v>
      </c>
    </row>
    <row r="34" spans="1:6" s="287" customFormat="1" ht="22.15" customHeight="1">
      <c r="A34" s="546">
        <f>A33+1</f>
        <v>29</v>
      </c>
      <c r="B34" s="550" t="s">
        <v>553</v>
      </c>
      <c r="C34" s="548" t="s">
        <v>554</v>
      </c>
      <c r="D34" s="548" t="s">
        <v>555</v>
      </c>
      <c r="E34" s="549" t="s">
        <v>905</v>
      </c>
    </row>
    <row r="35" spans="1:6" s="287" customFormat="1" ht="22.15" customHeight="1">
      <c r="A35" s="551">
        <f>A34+1</f>
        <v>30</v>
      </c>
      <c r="B35" s="654" t="s">
        <v>1014</v>
      </c>
      <c r="C35" s="552" t="s">
        <v>1008</v>
      </c>
      <c r="D35" s="552" t="s">
        <v>1009</v>
      </c>
      <c r="E35" s="360">
        <v>46052</v>
      </c>
    </row>
    <row r="36" spans="1:6" s="287" customFormat="1" ht="22.15" customHeight="1">
      <c r="A36" s="551">
        <f t="shared" ref="A36:A37" si="4">A35+1</f>
        <v>31</v>
      </c>
      <c r="B36" s="654" t="s">
        <v>1785</v>
      </c>
      <c r="C36" s="552" t="s">
        <v>508</v>
      </c>
      <c r="D36" s="552" t="s">
        <v>1607</v>
      </c>
      <c r="E36" s="360">
        <v>46055</v>
      </c>
    </row>
    <row r="37" spans="1:6" s="287" customFormat="1" ht="22.15" customHeight="1">
      <c r="A37" s="551">
        <f t="shared" si="4"/>
        <v>32</v>
      </c>
      <c r="B37" s="655" t="s">
        <v>963</v>
      </c>
      <c r="C37" s="552" t="s">
        <v>964</v>
      </c>
      <c r="D37" s="552" t="s">
        <v>965</v>
      </c>
      <c r="E37" s="360">
        <v>46054</v>
      </c>
    </row>
    <row r="38" spans="1:6" s="287" customFormat="1" ht="22.15" customHeight="1">
      <c r="A38" s="551">
        <f>A37+1</f>
        <v>33</v>
      </c>
      <c r="B38" s="655" t="s">
        <v>966</v>
      </c>
      <c r="C38" s="552" t="s">
        <v>967</v>
      </c>
      <c r="D38" s="552" t="s">
        <v>949</v>
      </c>
      <c r="E38" s="360">
        <v>46054</v>
      </c>
    </row>
    <row r="39" spans="1:6" s="287" customFormat="1" ht="22.15" customHeight="1">
      <c r="A39" s="551">
        <f t="shared" si="3"/>
        <v>34</v>
      </c>
      <c r="B39" s="655" t="s">
        <v>968</v>
      </c>
      <c r="C39" s="552" t="s">
        <v>969</v>
      </c>
      <c r="D39" s="552" t="s">
        <v>970</v>
      </c>
      <c r="E39" s="360">
        <v>46054</v>
      </c>
    </row>
    <row r="40" spans="1:6" ht="22.15" customHeight="1">
      <c r="A40" s="166"/>
    </row>
    <row r="41" spans="1:6" s="158" customFormat="1" ht="19.899999999999999" customHeight="1">
      <c r="A41" s="1222" t="s">
        <v>11</v>
      </c>
      <c r="B41" s="1222"/>
      <c r="C41" s="1223"/>
      <c r="D41" s="1223"/>
      <c r="E41" s="1223"/>
      <c r="F41" s="1223"/>
    </row>
    <row r="42" spans="1:6" s="159" customFormat="1" ht="22.15" customHeight="1">
      <c r="A42" s="166"/>
      <c r="B42" s="167" t="s">
        <v>12</v>
      </c>
      <c r="C42" s="171"/>
      <c r="D42" s="172"/>
      <c r="E42" s="172"/>
      <c r="F42" s="166"/>
    </row>
    <row r="43" spans="1:6" s="158" customFormat="1" ht="19.899999999999999" customHeight="1">
      <c r="A43" s="1222" t="s">
        <v>13</v>
      </c>
      <c r="B43" s="1222"/>
      <c r="C43" s="1223"/>
      <c r="D43" s="1223"/>
      <c r="E43" s="1223"/>
      <c r="F43" s="1223"/>
    </row>
    <row r="44" spans="1:6" s="160" customFormat="1" ht="22.15" customHeight="1">
      <c r="A44" s="166" t="s">
        <v>14</v>
      </c>
      <c r="B44" s="170" t="s">
        <v>15</v>
      </c>
      <c r="C44" s="168"/>
      <c r="D44" s="168"/>
      <c r="E44" s="168"/>
      <c r="F44" s="166"/>
    </row>
    <row r="45" spans="1:6" s="159" customFormat="1" ht="22.15" customHeight="1">
      <c r="A45" s="166" t="s">
        <v>16</v>
      </c>
      <c r="B45" s="167" t="s">
        <v>17</v>
      </c>
      <c r="C45" s="167" t="s">
        <v>18</v>
      </c>
      <c r="D45" s="167" t="s">
        <v>19</v>
      </c>
      <c r="E45" s="167" t="s">
        <v>20</v>
      </c>
      <c r="F45" s="167" t="s">
        <v>21</v>
      </c>
    </row>
    <row r="46" spans="1:6" s="159" customFormat="1" ht="22.15" customHeight="1">
      <c r="A46" s="166"/>
      <c r="B46" s="171"/>
      <c r="C46" s="171"/>
      <c r="D46" s="171"/>
      <c r="E46" s="171"/>
      <c r="F46" s="166"/>
    </row>
    <row r="47" spans="1:6" s="160" customFormat="1" ht="22.15" customHeight="1">
      <c r="A47" s="166"/>
      <c r="B47" s="168"/>
      <c r="C47" s="168"/>
      <c r="D47" s="168"/>
      <c r="E47" s="168"/>
      <c r="F47" s="173"/>
    </row>
    <row r="48" spans="1:6" s="160" customFormat="1" ht="22.15" customHeight="1">
      <c r="A48" s="166"/>
      <c r="B48" s="168"/>
      <c r="C48" s="168"/>
      <c r="D48" s="168"/>
      <c r="E48" s="168"/>
      <c r="F48" s="173"/>
    </row>
    <row r="49" spans="1:6" s="159" customFormat="1" ht="22.15" customHeight="1">
      <c r="A49" s="166"/>
      <c r="B49" s="168"/>
      <c r="C49" s="168"/>
      <c r="D49" s="172"/>
      <c r="E49" s="172"/>
      <c r="F49" s="174"/>
    </row>
    <row r="50" spans="1:6" s="161" customFormat="1" ht="22.15" customHeight="1">
      <c r="A50" s="166"/>
      <c r="B50" s="168"/>
      <c r="C50" s="168"/>
      <c r="D50" s="168"/>
      <c r="E50" s="168"/>
      <c r="F50" s="175"/>
    </row>
    <row r="51" spans="1:6" ht="22.15" customHeight="1">
      <c r="A51" s="166"/>
      <c r="B51" s="168"/>
      <c r="C51" s="168"/>
      <c r="D51" s="176"/>
      <c r="E51" s="176"/>
    </row>
    <row r="52" spans="1:6" ht="22.15" customHeight="1">
      <c r="A52" s="166"/>
      <c r="B52" s="168"/>
      <c r="C52" s="168"/>
      <c r="D52" s="176"/>
      <c r="E52" s="176"/>
    </row>
    <row r="53" spans="1:6" ht="22.15" customHeight="1">
      <c r="A53" s="166"/>
      <c r="B53" s="168"/>
      <c r="C53" s="168"/>
      <c r="D53" s="176"/>
      <c r="E53" s="176"/>
    </row>
    <row r="54" spans="1:6" ht="22.15" customHeight="1">
      <c r="A54" s="177"/>
      <c r="B54" s="176"/>
      <c r="C54" s="176"/>
      <c r="D54" s="176"/>
      <c r="E54" s="176"/>
    </row>
    <row r="55" spans="1:6" ht="22.15" customHeight="1">
      <c r="A55" s="177"/>
      <c r="B55" s="176"/>
      <c r="C55" s="176"/>
      <c r="D55" s="176"/>
      <c r="E55" s="176"/>
      <c r="F55" s="164"/>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F243" s="164"/>
    </row>
    <row r="244" spans="1:6" ht="22.15" customHeight="1">
      <c r="F244" s="164"/>
    </row>
    <row r="245" spans="1:6" ht="25.5" customHeight="1">
      <c r="F245" s="164"/>
    </row>
    <row r="246" spans="1:6" ht="25.5" customHeight="1">
      <c r="F246" s="164"/>
    </row>
    <row r="247" spans="1:6" ht="25.5" customHeight="1">
      <c r="A247" s="164"/>
      <c r="B247" s="164"/>
      <c r="C247" s="164"/>
      <c r="D247" s="164"/>
      <c r="E247" s="164"/>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4" type="noConversion"/>
  <hyperlinks>
    <hyperlink ref="B45" location="上海隽美普货进仓图!A1" display="上海隽美普货进仓图"/>
    <hyperlink ref="B42" location="青岛捷美收费标准!A1" display="青岛捷美收费标准"/>
    <hyperlink ref="B32" location="厦门ET!A1" display="厦门ET"/>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4" location="广州AR!A1" display="广州AR"/>
    <hyperlink ref="B8" location="'LIS 联运'!A1" display="LIS 联运"/>
    <hyperlink ref="B14" location="上海浦东DL!A1" display="上海DL"/>
    <hyperlink ref="B30" location="郑州UX!A1" display="郑州UX"/>
    <hyperlink ref="B18" location="上海AA!A1" display="上海AA"/>
    <hyperlink ref="B16" location="南京Y8!A1" display="南京Y8"/>
    <hyperlink ref="B9" location="'MAD 转南美'!A1" display="MAD转南美"/>
    <hyperlink ref="B37" location="澳门QT!A1" display="澳门QT"/>
    <hyperlink ref="B38" location="澳门UX!A1" display="澳门UX"/>
    <hyperlink ref="B39" location="澳门AD!A1" display="澳门AD"/>
    <hyperlink ref="B35" location="广州CZ!A1" display="广州CZ"/>
    <hyperlink ref="B28" location="'郑州TP CX头程'!A1" display="郑州TP CX头程"/>
    <hyperlink ref="B12" location="青岛D0!A1" display="青岛D0"/>
    <hyperlink ref="B31" location="无锡M7!A1" display="无锡M7"/>
    <hyperlink ref="B27" location="郑州CM!A1" display="郑州CM"/>
    <hyperlink ref="B33"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6"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27" t="s">
        <v>22</v>
      </c>
      <c r="B1" s="1227"/>
      <c r="C1" s="1227"/>
      <c r="D1" s="1227"/>
      <c r="E1" s="1227"/>
      <c r="F1" s="1227"/>
      <c r="G1" s="1227"/>
      <c r="H1" s="1227"/>
      <c r="I1" s="1227"/>
      <c r="J1" s="1227"/>
      <c r="K1" s="1227"/>
      <c r="L1" s="1227"/>
      <c r="M1" s="1227"/>
      <c r="N1" s="1227"/>
      <c r="O1" s="1227"/>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737</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433</v>
      </c>
      <c r="M4" s="302" t="s">
        <v>46</v>
      </c>
      <c r="N4" s="448" t="s">
        <v>762</v>
      </c>
      <c r="O4" s="383"/>
    </row>
    <row r="5" spans="1:16" ht="19.899999999999999" customHeight="1">
      <c r="B5" s="384" t="s">
        <v>41</v>
      </c>
      <c r="C5" s="385" t="s">
        <v>47</v>
      </c>
      <c r="D5" s="386">
        <v>37.5</v>
      </c>
      <c r="E5" s="386">
        <v>22.5</v>
      </c>
      <c r="F5" s="386">
        <v>18</v>
      </c>
      <c r="G5" s="386">
        <v>16</v>
      </c>
      <c r="H5" s="386">
        <v>13.5</v>
      </c>
      <c r="I5" s="386">
        <v>13</v>
      </c>
      <c r="J5" s="386" t="s">
        <v>422</v>
      </c>
      <c r="K5" s="387" t="s">
        <v>48</v>
      </c>
      <c r="L5" s="387" t="s">
        <v>51</v>
      </c>
      <c r="M5" s="386" t="s">
        <v>46</v>
      </c>
      <c r="N5" s="376" t="s">
        <v>755</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667</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584</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584</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585</v>
      </c>
      <c r="O9" s="389"/>
    </row>
    <row r="10" spans="1:16" ht="19.899999999999999" customHeight="1">
      <c r="B10" s="384" t="s">
        <v>41</v>
      </c>
      <c r="C10" s="385" t="s">
        <v>62</v>
      </c>
      <c r="D10" s="386">
        <v>66.5</v>
      </c>
      <c r="E10" s="386">
        <v>53</v>
      </c>
      <c r="F10" s="386">
        <v>48.5</v>
      </c>
      <c r="G10" s="386">
        <v>47</v>
      </c>
      <c r="H10" s="386">
        <v>44</v>
      </c>
      <c r="I10" s="386">
        <v>43.5</v>
      </c>
      <c r="J10" s="386" t="s">
        <v>422</v>
      </c>
      <c r="K10" s="387" t="s">
        <v>675</v>
      </c>
      <c r="L10" s="387" t="s">
        <v>676</v>
      </c>
      <c r="M10" s="386" t="s">
        <v>438</v>
      </c>
      <c r="N10" s="377" t="s">
        <v>677</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755</v>
      </c>
      <c r="O11" s="388"/>
    </row>
    <row r="12" spans="1:16" ht="19.899999999999999" customHeight="1">
      <c r="B12" s="384" t="s">
        <v>41</v>
      </c>
      <c r="C12" s="385" t="s">
        <v>66</v>
      </c>
      <c r="D12" s="386">
        <v>46.5</v>
      </c>
      <c r="E12" s="386">
        <v>33</v>
      </c>
      <c r="F12" s="386">
        <v>28</v>
      </c>
      <c r="G12" s="386">
        <v>26.5</v>
      </c>
      <c r="H12" s="386">
        <v>22.5</v>
      </c>
      <c r="I12" s="386">
        <v>22</v>
      </c>
      <c r="J12" s="386" t="s">
        <v>59</v>
      </c>
      <c r="K12" s="387" t="s">
        <v>423</v>
      </c>
      <c r="L12" s="387" t="s">
        <v>51</v>
      </c>
      <c r="M12" s="386" t="s">
        <v>61</v>
      </c>
      <c r="N12" s="377" t="s">
        <v>585</v>
      </c>
      <c r="O12" s="388"/>
    </row>
    <row r="13" spans="1:16" ht="19.899999999999999" customHeight="1">
      <c r="B13" s="384" t="s">
        <v>41</v>
      </c>
      <c r="C13" s="385" t="s">
        <v>68</v>
      </c>
      <c r="D13" s="390">
        <v>46</v>
      </c>
      <c r="E13" s="390">
        <v>31</v>
      </c>
      <c r="F13" s="390">
        <v>26.5</v>
      </c>
      <c r="G13" s="390">
        <v>23</v>
      </c>
      <c r="H13" s="390">
        <v>20.5</v>
      </c>
      <c r="I13" s="390">
        <v>20</v>
      </c>
      <c r="J13" s="386" t="s">
        <v>424</v>
      </c>
      <c r="K13" s="387" t="s">
        <v>586</v>
      </c>
      <c r="L13" s="387" t="s">
        <v>425</v>
      </c>
      <c r="M13" s="386" t="s">
        <v>46</v>
      </c>
      <c r="N13" s="449" t="s">
        <v>762</v>
      </c>
      <c r="O13" s="388"/>
    </row>
    <row r="14" spans="1:16" ht="19.899999999999999" customHeight="1">
      <c r="B14" s="384" t="s">
        <v>41</v>
      </c>
      <c r="C14" s="385" t="s">
        <v>71</v>
      </c>
      <c r="D14" s="386">
        <v>59.5</v>
      </c>
      <c r="E14" s="386">
        <v>46</v>
      </c>
      <c r="F14" s="386">
        <v>41</v>
      </c>
      <c r="G14" s="386">
        <v>40</v>
      </c>
      <c r="H14" s="386">
        <v>37</v>
      </c>
      <c r="I14" s="386">
        <v>36.5</v>
      </c>
      <c r="J14" s="386" t="s">
        <v>422</v>
      </c>
      <c r="K14" s="387" t="s">
        <v>72</v>
      </c>
      <c r="L14" s="387" t="s">
        <v>51</v>
      </c>
      <c r="M14" s="386" t="s">
        <v>46</v>
      </c>
      <c r="N14" s="377" t="s">
        <v>668</v>
      </c>
      <c r="O14" s="388"/>
    </row>
    <row r="15" spans="1:16" ht="19.899999999999999" customHeight="1">
      <c r="B15" s="384" t="s">
        <v>41</v>
      </c>
      <c r="C15" s="385" t="s">
        <v>73</v>
      </c>
      <c r="D15" s="386">
        <v>78.5</v>
      </c>
      <c r="E15" s="386">
        <v>65</v>
      </c>
      <c r="F15" s="386">
        <v>60</v>
      </c>
      <c r="G15" s="386">
        <v>59</v>
      </c>
      <c r="H15" s="386">
        <v>56</v>
      </c>
      <c r="I15" s="386">
        <v>55.5</v>
      </c>
      <c r="J15" s="386" t="s">
        <v>422</v>
      </c>
      <c r="K15" s="387" t="s">
        <v>696</v>
      </c>
      <c r="L15" s="387" t="s">
        <v>149</v>
      </c>
      <c r="M15" s="386" t="s">
        <v>46</v>
      </c>
      <c r="N15" s="378" t="s">
        <v>677</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692</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693</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434</v>
      </c>
      <c r="M18" s="386" t="s">
        <v>46</v>
      </c>
      <c r="N18" s="444" t="s">
        <v>762</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426</v>
      </c>
      <c r="M19" s="386" t="s">
        <v>46</v>
      </c>
      <c r="N19" s="444" t="s">
        <v>762</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588</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669</v>
      </c>
      <c r="M21" s="386" t="s">
        <v>46</v>
      </c>
      <c r="N21" s="444" t="s">
        <v>762</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755</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588</v>
      </c>
      <c r="O23" s="388"/>
    </row>
    <row r="24" spans="2:15" ht="19.899999999999999" customHeight="1">
      <c r="B24" s="384" t="s">
        <v>41</v>
      </c>
      <c r="C24" s="385" t="s">
        <v>100</v>
      </c>
      <c r="D24" s="386">
        <v>43.5</v>
      </c>
      <c r="E24" s="386">
        <v>29</v>
      </c>
      <c r="F24" s="386">
        <v>24.5</v>
      </c>
      <c r="G24" s="386">
        <v>22.5</v>
      </c>
      <c r="H24" s="386">
        <v>20</v>
      </c>
      <c r="I24" s="386">
        <v>20</v>
      </c>
      <c r="J24" s="386" t="s">
        <v>422</v>
      </c>
      <c r="K24" s="387" t="s">
        <v>102</v>
      </c>
      <c r="L24" s="387" t="s">
        <v>103</v>
      </c>
      <c r="M24" s="386" t="s">
        <v>46</v>
      </c>
      <c r="N24" s="376" t="s">
        <v>755</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762</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427</v>
      </c>
      <c r="M26" s="386" t="s">
        <v>46</v>
      </c>
      <c r="N26" s="376" t="s">
        <v>755</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485</v>
      </c>
      <c r="M27" s="386" t="s">
        <v>46</v>
      </c>
      <c r="N27" s="443" t="s">
        <v>762</v>
      </c>
      <c r="O27" s="388"/>
    </row>
    <row r="28" spans="2:15" ht="19.899999999999999" customHeight="1">
      <c r="B28" s="384" t="s">
        <v>41</v>
      </c>
      <c r="C28" s="385" t="s">
        <v>111</v>
      </c>
      <c r="D28" s="386">
        <v>41</v>
      </c>
      <c r="E28" s="386">
        <v>26</v>
      </c>
      <c r="F28" s="386">
        <v>22</v>
      </c>
      <c r="G28" s="386">
        <v>19.5</v>
      </c>
      <c r="H28" s="386">
        <v>17</v>
      </c>
      <c r="I28" s="386">
        <v>16.5</v>
      </c>
      <c r="J28" s="386" t="s">
        <v>422</v>
      </c>
      <c r="K28" s="387" t="s">
        <v>112</v>
      </c>
      <c r="L28" s="387" t="s">
        <v>428</v>
      </c>
      <c r="M28" s="386" t="s">
        <v>46</v>
      </c>
      <c r="N28" s="378" t="s">
        <v>755</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585</v>
      </c>
      <c r="O29" s="388"/>
    </row>
    <row r="30" spans="2:15" ht="19.899999999999999" customHeight="1">
      <c r="B30" s="384" t="s">
        <v>41</v>
      </c>
      <c r="C30" s="385" t="s">
        <v>115</v>
      </c>
      <c r="D30" s="386">
        <v>66</v>
      </c>
      <c r="E30" s="386">
        <v>52.5</v>
      </c>
      <c r="F30" s="386">
        <v>47.5</v>
      </c>
      <c r="G30" s="386">
        <v>46.5</v>
      </c>
      <c r="H30" s="386">
        <v>43.5</v>
      </c>
      <c r="I30" s="386">
        <v>43</v>
      </c>
      <c r="J30" s="386" t="s">
        <v>422</v>
      </c>
      <c r="K30" s="387" t="s">
        <v>116</v>
      </c>
      <c r="L30" s="387" t="s">
        <v>45</v>
      </c>
      <c r="M30" s="386" t="s">
        <v>46</v>
      </c>
      <c r="N30" s="378" t="s">
        <v>677</v>
      </c>
      <c r="O30" s="388"/>
    </row>
    <row r="31" spans="2:15" ht="19.899999999999999" customHeight="1">
      <c r="B31" s="384" t="s">
        <v>41</v>
      </c>
      <c r="C31" s="385" t="s">
        <v>117</v>
      </c>
      <c r="D31" s="386">
        <v>46.5</v>
      </c>
      <c r="E31" s="386">
        <v>33</v>
      </c>
      <c r="F31" s="386">
        <v>28</v>
      </c>
      <c r="G31" s="386">
        <v>27</v>
      </c>
      <c r="H31" s="386">
        <v>24</v>
      </c>
      <c r="I31" s="386">
        <v>23.5</v>
      </c>
      <c r="J31" s="386" t="s">
        <v>67</v>
      </c>
      <c r="K31" s="387" t="s">
        <v>590</v>
      </c>
      <c r="L31" s="387" t="s">
        <v>149</v>
      </c>
      <c r="M31" s="386" t="s">
        <v>46</v>
      </c>
      <c r="N31" s="378" t="s">
        <v>588</v>
      </c>
      <c r="O31" s="388"/>
    </row>
    <row r="32" spans="2:15" ht="19.899999999999999" customHeight="1">
      <c r="B32" s="384" t="s">
        <v>41</v>
      </c>
      <c r="C32" s="385" t="s">
        <v>211</v>
      </c>
      <c r="D32" s="386">
        <v>38.5</v>
      </c>
      <c r="E32" s="386">
        <v>25</v>
      </c>
      <c r="F32" s="386">
        <v>20</v>
      </c>
      <c r="G32" s="386">
        <v>19</v>
      </c>
      <c r="H32" s="386">
        <v>16</v>
      </c>
      <c r="I32" s="386">
        <v>15.5</v>
      </c>
      <c r="J32" s="386" t="s">
        <v>43</v>
      </c>
      <c r="K32" s="387" t="s">
        <v>591</v>
      </c>
      <c r="L32" s="387" t="s">
        <v>97</v>
      </c>
      <c r="M32" s="386" t="s">
        <v>46</v>
      </c>
      <c r="N32" s="378" t="s">
        <v>584</v>
      </c>
      <c r="O32" s="388"/>
    </row>
    <row r="33" spans="2:15" ht="19.899999999999999" customHeight="1">
      <c r="B33" s="384" t="s">
        <v>41</v>
      </c>
      <c r="C33" s="385" t="s">
        <v>118</v>
      </c>
      <c r="D33" s="386">
        <v>65.5</v>
      </c>
      <c r="E33" s="386">
        <v>52</v>
      </c>
      <c r="F33" s="386">
        <v>47</v>
      </c>
      <c r="G33" s="386">
        <v>46</v>
      </c>
      <c r="H33" s="386">
        <v>43</v>
      </c>
      <c r="I33" s="386">
        <v>42.5</v>
      </c>
      <c r="J33" s="386" t="s">
        <v>422</v>
      </c>
      <c r="K33" s="387" t="s">
        <v>119</v>
      </c>
      <c r="L33" s="387" t="s">
        <v>70</v>
      </c>
      <c r="M33" s="386" t="s">
        <v>46</v>
      </c>
      <c r="N33" s="378" t="s">
        <v>695</v>
      </c>
      <c r="O33" s="388"/>
    </row>
    <row r="34" spans="2:15" ht="19.899999999999999" customHeight="1">
      <c r="B34" s="384" t="s">
        <v>41</v>
      </c>
      <c r="C34" s="385" t="s">
        <v>120</v>
      </c>
      <c r="D34" s="386">
        <v>58.5</v>
      </c>
      <c r="E34" s="386">
        <v>43.5</v>
      </c>
      <c r="F34" s="386">
        <v>39</v>
      </c>
      <c r="G34" s="386">
        <v>37</v>
      </c>
      <c r="H34" s="386">
        <v>34.5</v>
      </c>
      <c r="I34" s="386">
        <v>33</v>
      </c>
      <c r="J34" s="386" t="s">
        <v>67</v>
      </c>
      <c r="K34" s="387" t="s">
        <v>429</v>
      </c>
      <c r="L34" s="387" t="s">
        <v>51</v>
      </c>
      <c r="M34" s="386" t="s">
        <v>46</v>
      </c>
      <c r="N34" s="378" t="s">
        <v>755</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430</v>
      </c>
      <c r="M35" s="386" t="s">
        <v>46</v>
      </c>
      <c r="N35" s="378" t="s">
        <v>587</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439</v>
      </c>
      <c r="L36" s="387" t="s">
        <v>269</v>
      </c>
      <c r="M36" s="386" t="s">
        <v>87</v>
      </c>
      <c r="N36" s="378" t="s">
        <v>585</v>
      </c>
      <c r="O36" s="388"/>
    </row>
    <row r="37" spans="2:15" s="445" customFormat="1" ht="19.899999999999999" customHeight="1">
      <c r="B37" s="450" t="s">
        <v>47</v>
      </c>
      <c r="C37" s="451" t="s">
        <v>58</v>
      </c>
      <c r="D37" s="452" t="s">
        <v>676</v>
      </c>
      <c r="E37" s="452" t="s">
        <v>676</v>
      </c>
      <c r="F37" s="452" t="s">
        <v>676</v>
      </c>
      <c r="G37" s="452">
        <v>28</v>
      </c>
      <c r="H37" s="452">
        <v>25</v>
      </c>
      <c r="I37" s="452" t="s">
        <v>676</v>
      </c>
      <c r="J37" s="452" t="s">
        <v>125</v>
      </c>
      <c r="K37" s="453" t="s">
        <v>126</v>
      </c>
      <c r="L37" s="453" t="s">
        <v>45</v>
      </c>
      <c r="M37" s="452" t="s">
        <v>46</v>
      </c>
      <c r="N37" s="454" t="s">
        <v>763</v>
      </c>
      <c r="O37" s="446"/>
    </row>
    <row r="38" spans="2:15" s="445" customFormat="1" ht="19.899999999999999" customHeight="1">
      <c r="B38" s="450" t="s">
        <v>47</v>
      </c>
      <c r="C38" s="451" t="s">
        <v>58</v>
      </c>
      <c r="D38" s="452" t="s">
        <v>676</v>
      </c>
      <c r="E38" s="452" t="s">
        <v>676</v>
      </c>
      <c r="F38" s="452" t="s">
        <v>676</v>
      </c>
      <c r="G38" s="452">
        <v>33</v>
      </c>
      <c r="H38" s="452">
        <v>30</v>
      </c>
      <c r="I38" s="452" t="s">
        <v>676</v>
      </c>
      <c r="J38" s="452" t="s">
        <v>127</v>
      </c>
      <c r="K38" s="453" t="s">
        <v>126</v>
      </c>
      <c r="L38" s="453" t="s">
        <v>45</v>
      </c>
      <c r="M38" s="452" t="s">
        <v>46</v>
      </c>
      <c r="N38" s="454" t="s">
        <v>128</v>
      </c>
      <c r="O38" s="446"/>
    </row>
    <row r="39" spans="2:15" s="445" customFormat="1" ht="19.899999999999999" customHeight="1">
      <c r="B39" s="450" t="s">
        <v>47</v>
      </c>
      <c r="C39" s="451" t="s">
        <v>118</v>
      </c>
      <c r="D39" s="452" t="s">
        <v>676</v>
      </c>
      <c r="E39" s="452" t="s">
        <v>676</v>
      </c>
      <c r="F39" s="452" t="s">
        <v>676</v>
      </c>
      <c r="G39" s="452">
        <v>25</v>
      </c>
      <c r="H39" s="452">
        <v>22</v>
      </c>
      <c r="I39" s="452" t="s">
        <v>676</v>
      </c>
      <c r="J39" s="452" t="s">
        <v>125</v>
      </c>
      <c r="K39" s="453" t="s">
        <v>764</v>
      </c>
      <c r="L39" s="453" t="s">
        <v>676</v>
      </c>
      <c r="M39" s="452" t="s">
        <v>46</v>
      </c>
      <c r="N39" s="454" t="s">
        <v>763</v>
      </c>
      <c r="O39" s="446"/>
    </row>
    <row r="40" spans="2:15" s="445" customFormat="1" ht="19.899999999999999" customHeight="1">
      <c r="B40" s="450" t="s">
        <v>47</v>
      </c>
      <c r="C40" s="451" t="s">
        <v>118</v>
      </c>
      <c r="D40" s="452" t="s">
        <v>676</v>
      </c>
      <c r="E40" s="452" t="s">
        <v>676</v>
      </c>
      <c r="F40" s="452" t="s">
        <v>676</v>
      </c>
      <c r="G40" s="452">
        <v>30</v>
      </c>
      <c r="H40" s="452">
        <v>26</v>
      </c>
      <c r="I40" s="452" t="s">
        <v>676</v>
      </c>
      <c r="J40" s="452" t="s">
        <v>127</v>
      </c>
      <c r="K40" s="453" t="s">
        <v>764</v>
      </c>
      <c r="L40" s="453" t="s">
        <v>676</v>
      </c>
      <c r="M40" s="452" t="s">
        <v>46</v>
      </c>
      <c r="N40" s="454" t="s">
        <v>128</v>
      </c>
      <c r="O40" s="446"/>
    </row>
    <row r="41" spans="2:15" ht="19.899999999999999" customHeight="1">
      <c r="B41" s="450" t="s">
        <v>47</v>
      </c>
      <c r="C41" s="441" t="s">
        <v>82</v>
      </c>
      <c r="D41" s="390" t="s">
        <v>676</v>
      </c>
      <c r="E41" s="390" t="s">
        <v>676</v>
      </c>
      <c r="F41" s="390" t="s">
        <v>676</v>
      </c>
      <c r="G41" s="390">
        <v>26</v>
      </c>
      <c r="H41" s="390">
        <v>23</v>
      </c>
      <c r="I41" s="390" t="s">
        <v>676</v>
      </c>
      <c r="J41" s="390" t="s">
        <v>125</v>
      </c>
      <c r="K41" s="442" t="s">
        <v>765</v>
      </c>
      <c r="L41" s="442" t="s">
        <v>676</v>
      </c>
      <c r="M41" s="390" t="s">
        <v>46</v>
      </c>
      <c r="N41" s="443" t="s">
        <v>763</v>
      </c>
      <c r="O41" s="388"/>
    </row>
    <row r="42" spans="2:15" ht="19.899999999999999" customHeight="1">
      <c r="B42" s="450" t="s">
        <v>47</v>
      </c>
      <c r="C42" s="441" t="s">
        <v>82</v>
      </c>
      <c r="D42" s="390" t="s">
        <v>676</v>
      </c>
      <c r="E42" s="390" t="s">
        <v>676</v>
      </c>
      <c r="F42" s="390" t="s">
        <v>676</v>
      </c>
      <c r="G42" s="390">
        <v>31</v>
      </c>
      <c r="H42" s="390">
        <v>27</v>
      </c>
      <c r="I42" s="390" t="s">
        <v>676</v>
      </c>
      <c r="J42" s="390" t="s">
        <v>127</v>
      </c>
      <c r="K42" s="442" t="s">
        <v>765</v>
      </c>
      <c r="L42" s="442" t="s">
        <v>676</v>
      </c>
      <c r="M42" s="390" t="s">
        <v>46</v>
      </c>
      <c r="N42" s="443" t="s">
        <v>128</v>
      </c>
      <c r="O42" s="388"/>
    </row>
    <row r="43" spans="2:15" ht="19.899999999999999" customHeight="1">
      <c r="B43" s="384" t="s">
        <v>174</v>
      </c>
      <c r="C43" s="385" t="s">
        <v>71</v>
      </c>
      <c r="D43" s="386"/>
      <c r="E43" s="386"/>
      <c r="F43" s="386"/>
      <c r="G43" s="386"/>
      <c r="H43" s="386">
        <v>24</v>
      </c>
      <c r="I43" s="386" t="s">
        <v>676</v>
      </c>
      <c r="J43" s="386" t="s">
        <v>422</v>
      </c>
      <c r="K43" s="387" t="s">
        <v>592</v>
      </c>
      <c r="L43" s="387" t="s">
        <v>110</v>
      </c>
      <c r="M43" s="386" t="s">
        <v>46</v>
      </c>
      <c r="N43" s="376" t="s">
        <v>593</v>
      </c>
      <c r="O43" s="388"/>
    </row>
    <row r="44" spans="2:15" ht="19.899999999999999" customHeight="1">
      <c r="B44" s="384" t="s">
        <v>174</v>
      </c>
      <c r="C44" s="385" t="s">
        <v>68</v>
      </c>
      <c r="D44" s="386"/>
      <c r="E44" s="386"/>
      <c r="F44" s="386"/>
      <c r="G44" s="386"/>
      <c r="H44" s="386">
        <v>27.5</v>
      </c>
      <c r="I44" s="386" t="s">
        <v>676</v>
      </c>
      <c r="J44" s="386" t="s">
        <v>422</v>
      </c>
      <c r="K44" s="387" t="s">
        <v>594</v>
      </c>
      <c r="L44" s="387" t="s">
        <v>110</v>
      </c>
      <c r="M44" s="386" t="s">
        <v>46</v>
      </c>
      <c r="N44" s="376" t="s">
        <v>593</v>
      </c>
      <c r="O44" s="388"/>
    </row>
    <row r="45" spans="2:15" ht="19.899999999999999" customHeight="1">
      <c r="B45" s="384" t="s">
        <v>41</v>
      </c>
      <c r="C45" s="385" t="s">
        <v>146</v>
      </c>
      <c r="D45" s="386">
        <v>50.5</v>
      </c>
      <c r="E45" s="386">
        <v>37</v>
      </c>
      <c r="F45" s="386">
        <v>32</v>
      </c>
      <c r="G45" s="386">
        <v>31</v>
      </c>
      <c r="H45" s="386">
        <v>28</v>
      </c>
      <c r="I45" s="386">
        <v>27.5</v>
      </c>
      <c r="J45" s="386" t="s">
        <v>69</v>
      </c>
      <c r="K45" s="387" t="s">
        <v>435</v>
      </c>
      <c r="L45" s="387" t="s">
        <v>124</v>
      </c>
      <c r="M45" s="386" t="s">
        <v>130</v>
      </c>
      <c r="N45" s="376" t="s">
        <v>589</v>
      </c>
      <c r="O45" s="388"/>
    </row>
    <row r="46" spans="2:15" ht="19.899999999999999" customHeight="1">
      <c r="B46" s="384" t="s">
        <v>41</v>
      </c>
      <c r="C46" s="385" t="s">
        <v>145</v>
      </c>
      <c r="D46" s="386">
        <v>39.5</v>
      </c>
      <c r="E46" s="386">
        <v>26</v>
      </c>
      <c r="F46" s="386">
        <v>21</v>
      </c>
      <c r="G46" s="386">
        <v>20</v>
      </c>
      <c r="H46" s="386">
        <v>17</v>
      </c>
      <c r="I46" s="386">
        <v>16.5</v>
      </c>
      <c r="J46" s="386" t="s">
        <v>122</v>
      </c>
      <c r="K46" s="387" t="s">
        <v>436</v>
      </c>
      <c r="L46" s="387" t="s">
        <v>595</v>
      </c>
      <c r="M46" s="386" t="s">
        <v>46</v>
      </c>
      <c r="N46" s="376" t="s">
        <v>596</v>
      </c>
      <c r="O46" s="388"/>
    </row>
    <row r="47" spans="2:15" ht="19.899999999999999" customHeight="1">
      <c r="B47" s="384" t="s">
        <v>41</v>
      </c>
      <c r="C47" s="385" t="s">
        <v>147</v>
      </c>
      <c r="D47" s="386">
        <v>55</v>
      </c>
      <c r="E47" s="386">
        <v>41.5</v>
      </c>
      <c r="F47" s="386">
        <v>36.5</v>
      </c>
      <c r="G47" s="386">
        <v>35.5</v>
      </c>
      <c r="H47" s="386">
        <v>32.5</v>
      </c>
      <c r="I47" s="386">
        <v>32</v>
      </c>
      <c r="J47" s="386" t="s">
        <v>122</v>
      </c>
      <c r="K47" s="387" t="s">
        <v>437</v>
      </c>
      <c r="L47" s="387" t="s">
        <v>92</v>
      </c>
      <c r="M47" s="386" t="s">
        <v>438</v>
      </c>
      <c r="N47" s="378" t="s">
        <v>596</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679</v>
      </c>
      <c r="L48" s="387" t="s">
        <v>676</v>
      </c>
      <c r="M48" s="386" t="s">
        <v>438</v>
      </c>
      <c r="N48" s="378" t="s">
        <v>677</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694</v>
      </c>
      <c r="L49" s="387" t="s">
        <v>676</v>
      </c>
      <c r="M49" s="386" t="s">
        <v>438</v>
      </c>
      <c r="N49" s="444" t="s">
        <v>762</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756</v>
      </c>
      <c r="L50" s="439" t="s">
        <v>676</v>
      </c>
      <c r="M50" s="438" t="s">
        <v>438</v>
      </c>
      <c r="N50" s="440" t="s">
        <v>695</v>
      </c>
      <c r="O50" s="392"/>
    </row>
    <row r="51" spans="2:15" ht="18" customHeight="1" thickBot="1">
      <c r="B51" s="1230"/>
      <c r="C51" s="1231"/>
      <c r="D51" s="1231"/>
      <c r="E51" s="1231"/>
      <c r="F51" s="1231"/>
      <c r="G51" s="1231"/>
      <c r="H51" s="1231"/>
      <c r="I51" s="1231"/>
      <c r="J51" s="1231"/>
      <c r="K51" s="1231"/>
      <c r="L51" s="1231"/>
      <c r="M51" s="1231"/>
      <c r="N51" s="1231"/>
      <c r="O51" s="1232"/>
    </row>
    <row r="52" spans="2:15" ht="19.899999999999999" customHeight="1">
      <c r="B52" s="1229" t="s">
        <v>131</v>
      </c>
      <c r="C52" s="1229"/>
      <c r="D52" s="1229"/>
      <c r="E52" s="1229"/>
      <c r="F52" s="1229"/>
      <c r="G52" s="1229"/>
      <c r="H52" s="1229"/>
      <c r="I52" s="1229"/>
      <c r="J52" s="1229"/>
      <c r="K52" s="1229"/>
      <c r="L52" s="1229"/>
      <c r="M52" s="1229"/>
      <c r="N52" s="1229"/>
    </row>
    <row r="53" spans="2:15" ht="19.899999999999999" customHeight="1">
      <c r="B53" s="1228" t="s">
        <v>132</v>
      </c>
      <c r="C53" s="1228"/>
      <c r="D53" s="1228"/>
      <c r="E53" s="1228"/>
      <c r="F53" s="1228"/>
      <c r="G53" s="1228"/>
      <c r="H53" s="1228"/>
      <c r="I53" s="1228"/>
      <c r="J53" s="1228"/>
      <c r="K53" s="1228"/>
      <c r="L53" s="1228"/>
      <c r="M53" s="1228"/>
      <c r="N53" s="1228"/>
    </row>
    <row r="54" spans="2:15" ht="19.899999999999999" customHeight="1">
      <c r="B54" s="1228" t="s">
        <v>133</v>
      </c>
      <c r="C54" s="1228"/>
      <c r="D54" s="1228"/>
      <c r="E54" s="1228"/>
      <c r="F54" s="1228"/>
      <c r="G54" s="1228"/>
      <c r="H54" s="1228"/>
      <c r="I54" s="1228"/>
      <c r="J54" s="1228"/>
      <c r="K54" s="1228"/>
      <c r="L54" s="1228"/>
      <c r="M54" s="1228"/>
      <c r="N54" s="1228"/>
    </row>
    <row r="55" spans="2:15" ht="19.899999999999999" customHeight="1">
      <c r="B55" s="1228" t="s">
        <v>134</v>
      </c>
      <c r="C55" s="1228"/>
      <c r="D55" s="1228"/>
      <c r="E55" s="1228"/>
      <c r="F55" s="1228"/>
      <c r="G55" s="1228"/>
      <c r="H55" s="1228"/>
      <c r="I55" s="1228"/>
      <c r="J55" s="1228"/>
      <c r="K55" s="1228"/>
      <c r="L55" s="1228"/>
      <c r="M55" s="1228"/>
      <c r="N55" s="1228"/>
    </row>
    <row r="56" spans="2:15" ht="19.899999999999999" customHeight="1">
      <c r="B56" s="1228" t="s">
        <v>135</v>
      </c>
      <c r="C56" s="1228"/>
      <c r="D56" s="1228"/>
      <c r="E56" s="1228"/>
      <c r="F56" s="1228"/>
      <c r="G56" s="1228"/>
      <c r="H56" s="1228"/>
      <c r="I56" s="1228"/>
      <c r="J56" s="1228"/>
      <c r="K56" s="1228"/>
      <c r="L56" s="1228"/>
      <c r="M56" s="1228"/>
      <c r="N56" s="1228"/>
    </row>
    <row r="57" spans="2:15" ht="19.899999999999999" customHeight="1">
      <c r="B57" s="1228"/>
      <c r="C57" s="1228"/>
      <c r="D57" s="1228"/>
      <c r="E57" s="1228"/>
      <c r="F57" s="1228"/>
      <c r="G57" s="1228"/>
      <c r="H57" s="1228"/>
      <c r="I57" s="1228"/>
      <c r="J57" s="1228"/>
      <c r="K57" s="1228"/>
      <c r="L57" s="1228"/>
      <c r="M57" s="1228"/>
      <c r="N57" s="1228"/>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27" t="s">
        <v>716</v>
      </c>
      <c r="B1" s="1227"/>
      <c r="C1" s="1227"/>
      <c r="D1" s="1227"/>
      <c r="E1" s="1227"/>
      <c r="F1" s="1227"/>
      <c r="G1" s="1227"/>
      <c r="H1" s="1227"/>
      <c r="I1" s="1227"/>
      <c r="J1" s="1227"/>
      <c r="K1" s="1227"/>
      <c r="L1" s="1227"/>
      <c r="M1" s="1227"/>
      <c r="N1" s="1227"/>
      <c r="O1" s="1227"/>
      <c r="P1" s="3" t="s">
        <v>23</v>
      </c>
    </row>
    <row r="2" spans="1:16" ht="13.9" customHeight="1">
      <c r="B2" s="1233"/>
      <c r="C2" s="1233"/>
      <c r="D2" s="1233"/>
      <c r="E2" s="1233"/>
      <c r="F2" s="1233"/>
      <c r="G2" s="1233"/>
      <c r="H2" s="1233"/>
      <c r="I2" s="1233"/>
      <c r="J2" s="1233"/>
      <c r="K2" s="1233"/>
      <c r="L2" s="1233"/>
      <c r="M2" s="1233"/>
      <c r="N2" s="1233"/>
      <c r="O2" s="227"/>
    </row>
    <row r="3" spans="1:16" s="138" customFormat="1" ht="19.899999999999999" customHeight="1" thickBot="1">
      <c r="B3" s="61" t="s">
        <v>24</v>
      </c>
      <c r="C3" s="61" t="s">
        <v>25</v>
      </c>
      <c r="D3" s="118"/>
      <c r="E3" s="118"/>
      <c r="F3" s="118"/>
      <c r="G3" s="118"/>
      <c r="H3" s="118"/>
      <c r="I3" s="149"/>
      <c r="J3" s="150"/>
      <c r="K3" s="228"/>
      <c r="L3" s="228"/>
      <c r="M3" s="228" t="s">
        <v>712</v>
      </c>
      <c r="N3" s="241">
        <v>45628</v>
      </c>
      <c r="O3" s="335" t="s">
        <v>715</v>
      </c>
    </row>
    <row r="4" spans="1:16" s="139" customFormat="1" ht="30" customHeight="1" thickBot="1">
      <c r="B4" s="142" t="s">
        <v>27</v>
      </c>
      <c r="C4" s="143" t="s">
        <v>28</v>
      </c>
      <c r="D4" s="144" t="s">
        <v>33</v>
      </c>
      <c r="E4" s="144" t="s">
        <v>34</v>
      </c>
      <c r="F4" s="144" t="s">
        <v>35</v>
      </c>
      <c r="G4" s="144" t="s">
        <v>36</v>
      </c>
      <c r="H4" s="144" t="s">
        <v>37</v>
      </c>
      <c r="I4" s="144" t="s">
        <v>38</v>
      </c>
      <c r="J4" s="144" t="s">
        <v>39</v>
      </c>
      <c r="K4" s="229" t="s">
        <v>510</v>
      </c>
      <c r="L4" s="229" t="s">
        <v>511</v>
      </c>
      <c r="M4" s="229" t="s">
        <v>713</v>
      </c>
      <c r="N4" s="152" t="s">
        <v>40</v>
      </c>
      <c r="O4" s="152" t="s">
        <v>738</v>
      </c>
    </row>
    <row r="5" spans="1:16" s="139" customFormat="1" ht="20.100000000000001" customHeight="1">
      <c r="B5" s="145" t="s">
        <v>531</v>
      </c>
      <c r="C5" s="145" t="s">
        <v>42</v>
      </c>
      <c r="D5" s="146">
        <v>69</v>
      </c>
      <c r="E5" s="146">
        <v>62</v>
      </c>
      <c r="F5" s="146">
        <v>61</v>
      </c>
      <c r="G5" s="146" t="s">
        <v>43</v>
      </c>
      <c r="H5" s="153" t="s">
        <v>561</v>
      </c>
      <c r="I5" s="153" t="s">
        <v>45</v>
      </c>
      <c r="J5" s="146" t="s">
        <v>562</v>
      </c>
      <c r="K5" s="230" t="s">
        <v>527</v>
      </c>
      <c r="L5" s="230" t="s">
        <v>528</v>
      </c>
      <c r="M5" s="293"/>
      <c r="N5" s="153"/>
      <c r="O5" s="153"/>
    </row>
    <row r="6" spans="1:16" s="139" customFormat="1" ht="19.899999999999999" customHeight="1">
      <c r="B6" s="145" t="s">
        <v>531</v>
      </c>
      <c r="C6" s="145" t="s">
        <v>47</v>
      </c>
      <c r="D6" s="146">
        <v>40</v>
      </c>
      <c r="E6" s="146">
        <v>33</v>
      </c>
      <c r="F6" s="146">
        <v>32</v>
      </c>
      <c r="G6" s="146" t="s">
        <v>422</v>
      </c>
      <c r="H6" s="153" t="s">
        <v>512</v>
      </c>
      <c r="I6" s="153" t="s">
        <v>51</v>
      </c>
      <c r="J6" s="146" t="s">
        <v>562</v>
      </c>
      <c r="K6" s="230" t="s">
        <v>527</v>
      </c>
      <c r="L6" s="230" t="s">
        <v>528</v>
      </c>
      <c r="M6" s="304" t="s">
        <v>680</v>
      </c>
      <c r="N6" s="153"/>
      <c r="O6" s="153"/>
    </row>
    <row r="7" spans="1:16" ht="19.899999999999999" customHeight="1">
      <c r="B7" s="145" t="s">
        <v>531</v>
      </c>
      <c r="C7" s="147" t="s">
        <v>52</v>
      </c>
      <c r="D7" s="148">
        <v>46</v>
      </c>
      <c r="E7" s="148">
        <v>39</v>
      </c>
      <c r="F7" s="148">
        <v>39</v>
      </c>
      <c r="G7" s="148" t="s">
        <v>43</v>
      </c>
      <c r="H7" s="154" t="s">
        <v>513</v>
      </c>
      <c r="I7" s="154" t="s">
        <v>55</v>
      </c>
      <c r="J7" s="148" t="s">
        <v>562</v>
      </c>
      <c r="K7" s="231" t="s">
        <v>527</v>
      </c>
      <c r="L7" s="231" t="s">
        <v>528</v>
      </c>
      <c r="M7" s="304"/>
      <c r="N7" s="154"/>
      <c r="O7" s="153"/>
    </row>
    <row r="8" spans="1:16" ht="19.899999999999999" customHeight="1">
      <c r="B8" s="145" t="s">
        <v>531</v>
      </c>
      <c r="C8" s="147" t="s">
        <v>56</v>
      </c>
      <c r="D8" s="148">
        <v>42</v>
      </c>
      <c r="E8" s="148">
        <v>35</v>
      </c>
      <c r="F8" s="148">
        <v>34</v>
      </c>
      <c r="G8" s="148" t="s">
        <v>43</v>
      </c>
      <c r="H8" s="154" t="s">
        <v>514</v>
      </c>
      <c r="I8" s="154" t="s">
        <v>51</v>
      </c>
      <c r="J8" s="148" t="s">
        <v>562</v>
      </c>
      <c r="K8" s="231" t="s">
        <v>527</v>
      </c>
      <c r="L8" s="231" t="s">
        <v>528</v>
      </c>
      <c r="M8" s="304"/>
      <c r="N8" s="154"/>
      <c r="O8" s="153"/>
    </row>
    <row r="9" spans="1:16" ht="19.899999999999999" customHeight="1">
      <c r="B9" s="145" t="s">
        <v>531</v>
      </c>
      <c r="C9" s="147" t="s">
        <v>66</v>
      </c>
      <c r="D9" s="148">
        <v>57</v>
      </c>
      <c r="E9" s="148">
        <v>49</v>
      </c>
      <c r="F9" s="148">
        <v>48</v>
      </c>
      <c r="G9" s="148" t="s">
        <v>67</v>
      </c>
      <c r="H9" s="154" t="s">
        <v>563</v>
      </c>
      <c r="I9" s="154" t="s">
        <v>515</v>
      </c>
      <c r="J9" s="148" t="s">
        <v>562</v>
      </c>
      <c r="K9" s="231" t="s">
        <v>527</v>
      </c>
      <c r="L9" s="231" t="s">
        <v>528</v>
      </c>
      <c r="M9" s="304"/>
      <c r="N9" s="154"/>
      <c r="O9" s="153"/>
    </row>
    <row r="10" spans="1:16" ht="19.899999999999999" customHeight="1">
      <c r="B10" s="145" t="s">
        <v>531</v>
      </c>
      <c r="C10" s="147" t="s">
        <v>71</v>
      </c>
      <c r="D10" s="148">
        <v>64</v>
      </c>
      <c r="E10" s="148">
        <v>57</v>
      </c>
      <c r="F10" s="148">
        <v>56</v>
      </c>
      <c r="G10" s="148" t="s">
        <v>129</v>
      </c>
      <c r="H10" s="154" t="s">
        <v>516</v>
      </c>
      <c r="I10" s="154" t="s">
        <v>51</v>
      </c>
      <c r="J10" s="148" t="s">
        <v>562</v>
      </c>
      <c r="K10" s="231" t="s">
        <v>527</v>
      </c>
      <c r="L10" s="231" t="s">
        <v>528</v>
      </c>
      <c r="M10" s="304" t="s">
        <v>680</v>
      </c>
      <c r="N10" s="154"/>
      <c r="O10" s="153"/>
    </row>
    <row r="11" spans="1:16" s="232" customFormat="1" ht="19.899999999999999" customHeight="1">
      <c r="B11" s="145" t="s">
        <v>531</v>
      </c>
      <c r="C11" s="235" t="s">
        <v>74</v>
      </c>
      <c r="D11" s="231">
        <v>56</v>
      </c>
      <c r="E11" s="231">
        <v>49</v>
      </c>
      <c r="F11" s="231">
        <v>48</v>
      </c>
      <c r="G11" s="231" t="s">
        <v>75</v>
      </c>
      <c r="H11" s="236" t="s">
        <v>564</v>
      </c>
      <c r="I11" s="236" t="s">
        <v>55</v>
      </c>
      <c r="J11" s="148" t="s">
        <v>562</v>
      </c>
      <c r="K11" s="231" t="s">
        <v>527</v>
      </c>
      <c r="L11" s="231" t="s">
        <v>528</v>
      </c>
      <c r="M11" s="304" t="s">
        <v>667</v>
      </c>
      <c r="N11" s="236"/>
      <c r="O11" s="153"/>
    </row>
    <row r="12" spans="1:16" s="232" customFormat="1" ht="19.899999999999999" customHeight="1">
      <c r="B12" s="145" t="s">
        <v>531</v>
      </c>
      <c r="C12" s="235" t="s">
        <v>77</v>
      </c>
      <c r="D12" s="146">
        <v>55</v>
      </c>
      <c r="E12" s="146">
        <v>48</v>
      </c>
      <c r="F12" s="146">
        <v>48</v>
      </c>
      <c r="G12" s="231" t="s">
        <v>75</v>
      </c>
      <c r="H12" s="236" t="s">
        <v>565</v>
      </c>
      <c r="I12" s="236" t="s">
        <v>79</v>
      </c>
      <c r="J12" s="148" t="s">
        <v>562</v>
      </c>
      <c r="K12" s="231" t="s">
        <v>527</v>
      </c>
      <c r="L12" s="231" t="s">
        <v>528</v>
      </c>
      <c r="M12" s="304"/>
      <c r="N12" s="236"/>
      <c r="O12" s="153"/>
    </row>
    <row r="13" spans="1:16" ht="19.899999999999999" customHeight="1">
      <c r="B13" s="145" t="s">
        <v>531</v>
      </c>
      <c r="C13" s="147" t="s">
        <v>80</v>
      </c>
      <c r="D13" s="148">
        <v>45</v>
      </c>
      <c r="E13" s="148">
        <v>38</v>
      </c>
      <c r="F13" s="148">
        <v>38</v>
      </c>
      <c r="G13" s="148" t="s">
        <v>43</v>
      </c>
      <c r="H13" s="154" t="s">
        <v>517</v>
      </c>
      <c r="I13" s="154" t="s">
        <v>518</v>
      </c>
      <c r="J13" s="148" t="s">
        <v>562</v>
      </c>
      <c r="K13" s="231" t="s">
        <v>527</v>
      </c>
      <c r="L13" s="231" t="s">
        <v>528</v>
      </c>
      <c r="M13" s="304" t="s">
        <v>681</v>
      </c>
      <c r="N13" s="155"/>
      <c r="O13" s="153"/>
    </row>
    <row r="14" spans="1:16" s="232" customFormat="1" ht="19.899999999999999" customHeight="1">
      <c r="B14" s="145" t="s">
        <v>531</v>
      </c>
      <c r="C14" s="235" t="s">
        <v>82</v>
      </c>
      <c r="D14" s="231">
        <v>65</v>
      </c>
      <c r="E14" s="231">
        <v>58</v>
      </c>
      <c r="F14" s="231">
        <v>57</v>
      </c>
      <c r="G14" s="231" t="s">
        <v>43</v>
      </c>
      <c r="H14" s="236" t="s">
        <v>566</v>
      </c>
      <c r="I14" s="236" t="s">
        <v>85</v>
      </c>
      <c r="J14" s="148" t="s">
        <v>562</v>
      </c>
      <c r="K14" s="231" t="s">
        <v>527</v>
      </c>
      <c r="L14" s="231" t="s">
        <v>528</v>
      </c>
      <c r="M14" s="304" t="s">
        <v>680</v>
      </c>
      <c r="N14" s="237"/>
      <c r="O14" s="153"/>
    </row>
    <row r="15" spans="1:16" s="232" customFormat="1" ht="19.899999999999999" customHeight="1">
      <c r="B15" s="145" t="s">
        <v>531</v>
      </c>
      <c r="C15" s="235" t="s">
        <v>86</v>
      </c>
      <c r="D15" s="231">
        <v>69</v>
      </c>
      <c r="E15" s="231">
        <v>62</v>
      </c>
      <c r="F15" s="231">
        <v>61</v>
      </c>
      <c r="G15" s="231" t="s">
        <v>83</v>
      </c>
      <c r="H15" s="236" t="s">
        <v>567</v>
      </c>
      <c r="I15" s="236" t="s">
        <v>85</v>
      </c>
      <c r="J15" s="231" t="s">
        <v>568</v>
      </c>
      <c r="K15" s="231" t="s">
        <v>527</v>
      </c>
      <c r="L15" s="231" t="s">
        <v>528</v>
      </c>
      <c r="M15" s="304"/>
      <c r="N15" s="237"/>
      <c r="O15" s="153"/>
    </row>
    <row r="16" spans="1:16" s="232" customFormat="1" ht="19.899999999999999" customHeight="1">
      <c r="B16" s="145" t="s">
        <v>531</v>
      </c>
      <c r="C16" s="235" t="s">
        <v>90</v>
      </c>
      <c r="D16" s="231">
        <v>70</v>
      </c>
      <c r="E16" s="231">
        <v>63</v>
      </c>
      <c r="F16" s="231">
        <v>63</v>
      </c>
      <c r="G16" s="231" t="s">
        <v>67</v>
      </c>
      <c r="H16" s="236" t="s">
        <v>569</v>
      </c>
      <c r="I16" s="236" t="s">
        <v>92</v>
      </c>
      <c r="J16" s="148" t="s">
        <v>562</v>
      </c>
      <c r="K16" s="231" t="s">
        <v>527</v>
      </c>
      <c r="L16" s="231" t="s">
        <v>528</v>
      </c>
      <c r="M16" s="304"/>
      <c r="N16" s="237"/>
      <c r="O16" s="153"/>
    </row>
    <row r="17" spans="2:15" s="232" customFormat="1" ht="19.899999999999999" customHeight="1">
      <c r="B17" s="145" t="s">
        <v>531</v>
      </c>
      <c r="C17" s="235" t="s">
        <v>93</v>
      </c>
      <c r="D17" s="231">
        <v>54</v>
      </c>
      <c r="E17" s="231">
        <v>47</v>
      </c>
      <c r="F17" s="231">
        <v>46</v>
      </c>
      <c r="G17" s="231" t="s">
        <v>122</v>
      </c>
      <c r="H17" s="236" t="s">
        <v>570</v>
      </c>
      <c r="I17" s="236" t="s">
        <v>669</v>
      </c>
      <c r="J17" s="148" t="s">
        <v>562</v>
      </c>
      <c r="K17" s="231" t="s">
        <v>527</v>
      </c>
      <c r="L17" s="231" t="s">
        <v>528</v>
      </c>
      <c r="M17" s="304" t="s">
        <v>667</v>
      </c>
      <c r="N17" s="237"/>
      <c r="O17" s="153"/>
    </row>
    <row r="18" spans="2:15" ht="19.899999999999999" customHeight="1">
      <c r="B18" s="145" t="s">
        <v>531</v>
      </c>
      <c r="C18" s="147" t="s">
        <v>95</v>
      </c>
      <c r="D18" s="148">
        <v>49</v>
      </c>
      <c r="E18" s="148">
        <v>42</v>
      </c>
      <c r="F18" s="148">
        <v>41</v>
      </c>
      <c r="G18" s="148" t="s">
        <v>43</v>
      </c>
      <c r="H18" s="154" t="s">
        <v>519</v>
      </c>
      <c r="I18" s="154" t="s">
        <v>97</v>
      </c>
      <c r="J18" s="148" t="s">
        <v>562</v>
      </c>
      <c r="K18" s="231" t="s">
        <v>527</v>
      </c>
      <c r="L18" s="231" t="s">
        <v>528</v>
      </c>
      <c r="M18" s="304" t="s">
        <v>667</v>
      </c>
      <c r="N18" s="155"/>
      <c r="O18" s="153"/>
    </row>
    <row r="19" spans="2:15" ht="19.899999999999999" customHeight="1">
      <c r="B19" s="145" t="s">
        <v>531</v>
      </c>
      <c r="C19" s="147" t="s">
        <v>98</v>
      </c>
      <c r="D19" s="148">
        <v>40</v>
      </c>
      <c r="E19" s="148">
        <v>33</v>
      </c>
      <c r="F19" s="148">
        <v>32</v>
      </c>
      <c r="G19" s="148" t="s">
        <v>83</v>
      </c>
      <c r="H19" s="154" t="s">
        <v>670</v>
      </c>
      <c r="I19" s="154" t="s">
        <v>55</v>
      </c>
      <c r="J19" s="148" t="s">
        <v>562</v>
      </c>
      <c r="K19" s="231" t="s">
        <v>527</v>
      </c>
      <c r="L19" s="231" t="s">
        <v>528</v>
      </c>
      <c r="M19" s="304"/>
      <c r="N19" s="155"/>
      <c r="O19" s="153"/>
    </row>
    <row r="20" spans="2:15" ht="19.899999999999999" customHeight="1">
      <c r="B20" s="145" t="s">
        <v>531</v>
      </c>
      <c r="C20" s="147" t="s">
        <v>100</v>
      </c>
      <c r="D20" s="148">
        <v>46</v>
      </c>
      <c r="E20" s="148">
        <v>39</v>
      </c>
      <c r="F20" s="148">
        <v>38</v>
      </c>
      <c r="G20" s="148" t="s">
        <v>101</v>
      </c>
      <c r="H20" s="154" t="s">
        <v>520</v>
      </c>
      <c r="I20" s="154" t="s">
        <v>103</v>
      </c>
      <c r="J20" s="148" t="s">
        <v>562</v>
      </c>
      <c r="K20" s="231" t="s">
        <v>527</v>
      </c>
      <c r="L20" s="231" t="s">
        <v>528</v>
      </c>
      <c r="M20" s="304" t="s">
        <v>667</v>
      </c>
      <c r="N20" s="155"/>
      <c r="O20" s="153"/>
    </row>
    <row r="21" spans="2:15" s="232" customFormat="1" ht="19.899999999999999" customHeight="1">
      <c r="B21" s="145" t="s">
        <v>531</v>
      </c>
      <c r="C21" s="235" t="s">
        <v>104</v>
      </c>
      <c r="D21" s="231">
        <v>62</v>
      </c>
      <c r="E21" s="231">
        <v>3555</v>
      </c>
      <c r="F21" s="231">
        <v>55</v>
      </c>
      <c r="G21" s="231" t="s">
        <v>43</v>
      </c>
      <c r="H21" s="236" t="s">
        <v>571</v>
      </c>
      <c r="I21" s="236" t="s">
        <v>45</v>
      </c>
      <c r="J21" s="148" t="s">
        <v>562</v>
      </c>
      <c r="K21" s="231" t="s">
        <v>527</v>
      </c>
      <c r="L21" s="231" t="s">
        <v>528</v>
      </c>
      <c r="M21" s="304"/>
      <c r="N21" s="237"/>
      <c r="O21" s="153"/>
    </row>
    <row r="22" spans="2:15" ht="19.899999999999999" customHeight="1">
      <c r="B22" s="145" t="s">
        <v>531</v>
      </c>
      <c r="C22" s="147" t="s">
        <v>106</v>
      </c>
      <c r="D22" s="148">
        <v>42</v>
      </c>
      <c r="E22" s="148">
        <v>36</v>
      </c>
      <c r="F22" s="148">
        <v>35</v>
      </c>
      <c r="G22" s="148" t="s">
        <v>69</v>
      </c>
      <c r="H22" s="154" t="s">
        <v>521</v>
      </c>
      <c r="I22" s="154" t="s">
        <v>51</v>
      </c>
      <c r="J22" s="148" t="s">
        <v>562</v>
      </c>
      <c r="K22" s="231" t="s">
        <v>527</v>
      </c>
      <c r="L22" s="231" t="s">
        <v>528</v>
      </c>
      <c r="M22" s="304"/>
      <c r="N22" s="155"/>
      <c r="O22" s="153"/>
    </row>
    <row r="23" spans="2:15" ht="19.899999999999999" customHeight="1">
      <c r="B23" s="145" t="s">
        <v>531</v>
      </c>
      <c r="C23" s="147" t="s">
        <v>63</v>
      </c>
      <c r="D23" s="148">
        <v>47</v>
      </c>
      <c r="E23" s="148">
        <v>40</v>
      </c>
      <c r="F23" s="148">
        <v>40</v>
      </c>
      <c r="G23" s="148" t="s">
        <v>83</v>
      </c>
      <c r="H23" s="154" t="s">
        <v>522</v>
      </c>
      <c r="I23" s="154" t="s">
        <v>682</v>
      </c>
      <c r="J23" s="148" t="s">
        <v>562</v>
      </c>
      <c r="K23" s="231" t="s">
        <v>527</v>
      </c>
      <c r="L23" s="231" t="s">
        <v>528</v>
      </c>
      <c r="M23" s="304" t="s">
        <v>683</v>
      </c>
      <c r="N23" s="156"/>
      <c r="O23" s="153"/>
    </row>
    <row r="24" spans="2:15" ht="19.899999999999999" customHeight="1">
      <c r="B24" s="145" t="s">
        <v>531</v>
      </c>
      <c r="C24" s="147" t="s">
        <v>108</v>
      </c>
      <c r="D24" s="148">
        <v>43</v>
      </c>
      <c r="E24" s="148">
        <v>36</v>
      </c>
      <c r="F24" s="148">
        <v>36</v>
      </c>
      <c r="G24" s="148" t="s">
        <v>43</v>
      </c>
      <c r="H24" s="154" t="s">
        <v>523</v>
      </c>
      <c r="I24" s="154" t="s">
        <v>110</v>
      </c>
      <c r="J24" s="148" t="s">
        <v>562</v>
      </c>
      <c r="K24" s="231" t="s">
        <v>527</v>
      </c>
      <c r="L24" s="231" t="s">
        <v>528</v>
      </c>
      <c r="M24" s="304"/>
      <c r="N24" s="156"/>
      <c r="O24" s="153"/>
    </row>
    <row r="25" spans="2:15" ht="19.899999999999999" customHeight="1">
      <c r="B25" s="145" t="s">
        <v>531</v>
      </c>
      <c r="C25" s="147" t="s">
        <v>111</v>
      </c>
      <c r="D25" s="148">
        <v>47</v>
      </c>
      <c r="E25" s="148">
        <v>40</v>
      </c>
      <c r="F25" s="148">
        <v>40</v>
      </c>
      <c r="G25" s="148" t="s">
        <v>422</v>
      </c>
      <c r="H25" s="154" t="s">
        <v>524</v>
      </c>
      <c r="I25" s="154" t="s">
        <v>684</v>
      </c>
      <c r="J25" s="148" t="s">
        <v>562</v>
      </c>
      <c r="K25" s="231" t="s">
        <v>527</v>
      </c>
      <c r="L25" s="231" t="s">
        <v>528</v>
      </c>
      <c r="M25" s="304"/>
      <c r="N25" s="156"/>
      <c r="O25" s="153"/>
    </row>
    <row r="26" spans="2:15" s="232" customFormat="1" ht="19.899999999999999" customHeight="1">
      <c r="B26" s="145" t="s">
        <v>531</v>
      </c>
      <c r="C26" s="235" t="s">
        <v>115</v>
      </c>
      <c r="D26" s="231">
        <v>70</v>
      </c>
      <c r="E26" s="231">
        <v>63</v>
      </c>
      <c r="F26" s="231">
        <v>63</v>
      </c>
      <c r="G26" s="231" t="s">
        <v>422</v>
      </c>
      <c r="H26" s="154" t="s">
        <v>572</v>
      </c>
      <c r="I26" s="236" t="s">
        <v>45</v>
      </c>
      <c r="J26" s="148" t="s">
        <v>562</v>
      </c>
      <c r="K26" s="231" t="s">
        <v>527</v>
      </c>
      <c r="L26" s="231" t="s">
        <v>528</v>
      </c>
      <c r="M26" s="304" t="s">
        <v>685</v>
      </c>
      <c r="N26" s="238"/>
      <c r="O26" s="153"/>
    </row>
    <row r="27" spans="2:15" ht="19.899999999999999" customHeight="1">
      <c r="B27" s="145" t="s">
        <v>531</v>
      </c>
      <c r="C27" s="147" t="s">
        <v>118</v>
      </c>
      <c r="D27" s="148">
        <v>64</v>
      </c>
      <c r="E27" s="148">
        <v>57</v>
      </c>
      <c r="F27" s="148">
        <v>56</v>
      </c>
      <c r="G27" s="148" t="s">
        <v>422</v>
      </c>
      <c r="H27" s="154" t="s">
        <v>525</v>
      </c>
      <c r="I27" s="154" t="s">
        <v>432</v>
      </c>
      <c r="J27" s="148" t="s">
        <v>562</v>
      </c>
      <c r="K27" s="231" t="s">
        <v>527</v>
      </c>
      <c r="L27" s="231" t="s">
        <v>528</v>
      </c>
      <c r="M27" s="304" t="s">
        <v>680</v>
      </c>
      <c r="N27" s="156"/>
      <c r="O27" s="153"/>
    </row>
    <row r="28" spans="2:15" s="232" customFormat="1" ht="19.899999999999999" customHeight="1">
      <c r="B28" s="145" t="s">
        <v>531</v>
      </c>
      <c r="C28" s="235" t="s">
        <v>120</v>
      </c>
      <c r="D28" s="231">
        <v>60</v>
      </c>
      <c r="E28" s="231">
        <v>52</v>
      </c>
      <c r="F28" s="231">
        <v>52</v>
      </c>
      <c r="G28" s="231" t="s">
        <v>69</v>
      </c>
      <c r="H28" s="154" t="s">
        <v>573</v>
      </c>
      <c r="I28" s="154" t="s">
        <v>51</v>
      </c>
      <c r="J28" s="148" t="s">
        <v>562</v>
      </c>
      <c r="K28" s="231" t="s">
        <v>527</v>
      </c>
      <c r="L28" s="231" t="s">
        <v>528</v>
      </c>
      <c r="M28" s="304"/>
      <c r="N28" s="238"/>
      <c r="O28" s="153"/>
    </row>
    <row r="29" spans="2:15" ht="19.899999999999999" customHeight="1">
      <c r="B29" s="145" t="s">
        <v>531</v>
      </c>
      <c r="C29" s="147" t="s">
        <v>121</v>
      </c>
      <c r="D29" s="148">
        <v>56</v>
      </c>
      <c r="E29" s="148">
        <v>48</v>
      </c>
      <c r="F29" s="148">
        <v>48</v>
      </c>
      <c r="G29" s="148" t="s">
        <v>122</v>
      </c>
      <c r="H29" s="154" t="s">
        <v>574</v>
      </c>
      <c r="I29" s="154" t="s">
        <v>124</v>
      </c>
      <c r="J29" s="148" t="s">
        <v>562</v>
      </c>
      <c r="K29" s="231" t="s">
        <v>527</v>
      </c>
      <c r="L29" s="231" t="s">
        <v>528</v>
      </c>
      <c r="M29" s="304"/>
      <c r="N29" s="156"/>
      <c r="O29" s="153"/>
    </row>
    <row r="30" spans="2:15" s="232" customFormat="1" ht="19.899999999999999" customHeight="1">
      <c r="B30" s="145" t="s">
        <v>531</v>
      </c>
      <c r="C30" s="235" t="s">
        <v>143</v>
      </c>
      <c r="D30" s="231">
        <v>57</v>
      </c>
      <c r="E30" s="231">
        <v>50</v>
      </c>
      <c r="F30" s="231">
        <v>50</v>
      </c>
      <c r="G30" s="231" t="s">
        <v>422</v>
      </c>
      <c r="H30" s="154" t="s">
        <v>575</v>
      </c>
      <c r="I30" s="236" t="s">
        <v>269</v>
      </c>
      <c r="J30" s="148" t="s">
        <v>562</v>
      </c>
      <c r="K30" s="231" t="s">
        <v>527</v>
      </c>
      <c r="L30" s="231" t="s">
        <v>528</v>
      </c>
      <c r="M30" s="304"/>
      <c r="N30" s="238"/>
      <c r="O30" s="153"/>
    </row>
    <row r="31" spans="2:15" s="294" customFormat="1" ht="19.899999999999999" customHeight="1">
      <c r="B31" s="145" t="s">
        <v>531</v>
      </c>
      <c r="C31" s="295" t="s">
        <v>208</v>
      </c>
      <c r="D31" s="296">
        <v>42</v>
      </c>
      <c r="E31" s="296">
        <v>38</v>
      </c>
      <c r="F31" s="296">
        <v>38</v>
      </c>
      <c r="G31" s="296" t="s">
        <v>431</v>
      </c>
      <c r="H31" s="297" t="s">
        <v>526</v>
      </c>
      <c r="I31" s="297" t="s">
        <v>432</v>
      </c>
      <c r="J31" s="148" t="s">
        <v>576</v>
      </c>
      <c r="K31" s="231" t="s">
        <v>527</v>
      </c>
      <c r="L31" s="231" t="s">
        <v>528</v>
      </c>
      <c r="M31" s="305" t="s">
        <v>678</v>
      </c>
      <c r="N31" s="297" t="s">
        <v>578</v>
      </c>
      <c r="O31" s="153"/>
    </row>
    <row r="32" spans="2:15" ht="19.899999999999999" customHeight="1">
      <c r="B32" s="145" t="s">
        <v>531</v>
      </c>
      <c r="C32" s="147" t="s">
        <v>200</v>
      </c>
      <c r="D32" s="148">
        <v>42</v>
      </c>
      <c r="E32" s="148">
        <v>38</v>
      </c>
      <c r="F32" s="148">
        <v>38</v>
      </c>
      <c r="G32" s="148" t="s">
        <v>431</v>
      </c>
      <c r="H32" s="154" t="s">
        <v>199</v>
      </c>
      <c r="I32" s="154" t="s">
        <v>432</v>
      </c>
      <c r="J32" s="148" t="s">
        <v>529</v>
      </c>
      <c r="K32" s="231" t="s">
        <v>527</v>
      </c>
      <c r="L32" s="231" t="s">
        <v>528</v>
      </c>
      <c r="M32" s="304"/>
      <c r="N32" s="156" t="s">
        <v>578</v>
      </c>
      <c r="O32" s="153"/>
    </row>
    <row r="33" spans="2:15" ht="19.899999999999999" customHeight="1">
      <c r="B33" s="145" t="s">
        <v>531</v>
      </c>
      <c r="C33" s="147" t="s">
        <v>111</v>
      </c>
      <c r="D33" s="148">
        <v>44</v>
      </c>
      <c r="E33" s="148">
        <v>39</v>
      </c>
      <c r="F33" s="148">
        <v>39</v>
      </c>
      <c r="G33" s="148" t="s">
        <v>431</v>
      </c>
      <c r="H33" s="154" t="s">
        <v>544</v>
      </c>
      <c r="I33" s="154" t="s">
        <v>432</v>
      </c>
      <c r="J33" s="148" t="s">
        <v>529</v>
      </c>
      <c r="K33" s="231" t="s">
        <v>527</v>
      </c>
      <c r="L33" s="231" t="s">
        <v>528</v>
      </c>
      <c r="M33" s="304"/>
      <c r="N33" s="156" t="s">
        <v>579</v>
      </c>
      <c r="O33" s="153"/>
    </row>
    <row r="34" spans="2:15" ht="19.899999999999999" customHeight="1">
      <c r="B34" s="145" t="s">
        <v>531</v>
      </c>
      <c r="C34" s="147" t="s">
        <v>211</v>
      </c>
      <c r="D34" s="148">
        <v>44</v>
      </c>
      <c r="E34" s="148">
        <v>39</v>
      </c>
      <c r="F34" s="148">
        <v>39</v>
      </c>
      <c r="G34" s="148" t="s">
        <v>431</v>
      </c>
      <c r="H34" s="154" t="s">
        <v>545</v>
      </c>
      <c r="I34" s="154" t="s">
        <v>432</v>
      </c>
      <c r="J34" s="148" t="s">
        <v>529</v>
      </c>
      <c r="K34" s="231" t="s">
        <v>527</v>
      </c>
      <c r="L34" s="231" t="s">
        <v>528</v>
      </c>
      <c r="M34" s="304"/>
      <c r="N34" s="156" t="s">
        <v>580</v>
      </c>
      <c r="O34" s="153"/>
    </row>
    <row r="35" spans="2:15" ht="19.899999999999999" customHeight="1">
      <c r="B35" s="145" t="s">
        <v>531</v>
      </c>
      <c r="C35" s="147" t="s">
        <v>47</v>
      </c>
      <c r="D35" s="148">
        <v>41</v>
      </c>
      <c r="E35" s="148">
        <v>35</v>
      </c>
      <c r="F35" s="148">
        <v>35</v>
      </c>
      <c r="G35" s="148" t="s">
        <v>431</v>
      </c>
      <c r="H35" s="154" t="s">
        <v>546</v>
      </c>
      <c r="I35" s="154" t="s">
        <v>432</v>
      </c>
      <c r="J35" s="148" t="s">
        <v>529</v>
      </c>
      <c r="K35" s="231" t="s">
        <v>527</v>
      </c>
      <c r="L35" s="231" t="s">
        <v>528</v>
      </c>
      <c r="M35" s="304"/>
      <c r="N35" s="154" t="s">
        <v>581</v>
      </c>
      <c r="O35" s="153"/>
    </row>
    <row r="36" spans="2:15" ht="19.899999999999999" customHeight="1">
      <c r="B36" s="145" t="s">
        <v>531</v>
      </c>
      <c r="C36" s="147" t="s">
        <v>68</v>
      </c>
      <c r="D36" s="148">
        <v>46</v>
      </c>
      <c r="E36" s="148">
        <v>41</v>
      </c>
      <c r="F36" s="148">
        <v>41</v>
      </c>
      <c r="G36" s="148" t="s">
        <v>431</v>
      </c>
      <c r="H36" s="154" t="s">
        <v>547</v>
      </c>
      <c r="I36" s="154" t="s">
        <v>432</v>
      </c>
      <c r="J36" s="148" t="s">
        <v>529</v>
      </c>
      <c r="K36" s="231" t="s">
        <v>527</v>
      </c>
      <c r="L36" s="231" t="s">
        <v>528</v>
      </c>
      <c r="M36" s="304"/>
      <c r="N36" s="154" t="s">
        <v>582</v>
      </c>
      <c r="O36" s="153"/>
    </row>
    <row r="37" spans="2:15" ht="19.899999999999999" customHeight="1">
      <c r="B37" s="145" t="s">
        <v>531</v>
      </c>
      <c r="C37" s="147" t="s">
        <v>98</v>
      </c>
      <c r="D37" s="148">
        <v>38</v>
      </c>
      <c r="E37" s="148">
        <v>33</v>
      </c>
      <c r="F37" s="148">
        <v>33</v>
      </c>
      <c r="G37" s="148" t="s">
        <v>431</v>
      </c>
      <c r="H37" s="154" t="s">
        <v>548</v>
      </c>
      <c r="I37" s="154" t="s">
        <v>432</v>
      </c>
      <c r="J37" s="148" t="s">
        <v>529</v>
      </c>
      <c r="K37" s="231" t="s">
        <v>527</v>
      </c>
      <c r="L37" s="231" t="s">
        <v>528</v>
      </c>
      <c r="M37" s="304"/>
      <c r="N37" s="154" t="s">
        <v>583</v>
      </c>
      <c r="O37" s="153"/>
    </row>
    <row r="38" spans="2:15" ht="19.899999999999999" customHeight="1">
      <c r="B38" s="145" t="s">
        <v>531</v>
      </c>
      <c r="C38" s="147" t="s">
        <v>68</v>
      </c>
      <c r="D38" s="148">
        <v>63</v>
      </c>
      <c r="E38" s="148">
        <v>56</v>
      </c>
      <c r="F38" s="148">
        <v>56</v>
      </c>
      <c r="G38" s="148" t="s">
        <v>422</v>
      </c>
      <c r="H38" s="154" t="s">
        <v>577</v>
      </c>
      <c r="I38" s="154" t="s">
        <v>686</v>
      </c>
      <c r="J38" s="148" t="s">
        <v>530</v>
      </c>
      <c r="K38" s="231" t="s">
        <v>527</v>
      </c>
      <c r="L38" s="231" t="s">
        <v>528</v>
      </c>
      <c r="M38" s="304" t="s">
        <v>677</v>
      </c>
      <c r="N38" s="154"/>
      <c r="O38" s="153"/>
    </row>
    <row r="39" spans="2:15" ht="19.899999999999999" customHeight="1">
      <c r="B39" s="145" t="s">
        <v>531</v>
      </c>
      <c r="C39" s="147" t="s">
        <v>62</v>
      </c>
      <c r="D39" s="148">
        <v>57</v>
      </c>
      <c r="E39" s="148">
        <v>50</v>
      </c>
      <c r="F39" s="148">
        <v>49</v>
      </c>
      <c r="G39" s="148" t="s">
        <v>83</v>
      </c>
      <c r="H39" s="154" t="s">
        <v>687</v>
      </c>
      <c r="I39" s="154" t="s">
        <v>676</v>
      </c>
      <c r="J39" s="148" t="s">
        <v>562</v>
      </c>
      <c r="K39" s="231" t="s">
        <v>527</v>
      </c>
      <c r="L39" s="231" t="s">
        <v>528</v>
      </c>
      <c r="M39" s="304" t="s">
        <v>678</v>
      </c>
      <c r="N39" s="156"/>
      <c r="O39" s="153"/>
    </row>
    <row r="40" spans="2:15" ht="19.899999999999999" customHeight="1">
      <c r="B40" s="333" t="s">
        <v>541</v>
      </c>
      <c r="C40" s="333"/>
      <c r="D40" s="333"/>
      <c r="E40" s="333"/>
      <c r="F40" s="333"/>
      <c r="G40" s="333"/>
      <c r="H40" s="333"/>
      <c r="I40" s="333"/>
      <c r="J40" s="333"/>
      <c r="K40" s="333"/>
      <c r="L40" s="333"/>
      <c r="M40" s="333"/>
      <c r="N40" s="333"/>
    </row>
    <row r="41" spans="2:15" ht="19.899999999999999" customHeight="1">
      <c r="B41" s="327" t="s">
        <v>688</v>
      </c>
      <c r="C41" s="327"/>
      <c r="D41" s="327"/>
      <c r="E41" s="327"/>
      <c r="F41" s="327"/>
      <c r="G41" s="327"/>
      <c r="H41" s="327"/>
      <c r="I41" s="327"/>
      <c r="J41" s="327"/>
      <c r="K41" s="327"/>
      <c r="L41" s="327"/>
      <c r="M41" s="327"/>
      <c r="N41" s="327"/>
    </row>
    <row r="42" spans="2:15" ht="19.899999999999999" customHeight="1">
      <c r="B42" s="327" t="s">
        <v>689</v>
      </c>
      <c r="C42" s="327"/>
      <c r="D42" s="327"/>
      <c r="E42" s="327"/>
      <c r="F42" s="327"/>
      <c r="G42" s="327"/>
      <c r="H42" s="327"/>
      <c r="I42" s="327"/>
      <c r="J42" s="327"/>
      <c r="K42" s="327"/>
      <c r="L42" s="327"/>
      <c r="M42" s="327"/>
      <c r="N42" s="327"/>
    </row>
    <row r="43" spans="2:15" ht="19.899999999999999" customHeight="1">
      <c r="B43" s="327" t="s">
        <v>690</v>
      </c>
      <c r="C43" s="327"/>
      <c r="D43" s="327"/>
      <c r="E43" s="327"/>
      <c r="F43" s="327"/>
      <c r="G43" s="327"/>
      <c r="H43" s="327"/>
      <c r="I43" s="327"/>
      <c r="J43" s="327"/>
      <c r="K43" s="327"/>
      <c r="L43" s="327"/>
      <c r="M43" s="327"/>
      <c r="N43" s="327"/>
    </row>
    <row r="44" spans="2:15" ht="19.899999999999999" customHeight="1">
      <c r="B44" s="327" t="s">
        <v>542</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34" t="s">
        <v>533</v>
      </c>
      <c r="B1" s="1234"/>
      <c r="C1" s="1234"/>
      <c r="D1" s="1234"/>
      <c r="E1" s="1234"/>
      <c r="F1" s="1234"/>
      <c r="G1" s="1234"/>
      <c r="H1" s="1234"/>
      <c r="I1" s="1234"/>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601</v>
      </c>
      <c r="C4" s="275" t="s">
        <v>600</v>
      </c>
      <c r="D4" s="276"/>
      <c r="E4" s="277"/>
      <c r="F4" s="277"/>
      <c r="G4" s="277"/>
      <c r="H4" s="278"/>
    </row>
    <row r="5" spans="1:10" s="120" customFormat="1" ht="19.899999999999999" customHeight="1" thickBot="1">
      <c r="B5" s="119" t="s">
        <v>24</v>
      </c>
      <c r="C5" s="119" t="s">
        <v>25</v>
      </c>
      <c r="D5" s="133"/>
      <c r="E5" s="133"/>
      <c r="F5" s="334"/>
      <c r="G5" s="334" t="s">
        <v>629</v>
      </c>
      <c r="H5" s="137">
        <v>45510</v>
      </c>
      <c r="I5" s="64" t="s">
        <v>714</v>
      </c>
    </row>
    <row r="6" spans="1:10" s="120" customFormat="1" ht="19.899999999999999" customHeight="1" thickBot="1">
      <c r="B6" s="242" t="s">
        <v>383</v>
      </c>
      <c r="C6" s="243" t="s">
        <v>385</v>
      </c>
      <c r="D6" s="243" t="s">
        <v>534</v>
      </c>
      <c r="E6" s="243" t="s">
        <v>535</v>
      </c>
      <c r="F6" s="243" t="s">
        <v>605</v>
      </c>
      <c r="G6" s="243" t="s">
        <v>381</v>
      </c>
      <c r="H6" s="397" t="s">
        <v>490</v>
      </c>
      <c r="I6" s="244" t="s">
        <v>740</v>
      </c>
    </row>
    <row r="7" spans="1:10" s="120" customFormat="1" ht="19.899999999999999" customHeight="1">
      <c r="B7" s="269" t="s">
        <v>539</v>
      </c>
      <c r="C7" s="1236" t="s">
        <v>602</v>
      </c>
      <c r="D7" s="270">
        <v>22</v>
      </c>
      <c r="E7" s="270">
        <v>20</v>
      </c>
      <c r="F7" s="271" t="s">
        <v>607</v>
      </c>
      <c r="G7" s="270" t="s">
        <v>627</v>
      </c>
      <c r="H7" s="1239" t="s">
        <v>609</v>
      </c>
      <c r="I7" s="393"/>
    </row>
    <row r="8" spans="1:10" s="120" customFormat="1" ht="19.899999999999999" customHeight="1">
      <c r="B8" s="269" t="s">
        <v>625</v>
      </c>
      <c r="C8" s="1236"/>
      <c r="D8" s="270">
        <v>23</v>
      </c>
      <c r="E8" s="270">
        <v>21</v>
      </c>
      <c r="F8" s="282" t="s">
        <v>626</v>
      </c>
      <c r="G8" s="270" t="s">
        <v>628</v>
      </c>
      <c r="H8" s="1239"/>
      <c r="I8" s="395"/>
    </row>
    <row r="9" spans="1:10" ht="19.899999999999999" customHeight="1">
      <c r="B9" s="266" t="s">
        <v>68</v>
      </c>
      <c r="C9" s="1237"/>
      <c r="D9" s="265">
        <v>22</v>
      </c>
      <c r="E9" s="265">
        <v>19</v>
      </c>
      <c r="F9" s="272" t="s">
        <v>558</v>
      </c>
      <c r="G9" s="265" t="s">
        <v>559</v>
      </c>
      <c r="H9" s="1240"/>
      <c r="I9" s="395"/>
    </row>
    <row r="10" spans="1:10" ht="19.899999999999999" customHeight="1">
      <c r="B10" s="267" t="s">
        <v>62</v>
      </c>
      <c r="C10" s="1237"/>
      <c r="D10" s="265">
        <v>20</v>
      </c>
      <c r="E10" s="265">
        <v>18</v>
      </c>
      <c r="F10" s="272" t="s">
        <v>606</v>
      </c>
      <c r="G10" s="265" t="s">
        <v>559</v>
      </c>
      <c r="H10" s="1240"/>
      <c r="I10" s="395"/>
    </row>
    <row r="11" spans="1:10" ht="19.899999999999999" customHeight="1">
      <c r="B11" s="267" t="s">
        <v>117</v>
      </c>
      <c r="C11" s="1237"/>
      <c r="D11" s="265">
        <v>27</v>
      </c>
      <c r="E11" s="265">
        <v>24</v>
      </c>
      <c r="F11" s="272" t="s">
        <v>607</v>
      </c>
      <c r="G11" s="265" t="s">
        <v>611</v>
      </c>
      <c r="H11" s="1240"/>
      <c r="I11" s="395"/>
    </row>
    <row r="12" spans="1:10" ht="19.899999999999999" customHeight="1" thickBot="1">
      <c r="B12" s="268" t="s">
        <v>603</v>
      </c>
      <c r="C12" s="1238"/>
      <c r="D12" s="233">
        <v>26</v>
      </c>
      <c r="E12" s="233">
        <v>24</v>
      </c>
      <c r="F12" s="273" t="s">
        <v>608</v>
      </c>
      <c r="G12" s="233" t="s">
        <v>612</v>
      </c>
      <c r="H12" s="396" t="s">
        <v>604</v>
      </c>
      <c r="I12" s="394"/>
    </row>
    <row r="13" spans="1:10" ht="19.899999999999999" customHeight="1">
      <c r="B13" s="1241" t="s">
        <v>382</v>
      </c>
      <c r="C13" s="1241"/>
      <c r="D13" s="1241"/>
      <c r="E13" s="1241"/>
      <c r="F13" s="1241"/>
      <c r="G13" s="1241"/>
      <c r="H13" s="1241"/>
      <c r="I13" s="1241"/>
    </row>
    <row r="14" spans="1:10" ht="19.899999999999999" customHeight="1">
      <c r="B14" s="1235" t="s">
        <v>610</v>
      </c>
      <c r="C14" s="1235"/>
      <c r="D14" s="1235"/>
      <c r="E14" s="1235"/>
      <c r="F14" s="1235"/>
      <c r="G14" s="1235"/>
      <c r="H14" s="1235"/>
      <c r="I14" s="136"/>
    </row>
    <row r="15" spans="1:10" ht="19.899999999999999" customHeight="1">
      <c r="B15" s="1235" t="s">
        <v>557</v>
      </c>
      <c r="C15" s="1235"/>
      <c r="D15" s="1235"/>
      <c r="E15" s="1235"/>
      <c r="F15" s="1235"/>
      <c r="G15" s="1235"/>
      <c r="H15" s="1235"/>
      <c r="I15" s="136"/>
    </row>
    <row r="16" spans="1:10" ht="19.899999999999999" customHeight="1">
      <c r="B16" s="1235" t="s">
        <v>536</v>
      </c>
      <c r="C16" s="1235"/>
      <c r="D16" s="1235"/>
      <c r="E16" s="1235"/>
      <c r="F16" s="1235"/>
      <c r="G16" s="1235"/>
      <c r="H16" s="1235"/>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34" t="s">
        <v>162</v>
      </c>
      <c r="B1" s="1234"/>
      <c r="C1" s="1234"/>
      <c r="D1" s="1234"/>
      <c r="E1" s="1234"/>
      <c r="F1" s="1234"/>
      <c r="G1" s="1234"/>
      <c r="H1" s="1234"/>
      <c r="I1" s="1234"/>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43" t="s">
        <v>166</v>
      </c>
      <c r="I3" s="1244"/>
      <c r="J3" s="129"/>
    </row>
    <row r="4" spans="1:13" s="120" customFormat="1" ht="19.899999999999999" customHeight="1">
      <c r="A4" s="109" t="s">
        <v>167</v>
      </c>
      <c r="B4" s="110" t="s">
        <v>168</v>
      </c>
      <c r="C4" s="110"/>
      <c r="D4" s="110" t="s">
        <v>169</v>
      </c>
      <c r="E4" s="110"/>
      <c r="F4" s="110" t="s">
        <v>170</v>
      </c>
      <c r="G4" s="110"/>
      <c r="H4" s="1245" t="s">
        <v>171</v>
      </c>
      <c r="I4" s="1246"/>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47" t="s">
        <v>131</v>
      </c>
      <c r="B19" s="1247"/>
      <c r="C19" s="1247"/>
      <c r="D19" s="1247"/>
      <c r="E19" s="1247"/>
      <c r="F19" s="1247"/>
      <c r="G19" s="1247"/>
      <c r="H19" s="1247"/>
      <c r="I19" s="1247"/>
      <c r="J19" s="112"/>
    </row>
    <row r="20" spans="1:10" ht="19.899999999999999" customHeight="1">
      <c r="A20" s="1242" t="s">
        <v>181</v>
      </c>
      <c r="B20" s="1242"/>
      <c r="C20" s="1242"/>
      <c r="D20" s="1242"/>
      <c r="E20" s="1242"/>
      <c r="F20" s="1242"/>
      <c r="G20" s="1242"/>
      <c r="H20" s="1242"/>
      <c r="I20" s="1242"/>
      <c r="J20" s="112"/>
    </row>
    <row r="21" spans="1:10" ht="19.899999999999999" customHeight="1">
      <c r="A21" s="1242" t="s">
        <v>182</v>
      </c>
      <c r="B21" s="1242"/>
      <c r="C21" s="1242"/>
      <c r="D21" s="1242"/>
      <c r="E21" s="1242"/>
      <c r="F21" s="1242"/>
      <c r="G21" s="1242"/>
      <c r="H21" s="1242"/>
      <c r="I21" s="1242"/>
      <c r="J21" s="112"/>
    </row>
    <row r="22" spans="1:10" ht="19.899999999999999" customHeight="1">
      <c r="A22" s="1242" t="s">
        <v>183</v>
      </c>
      <c r="B22" s="1242"/>
      <c r="C22" s="1242"/>
      <c r="D22" s="1242"/>
      <c r="E22" s="1242"/>
      <c r="F22" s="1242"/>
      <c r="G22" s="1242"/>
      <c r="H22" s="1242"/>
      <c r="I22" s="1242"/>
      <c r="J22" s="112"/>
    </row>
    <row r="23" spans="1:10" ht="19.899999999999999" customHeight="1">
      <c r="A23" s="1242" t="s">
        <v>184</v>
      </c>
      <c r="B23" s="1242"/>
      <c r="C23" s="1242"/>
      <c r="D23" s="1242"/>
      <c r="E23" s="1242"/>
      <c r="F23" s="1242"/>
      <c r="G23" s="1242"/>
      <c r="H23" s="1242"/>
      <c r="I23" s="1242"/>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63" t="s">
        <v>1319</v>
      </c>
      <c r="B1" s="1263"/>
      <c r="C1" s="1263"/>
      <c r="D1" s="1263"/>
      <c r="E1" s="1263"/>
      <c r="F1" s="1263"/>
      <c r="G1" s="1263"/>
      <c r="H1" s="1263"/>
      <c r="I1" s="1263"/>
      <c r="J1" s="1263"/>
      <c r="K1" s="565" t="s">
        <v>23</v>
      </c>
    </row>
    <row r="2" spans="1:11" ht="15" thickBot="1"/>
    <row r="3" spans="1:11" ht="22.9" customHeight="1">
      <c r="B3" s="567" t="s">
        <v>136</v>
      </c>
      <c r="C3" s="568" t="s">
        <v>1320</v>
      </c>
      <c r="D3" s="568" t="s">
        <v>138</v>
      </c>
      <c r="E3" s="568" t="s">
        <v>1321</v>
      </c>
      <c r="F3" s="568" t="s">
        <v>843</v>
      </c>
      <c r="G3" s="1264" t="s">
        <v>1322</v>
      </c>
      <c r="H3" s="1265"/>
      <c r="I3" s="1266"/>
    </row>
    <row r="4" spans="1:11" ht="23.1" customHeight="1" thickBot="1">
      <c r="B4" s="569" t="s">
        <v>1039</v>
      </c>
      <c r="C4" s="570" t="s">
        <v>913</v>
      </c>
      <c r="D4" s="570" t="s">
        <v>1388</v>
      </c>
      <c r="E4" s="570"/>
      <c r="F4" s="570"/>
      <c r="G4" s="1267" t="s">
        <v>1323</v>
      </c>
      <c r="H4" s="1268"/>
      <c r="I4" s="1269"/>
      <c r="K4" s="887"/>
    </row>
    <row r="5" spans="1:11" ht="22.9" customHeight="1" thickBot="1">
      <c r="B5" s="571" t="s">
        <v>24</v>
      </c>
      <c r="C5" s="571" t="s">
        <v>25</v>
      </c>
      <c r="D5" s="572"/>
      <c r="E5" s="572"/>
      <c r="F5" s="572"/>
      <c r="G5" s="1270" t="s">
        <v>978</v>
      </c>
      <c r="H5" s="1271"/>
      <c r="I5" s="573">
        <v>46013</v>
      </c>
      <c r="J5" s="574" t="s">
        <v>1324</v>
      </c>
    </row>
    <row r="6" spans="1:11" ht="22.9" customHeight="1">
      <c r="B6" s="1272" t="s">
        <v>1325</v>
      </c>
      <c r="C6" s="1273"/>
      <c r="D6" s="1273"/>
      <c r="E6" s="1273"/>
      <c r="F6" s="1273"/>
      <c r="G6" s="1273"/>
      <c r="H6" s="1273"/>
      <c r="I6" s="1274"/>
      <c r="J6" s="575"/>
    </row>
    <row r="7" spans="1:11" ht="22.9" customHeight="1">
      <c r="B7" s="576" t="s">
        <v>1003</v>
      </c>
      <c r="C7" s="577" t="s">
        <v>980</v>
      </c>
      <c r="D7" s="578" t="s">
        <v>1326</v>
      </c>
      <c r="E7" s="578" t="s">
        <v>778</v>
      </c>
      <c r="F7" s="578" t="s">
        <v>1327</v>
      </c>
      <c r="G7" s="579" t="s">
        <v>914</v>
      </c>
      <c r="H7" s="704" t="s">
        <v>1040</v>
      </c>
      <c r="I7" s="705" t="s">
        <v>727</v>
      </c>
    </row>
    <row r="8" spans="1:11" ht="30" customHeight="1">
      <c r="A8" s="1262"/>
      <c r="B8" s="580" t="s">
        <v>47</v>
      </c>
      <c r="C8" s="706">
        <v>52</v>
      </c>
      <c r="D8" s="706">
        <v>49</v>
      </c>
      <c r="E8" s="706">
        <v>47</v>
      </c>
      <c r="F8" s="706">
        <v>44</v>
      </c>
      <c r="G8" s="706" t="s">
        <v>915</v>
      </c>
      <c r="H8" s="707" t="s">
        <v>213</v>
      </c>
      <c r="I8" s="708" t="s">
        <v>977</v>
      </c>
      <c r="J8" s="581"/>
    </row>
    <row r="9" spans="1:11" ht="30" customHeight="1">
      <c r="A9" s="1262"/>
      <c r="B9" s="580" t="s">
        <v>211</v>
      </c>
      <c r="C9" s="706">
        <v>59</v>
      </c>
      <c r="D9" s="706">
        <v>56</v>
      </c>
      <c r="E9" s="706">
        <v>53</v>
      </c>
      <c r="F9" s="706">
        <v>51</v>
      </c>
      <c r="G9" s="706" t="s">
        <v>915</v>
      </c>
      <c r="H9" s="707" t="s">
        <v>213</v>
      </c>
      <c r="I9" s="708" t="s">
        <v>977</v>
      </c>
      <c r="J9" s="581"/>
    </row>
    <row r="10" spans="1:11" ht="30" customHeight="1">
      <c r="A10" s="1262"/>
      <c r="B10" s="580" t="s">
        <v>58</v>
      </c>
      <c r="C10" s="706">
        <v>63</v>
      </c>
      <c r="D10" s="706">
        <v>59</v>
      </c>
      <c r="E10" s="706">
        <v>57</v>
      </c>
      <c r="F10" s="706">
        <v>55</v>
      </c>
      <c r="G10" s="706" t="s">
        <v>1328</v>
      </c>
      <c r="H10" s="707" t="s">
        <v>880</v>
      </c>
      <c r="I10" s="708" t="s">
        <v>1456</v>
      </c>
      <c r="J10" s="581"/>
    </row>
    <row r="11" spans="1:11" ht="30" customHeight="1">
      <c r="A11" s="1262"/>
      <c r="B11" s="580" t="s">
        <v>82</v>
      </c>
      <c r="C11" s="706">
        <v>53</v>
      </c>
      <c r="D11" s="706">
        <v>50</v>
      </c>
      <c r="E11" s="706">
        <v>48</v>
      </c>
      <c r="F11" s="706">
        <v>46</v>
      </c>
      <c r="G11" s="706" t="s">
        <v>915</v>
      </c>
      <c r="H11" s="707" t="s">
        <v>213</v>
      </c>
      <c r="I11" s="708" t="s">
        <v>977</v>
      </c>
      <c r="J11" s="581"/>
    </row>
    <row r="12" spans="1:11" ht="30" customHeight="1">
      <c r="A12" s="1262"/>
      <c r="B12" s="580" t="s">
        <v>71</v>
      </c>
      <c r="C12" s="706">
        <v>53</v>
      </c>
      <c r="D12" s="706">
        <v>50</v>
      </c>
      <c r="E12" s="706">
        <v>48</v>
      </c>
      <c r="F12" s="706">
        <v>46</v>
      </c>
      <c r="G12" s="706" t="s">
        <v>915</v>
      </c>
      <c r="H12" s="707" t="s">
        <v>213</v>
      </c>
      <c r="I12" s="708" t="s">
        <v>977</v>
      </c>
      <c r="J12" s="581"/>
      <c r="K12" s="582"/>
    </row>
    <row r="13" spans="1:11" ht="30" customHeight="1">
      <c r="A13" s="1262"/>
      <c r="B13" s="580" t="s">
        <v>56</v>
      </c>
      <c r="C13" s="706">
        <v>49</v>
      </c>
      <c r="D13" s="706">
        <v>46</v>
      </c>
      <c r="E13" s="706">
        <v>44</v>
      </c>
      <c r="F13" s="706">
        <v>43</v>
      </c>
      <c r="G13" s="706" t="s">
        <v>916</v>
      </c>
      <c r="H13" s="707" t="s">
        <v>213</v>
      </c>
      <c r="I13" s="708" t="s">
        <v>977</v>
      </c>
      <c r="J13" s="581"/>
    </row>
    <row r="14" spans="1:11" ht="30" customHeight="1">
      <c r="A14" s="1262"/>
      <c r="B14" s="580" t="s">
        <v>52</v>
      </c>
      <c r="C14" s="706">
        <v>53</v>
      </c>
      <c r="D14" s="706">
        <v>51</v>
      </c>
      <c r="E14" s="706">
        <v>49</v>
      </c>
      <c r="F14" s="706">
        <v>48</v>
      </c>
      <c r="G14" s="706" t="s">
        <v>646</v>
      </c>
      <c r="H14" s="707" t="s">
        <v>97</v>
      </c>
      <c r="I14" s="708" t="s">
        <v>977</v>
      </c>
      <c r="J14" s="581"/>
    </row>
    <row r="15" spans="1:11" ht="30" customHeight="1">
      <c r="A15" s="1262"/>
      <c r="B15" s="580" t="s">
        <v>100</v>
      </c>
      <c r="C15" s="706">
        <v>53</v>
      </c>
      <c r="D15" s="706">
        <v>50</v>
      </c>
      <c r="E15" s="706">
        <v>48</v>
      </c>
      <c r="F15" s="706">
        <v>46</v>
      </c>
      <c r="G15" s="706" t="s">
        <v>915</v>
      </c>
      <c r="H15" s="707" t="s">
        <v>213</v>
      </c>
      <c r="I15" s="708" t="s">
        <v>977</v>
      </c>
      <c r="J15" s="581"/>
    </row>
    <row r="16" spans="1:11" ht="30" customHeight="1">
      <c r="A16" s="1262"/>
      <c r="B16" s="583" t="s">
        <v>1382</v>
      </c>
      <c r="C16" s="706">
        <v>60</v>
      </c>
      <c r="D16" s="706">
        <v>57</v>
      </c>
      <c r="E16" s="706">
        <v>49</v>
      </c>
      <c r="F16" s="706">
        <v>47</v>
      </c>
      <c r="G16" s="706" t="s">
        <v>1387</v>
      </c>
      <c r="H16" s="707" t="s">
        <v>213</v>
      </c>
      <c r="I16" s="708" t="s">
        <v>977</v>
      </c>
      <c r="J16" s="581"/>
    </row>
    <row r="17" spans="1:10" ht="30" customHeight="1">
      <c r="A17" s="1262"/>
      <c r="B17" s="583" t="s">
        <v>228</v>
      </c>
      <c r="C17" s="706">
        <v>90</v>
      </c>
      <c r="D17" s="706">
        <v>87</v>
      </c>
      <c r="E17" s="706">
        <v>75</v>
      </c>
      <c r="F17" s="706">
        <v>74</v>
      </c>
      <c r="G17" s="706" t="s">
        <v>916</v>
      </c>
      <c r="H17" s="707" t="s">
        <v>45</v>
      </c>
      <c r="I17" s="708" t="s">
        <v>977</v>
      </c>
      <c r="J17" s="581"/>
    </row>
    <row r="18" spans="1:10" ht="30" customHeight="1">
      <c r="A18" s="1262"/>
      <c r="B18" s="583" t="s">
        <v>1383</v>
      </c>
      <c r="C18" s="706">
        <v>64</v>
      </c>
      <c r="D18" s="706">
        <v>61</v>
      </c>
      <c r="E18" s="706">
        <v>60</v>
      </c>
      <c r="F18" s="706">
        <v>59</v>
      </c>
      <c r="G18" s="706" t="s">
        <v>1339</v>
      </c>
      <c r="H18" s="707" t="s">
        <v>213</v>
      </c>
      <c r="I18" s="708" t="s">
        <v>1374</v>
      </c>
      <c r="J18" s="581"/>
    </row>
    <row r="19" spans="1:10" ht="30" customHeight="1">
      <c r="A19" s="1262"/>
      <c r="B19" s="580" t="s">
        <v>1381</v>
      </c>
      <c r="C19" s="706">
        <v>55</v>
      </c>
      <c r="D19" s="706">
        <v>52</v>
      </c>
      <c r="E19" s="706">
        <v>45</v>
      </c>
      <c r="F19" s="706">
        <v>43</v>
      </c>
      <c r="G19" s="706" t="s">
        <v>1367</v>
      </c>
      <c r="H19" s="707" t="s">
        <v>1368</v>
      </c>
      <c r="I19" s="708" t="s">
        <v>977</v>
      </c>
      <c r="J19" s="581"/>
    </row>
    <row r="20" spans="1:10" ht="30" customHeight="1">
      <c r="A20" s="1262"/>
      <c r="B20" s="580" t="s">
        <v>1380</v>
      </c>
      <c r="C20" s="706">
        <v>53</v>
      </c>
      <c r="D20" s="706">
        <v>49</v>
      </c>
      <c r="E20" s="706">
        <v>47</v>
      </c>
      <c r="F20" s="706">
        <v>46</v>
      </c>
      <c r="G20" s="706" t="s">
        <v>1339</v>
      </c>
      <c r="H20" s="707" t="s">
        <v>213</v>
      </c>
      <c r="I20" s="708" t="s">
        <v>1375</v>
      </c>
      <c r="J20" s="581"/>
    </row>
    <row r="21" spans="1:10" ht="30" customHeight="1">
      <c r="A21" s="1262"/>
      <c r="B21" s="580" t="s">
        <v>104</v>
      </c>
      <c r="C21" s="706">
        <v>74</v>
      </c>
      <c r="D21" s="706">
        <v>71</v>
      </c>
      <c r="E21" s="706">
        <v>67</v>
      </c>
      <c r="F21" s="706">
        <v>65</v>
      </c>
      <c r="G21" s="706" t="s">
        <v>916</v>
      </c>
      <c r="H21" s="707" t="s">
        <v>873</v>
      </c>
      <c r="I21" s="932" t="s">
        <v>977</v>
      </c>
      <c r="J21" s="581"/>
    </row>
    <row r="22" spans="1:10" ht="30" customHeight="1">
      <c r="A22" s="1262"/>
      <c r="B22" s="580" t="s">
        <v>1379</v>
      </c>
      <c r="C22" s="706">
        <v>77</v>
      </c>
      <c r="D22" s="706">
        <v>62</v>
      </c>
      <c r="E22" s="706">
        <v>59</v>
      </c>
      <c r="F22" s="706">
        <v>57</v>
      </c>
      <c r="G22" s="706" t="s">
        <v>645</v>
      </c>
      <c r="H22" s="707" t="s">
        <v>213</v>
      </c>
      <c r="I22" s="932" t="s">
        <v>1376</v>
      </c>
      <c r="J22" s="581"/>
    </row>
    <row r="23" spans="1:10" ht="30" customHeight="1">
      <c r="A23" s="1262"/>
      <c r="B23" s="580" t="s">
        <v>93</v>
      </c>
      <c r="C23" s="706">
        <v>66</v>
      </c>
      <c r="D23" s="706">
        <v>63</v>
      </c>
      <c r="E23" s="706">
        <v>60</v>
      </c>
      <c r="F23" s="706">
        <v>59</v>
      </c>
      <c r="G23" s="706" t="s">
        <v>1339</v>
      </c>
      <c r="H23" s="707" t="s">
        <v>213</v>
      </c>
      <c r="I23" s="932" t="s">
        <v>1374</v>
      </c>
      <c r="J23" s="581"/>
    </row>
    <row r="24" spans="1:10" ht="30" customHeight="1">
      <c r="A24" s="1262"/>
      <c r="B24" s="580" t="s">
        <v>1378</v>
      </c>
      <c r="C24" s="706">
        <v>70</v>
      </c>
      <c r="D24" s="706">
        <v>67</v>
      </c>
      <c r="E24" s="706">
        <v>65</v>
      </c>
      <c r="F24" s="706">
        <v>64</v>
      </c>
      <c r="G24" s="706" t="s">
        <v>1339</v>
      </c>
      <c r="H24" s="707" t="s">
        <v>213</v>
      </c>
      <c r="I24" s="932" t="s">
        <v>1384</v>
      </c>
      <c r="J24" s="581"/>
    </row>
    <row r="25" spans="1:10" ht="30" customHeight="1">
      <c r="A25" s="1262"/>
      <c r="B25" s="580" t="s">
        <v>74</v>
      </c>
      <c r="C25" s="706">
        <v>80</v>
      </c>
      <c r="D25" s="706">
        <v>78</v>
      </c>
      <c r="E25" s="706">
        <v>74</v>
      </c>
      <c r="F25" s="706">
        <v>73</v>
      </c>
      <c r="G25" s="706" t="s">
        <v>1176</v>
      </c>
      <c r="H25" s="707" t="s">
        <v>997</v>
      </c>
      <c r="I25" s="932" t="s">
        <v>1369</v>
      </c>
      <c r="J25" s="581"/>
    </row>
    <row r="26" spans="1:10" ht="30" customHeight="1">
      <c r="A26" s="1262"/>
      <c r="B26" s="580" t="s">
        <v>144</v>
      </c>
      <c r="C26" s="706">
        <v>78</v>
      </c>
      <c r="D26" s="706">
        <v>73</v>
      </c>
      <c r="E26" s="706">
        <v>71</v>
      </c>
      <c r="F26" s="706">
        <v>68</v>
      </c>
      <c r="G26" s="706" t="s">
        <v>916</v>
      </c>
      <c r="H26" s="707" t="s">
        <v>213</v>
      </c>
      <c r="I26" s="932" t="s">
        <v>977</v>
      </c>
      <c r="J26" s="581"/>
    </row>
    <row r="27" spans="1:10" ht="30" customHeight="1">
      <c r="A27" s="1262"/>
      <c r="B27" s="580" t="s">
        <v>86</v>
      </c>
      <c r="C27" s="706">
        <v>47</v>
      </c>
      <c r="D27" s="706">
        <v>54</v>
      </c>
      <c r="E27" s="706">
        <v>52</v>
      </c>
      <c r="F27" s="706">
        <v>51</v>
      </c>
      <c r="G27" s="706" t="s">
        <v>916</v>
      </c>
      <c r="H27" s="707" t="s">
        <v>875</v>
      </c>
      <c r="I27" s="932" t="s">
        <v>977</v>
      </c>
      <c r="J27" s="581"/>
    </row>
    <row r="28" spans="1:10" ht="30" customHeight="1">
      <c r="A28" s="1262"/>
      <c r="B28" s="580" t="s">
        <v>698</v>
      </c>
      <c r="C28" s="706">
        <v>62</v>
      </c>
      <c r="D28" s="706">
        <v>60</v>
      </c>
      <c r="E28" s="706">
        <v>58</v>
      </c>
      <c r="F28" s="706">
        <v>57</v>
      </c>
      <c r="G28" s="706" t="s">
        <v>916</v>
      </c>
      <c r="H28" s="707" t="s">
        <v>213</v>
      </c>
      <c r="I28" s="932" t="s">
        <v>977</v>
      </c>
      <c r="J28" s="581"/>
    </row>
    <row r="29" spans="1:10" ht="30" customHeight="1">
      <c r="A29" s="1262"/>
      <c r="B29" s="580" t="s">
        <v>1377</v>
      </c>
      <c r="C29" s="706">
        <v>60</v>
      </c>
      <c r="D29" s="706">
        <v>58</v>
      </c>
      <c r="E29" s="706">
        <v>55</v>
      </c>
      <c r="F29" s="706">
        <v>53</v>
      </c>
      <c r="G29" s="706" t="s">
        <v>1370</v>
      </c>
      <c r="H29" s="707" t="s">
        <v>55</v>
      </c>
      <c r="I29" s="933" t="s">
        <v>1386</v>
      </c>
      <c r="J29" s="581"/>
    </row>
    <row r="30" spans="1:10" ht="30" customHeight="1">
      <c r="A30" s="1262"/>
      <c r="B30" s="580" t="s">
        <v>143</v>
      </c>
      <c r="C30" s="706">
        <v>54</v>
      </c>
      <c r="D30" s="706">
        <v>51</v>
      </c>
      <c r="E30" s="706">
        <v>47</v>
      </c>
      <c r="F30" s="706">
        <v>46</v>
      </c>
      <c r="G30" s="706" t="s">
        <v>916</v>
      </c>
      <c r="H30" s="707" t="s">
        <v>1371</v>
      </c>
      <c r="I30" s="932" t="s">
        <v>977</v>
      </c>
      <c r="J30" s="581"/>
    </row>
    <row r="31" spans="1:10" ht="30" customHeight="1">
      <c r="A31" s="1262"/>
      <c r="B31" s="580" t="s">
        <v>1372</v>
      </c>
      <c r="C31" s="706">
        <v>80</v>
      </c>
      <c r="D31" s="706">
        <v>78</v>
      </c>
      <c r="E31" s="706">
        <v>74</v>
      </c>
      <c r="F31" s="706">
        <v>73</v>
      </c>
      <c r="G31" s="706" t="s">
        <v>1176</v>
      </c>
      <c r="H31" s="707" t="s">
        <v>1177</v>
      </c>
      <c r="I31" s="932" t="s">
        <v>977</v>
      </c>
      <c r="J31" s="581"/>
    </row>
    <row r="32" spans="1:10" ht="30" customHeight="1">
      <c r="A32" s="1262"/>
      <c r="B32" s="580" t="s">
        <v>471</v>
      </c>
      <c r="C32" s="706">
        <v>62</v>
      </c>
      <c r="D32" s="706">
        <v>50</v>
      </c>
      <c r="E32" s="706">
        <v>47</v>
      </c>
      <c r="F32" s="706">
        <v>45</v>
      </c>
      <c r="G32" s="706" t="s">
        <v>916</v>
      </c>
      <c r="H32" s="707" t="s">
        <v>1177</v>
      </c>
      <c r="I32" s="932" t="s">
        <v>977</v>
      </c>
      <c r="J32" s="581"/>
    </row>
    <row r="33" spans="1:10" ht="30" customHeight="1">
      <c r="A33" s="1262"/>
      <c r="B33" s="580" t="s">
        <v>202</v>
      </c>
      <c r="C33" s="706">
        <v>53</v>
      </c>
      <c r="D33" s="706">
        <v>50</v>
      </c>
      <c r="E33" s="706">
        <v>46</v>
      </c>
      <c r="F33" s="706">
        <v>45</v>
      </c>
      <c r="G33" s="706" t="s">
        <v>1329</v>
      </c>
      <c r="H33" s="707" t="s">
        <v>1385</v>
      </c>
      <c r="I33" s="932" t="s">
        <v>977</v>
      </c>
      <c r="J33" s="581"/>
    </row>
    <row r="34" spans="1:10" ht="30" customHeight="1" thickBot="1">
      <c r="A34" s="1262"/>
      <c r="B34" s="580" t="s">
        <v>1138</v>
      </c>
      <c r="C34" s="706">
        <v>72</v>
      </c>
      <c r="D34" s="706">
        <v>65</v>
      </c>
      <c r="E34" s="706">
        <v>63</v>
      </c>
      <c r="F34" s="706">
        <v>58</v>
      </c>
      <c r="G34" s="706" t="s">
        <v>915</v>
      </c>
      <c r="H34" s="707" t="s">
        <v>213</v>
      </c>
      <c r="I34" s="888" t="s">
        <v>1373</v>
      </c>
      <c r="J34" s="581"/>
    </row>
    <row r="35" spans="1:10" ht="26.25" customHeight="1">
      <c r="B35" s="1253" t="s">
        <v>203</v>
      </c>
      <c r="C35" s="1254"/>
      <c r="D35" s="709" t="s">
        <v>161</v>
      </c>
      <c r="E35" s="709" t="s">
        <v>155</v>
      </c>
      <c r="F35" s="709" t="s">
        <v>156</v>
      </c>
      <c r="G35" s="1255" t="s">
        <v>153</v>
      </c>
      <c r="H35" s="1254"/>
      <c r="I35" s="710" t="s">
        <v>495</v>
      </c>
    </row>
    <row r="36" spans="1:10" ht="26.25" customHeight="1">
      <c r="B36" s="1256" t="s">
        <v>1041</v>
      </c>
      <c r="C36" s="1257"/>
      <c r="D36" s="711">
        <v>-6</v>
      </c>
      <c r="E36" s="711">
        <f>D36</f>
        <v>-6</v>
      </c>
      <c r="F36" s="711">
        <f>D36</f>
        <v>-6</v>
      </c>
      <c r="G36" s="1260" t="s">
        <v>1331</v>
      </c>
      <c r="H36" s="1261"/>
      <c r="I36" s="712" t="s">
        <v>710</v>
      </c>
    </row>
    <row r="37" spans="1:10" ht="26.25" customHeight="1">
      <c r="B37" s="1256"/>
      <c r="C37" s="1257"/>
      <c r="D37" s="711">
        <v>-4</v>
      </c>
      <c r="E37" s="711">
        <f t="shared" ref="E37:E41" si="0">D37</f>
        <v>-4</v>
      </c>
      <c r="F37" s="711">
        <f t="shared" ref="F37:F40" si="1">D37</f>
        <v>-4</v>
      </c>
      <c r="G37" s="1260" t="s">
        <v>1178</v>
      </c>
      <c r="H37" s="1261"/>
      <c r="I37" s="712" t="s">
        <v>710</v>
      </c>
    </row>
    <row r="38" spans="1:10" ht="26.25" customHeight="1">
      <c r="B38" s="1256"/>
      <c r="C38" s="1257"/>
      <c r="D38" s="711">
        <v>-3</v>
      </c>
      <c r="E38" s="711">
        <f t="shared" si="0"/>
        <v>-3</v>
      </c>
      <c r="F38" s="711">
        <f t="shared" si="1"/>
        <v>-3</v>
      </c>
      <c r="G38" s="1260" t="s">
        <v>1179</v>
      </c>
      <c r="H38" s="1261"/>
      <c r="I38" s="712" t="s">
        <v>1330</v>
      </c>
    </row>
    <row r="39" spans="1:10" ht="26.25" customHeight="1">
      <c r="B39" s="1256"/>
      <c r="C39" s="1257"/>
      <c r="D39" s="711">
        <v>-2</v>
      </c>
      <c r="E39" s="711">
        <f t="shared" si="0"/>
        <v>-2</v>
      </c>
      <c r="F39" s="711">
        <f t="shared" si="1"/>
        <v>-2</v>
      </c>
      <c r="G39" s="1260" t="s">
        <v>1180</v>
      </c>
      <c r="H39" s="1261"/>
      <c r="I39" s="712" t="s">
        <v>1330</v>
      </c>
    </row>
    <row r="40" spans="1:10" ht="26.25" customHeight="1">
      <c r="B40" s="1256"/>
      <c r="C40" s="1257"/>
      <c r="D40" s="711">
        <v>-2</v>
      </c>
      <c r="E40" s="711">
        <f t="shared" si="0"/>
        <v>-2</v>
      </c>
      <c r="F40" s="711">
        <f t="shared" si="1"/>
        <v>-2</v>
      </c>
      <c r="G40" s="1260" t="s">
        <v>1332</v>
      </c>
      <c r="H40" s="1261"/>
      <c r="I40" s="712" t="s">
        <v>1333</v>
      </c>
    </row>
    <row r="41" spans="1:10" ht="26.25" customHeight="1">
      <c r="B41" s="1256"/>
      <c r="C41" s="1257"/>
      <c r="D41" s="711">
        <v>-4</v>
      </c>
      <c r="E41" s="711">
        <f t="shared" si="0"/>
        <v>-4</v>
      </c>
      <c r="F41" s="711">
        <f>D41</f>
        <v>-4</v>
      </c>
      <c r="G41" s="1260" t="s">
        <v>1318</v>
      </c>
      <c r="H41" s="1261"/>
      <c r="I41" s="712" t="s">
        <v>710</v>
      </c>
    </row>
    <row r="42" spans="1:10" ht="26.25" customHeight="1">
      <c r="B42" s="1256"/>
      <c r="C42" s="1257"/>
      <c r="D42" s="711">
        <v>-5</v>
      </c>
      <c r="E42" s="711">
        <f>D42</f>
        <v>-5</v>
      </c>
      <c r="F42" s="711">
        <f>D42</f>
        <v>-5</v>
      </c>
      <c r="G42" s="1260" t="s">
        <v>808</v>
      </c>
      <c r="H42" s="1261"/>
      <c r="I42" s="712" t="s">
        <v>1334</v>
      </c>
    </row>
    <row r="43" spans="1:10" ht="26.25" customHeight="1" thickBot="1">
      <c r="B43" s="1258"/>
      <c r="C43" s="1259"/>
      <c r="D43" s="713">
        <v>-8</v>
      </c>
      <c r="E43" s="713">
        <f>D43</f>
        <v>-8</v>
      </c>
      <c r="F43" s="713">
        <f>D43</f>
        <v>-8</v>
      </c>
      <c r="G43" s="1249" t="s">
        <v>1527</v>
      </c>
      <c r="H43" s="1250"/>
      <c r="I43" s="714" t="s">
        <v>810</v>
      </c>
    </row>
    <row r="44" spans="1:10" ht="23.1" customHeight="1">
      <c r="B44" s="1251" t="s">
        <v>1335</v>
      </c>
      <c r="C44" s="1251"/>
      <c r="D44" s="1251"/>
      <c r="E44" s="1251"/>
      <c r="F44" s="1251"/>
      <c r="G44" s="1251"/>
      <c r="H44" s="1251"/>
      <c r="I44" s="1251"/>
      <c r="J44" s="1252"/>
    </row>
    <row r="45" spans="1:10" ht="23.1" customHeight="1">
      <c r="B45" s="1248" t="s">
        <v>1336</v>
      </c>
      <c r="C45" s="1248"/>
      <c r="D45" s="1248"/>
      <c r="E45" s="1248"/>
      <c r="F45" s="1248"/>
      <c r="G45" s="1248"/>
      <c r="H45" s="1248"/>
      <c r="I45" s="1248"/>
      <c r="J45" s="1248"/>
    </row>
    <row r="46" spans="1:10" ht="23.1" customHeight="1">
      <c r="B46" s="1248" t="s">
        <v>1360</v>
      </c>
      <c r="C46" s="1248"/>
      <c r="D46" s="1248"/>
      <c r="E46" s="1248"/>
      <c r="F46" s="1248"/>
      <c r="G46" s="1248"/>
      <c r="H46" s="1248"/>
      <c r="I46" s="1248"/>
      <c r="J46" s="1248"/>
    </row>
    <row r="47" spans="1:10" ht="23.1" customHeight="1">
      <c r="B47" s="1248" t="s">
        <v>1337</v>
      </c>
      <c r="C47" s="1248"/>
      <c r="D47" s="1248"/>
      <c r="E47" s="1248"/>
      <c r="F47" s="1248"/>
      <c r="G47" s="1248"/>
      <c r="H47" s="1248"/>
      <c r="I47" s="1248"/>
      <c r="J47" s="1248"/>
    </row>
    <row r="48" spans="1:10" ht="23.1" customHeight="1">
      <c r="B48" s="1248" t="s">
        <v>1338</v>
      </c>
      <c r="C48" s="1248"/>
      <c r="D48" s="1248"/>
      <c r="E48" s="1248"/>
      <c r="F48" s="1248"/>
      <c r="G48" s="1248"/>
      <c r="H48" s="1248"/>
      <c r="I48" s="1248"/>
      <c r="J48" s="1248"/>
    </row>
    <row r="49" spans="2:11" ht="26.25" customHeight="1">
      <c r="B49" s="584"/>
      <c r="C49" s="585"/>
      <c r="D49" s="585"/>
      <c r="E49" s="585"/>
      <c r="F49" s="585"/>
      <c r="G49" s="585"/>
      <c r="H49" s="585"/>
      <c r="I49" s="585"/>
      <c r="J49" s="585"/>
      <c r="K49" s="581"/>
    </row>
    <row r="50" spans="2:11" ht="22.9" customHeight="1">
      <c r="B50" s="1248"/>
      <c r="C50" s="1248"/>
      <c r="D50" s="1248"/>
      <c r="E50" s="1248"/>
      <c r="F50" s="1248"/>
      <c r="G50" s="1248"/>
      <c r="H50" s="1248"/>
      <c r="I50" s="1248"/>
      <c r="J50" s="1248"/>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286" t="s">
        <v>1423</v>
      </c>
      <c r="B1" s="1286"/>
      <c r="C1" s="1286"/>
      <c r="D1" s="1286"/>
      <c r="E1" s="1286"/>
      <c r="F1" s="1286"/>
      <c r="G1" s="1286"/>
      <c r="H1" s="1286"/>
      <c r="I1" s="889" t="s">
        <v>23</v>
      </c>
    </row>
    <row r="2" spans="1:9" ht="15" thickBot="1"/>
    <row r="3" spans="1:9" ht="22.9" customHeight="1">
      <c r="B3" s="891" t="s">
        <v>136</v>
      </c>
      <c r="C3" s="892" t="s">
        <v>1340</v>
      </c>
      <c r="D3" s="921" t="s">
        <v>138</v>
      </c>
      <c r="E3" s="892" t="s">
        <v>1341</v>
      </c>
      <c r="F3" s="892" t="s">
        <v>1342</v>
      </c>
      <c r="G3" s="893" t="s">
        <v>1343</v>
      </c>
    </row>
    <row r="4" spans="1:9" ht="36.950000000000003" customHeight="1">
      <c r="B4" s="986" t="s">
        <v>1475</v>
      </c>
      <c r="C4" s="987" t="s">
        <v>1606</v>
      </c>
      <c r="D4" s="922" t="s">
        <v>1344</v>
      </c>
      <c r="E4" s="894">
        <v>0.12152777777777778</v>
      </c>
      <c r="F4" s="894">
        <v>0.79513888888888884</v>
      </c>
      <c r="G4" s="895" t="s">
        <v>1345</v>
      </c>
      <c r="I4" s="896"/>
    </row>
    <row r="5" spans="1:9" ht="23.1" customHeight="1">
      <c r="B5" s="1288" t="s">
        <v>1603</v>
      </c>
      <c r="C5" s="1289"/>
      <c r="D5" s="1289"/>
      <c r="E5" s="1289"/>
      <c r="F5" s="1289"/>
      <c r="G5" s="1290"/>
      <c r="I5" s="896"/>
    </row>
    <row r="6" spans="1:9" ht="22.9" customHeight="1" thickBot="1">
      <c r="B6" s="1277" t="s">
        <v>1469</v>
      </c>
      <c r="C6" s="1278"/>
      <c r="D6" s="1278"/>
      <c r="E6" s="1278"/>
      <c r="F6" s="1278"/>
      <c r="G6" s="1279"/>
    </row>
    <row r="7" spans="1:9" ht="22.9" customHeight="1" thickBot="1">
      <c r="B7" s="897" t="s">
        <v>24</v>
      </c>
      <c r="C7" s="897" t="s">
        <v>25</v>
      </c>
      <c r="D7" s="898"/>
      <c r="E7" s="1284" t="s">
        <v>978</v>
      </c>
      <c r="F7" s="1285"/>
      <c r="G7" s="899">
        <v>46077</v>
      </c>
      <c r="H7" s="900" t="s">
        <v>1346</v>
      </c>
    </row>
    <row r="8" spans="1:9" ht="22.9" customHeight="1">
      <c r="B8" s="902" t="s">
        <v>1478</v>
      </c>
      <c r="C8" s="993" t="s">
        <v>1479</v>
      </c>
      <c r="D8" s="903" t="s">
        <v>1480</v>
      </c>
      <c r="E8" s="904" t="s">
        <v>1481</v>
      </c>
      <c r="F8" s="1280" t="s">
        <v>1482</v>
      </c>
      <c r="G8" s="1281"/>
      <c r="H8" s="901"/>
    </row>
    <row r="9" spans="1:9" ht="22.9" customHeight="1">
      <c r="B9" s="1011" t="s">
        <v>470</v>
      </c>
      <c r="C9" s="994">
        <v>26.5</v>
      </c>
      <c r="D9" s="995">
        <v>25.5</v>
      </c>
      <c r="E9" s="994" t="s">
        <v>643</v>
      </c>
      <c r="F9" s="996"/>
      <c r="G9" s="1291" t="s">
        <v>1604</v>
      </c>
    </row>
    <row r="10" spans="1:9" ht="22.9" customHeight="1">
      <c r="B10" s="1011" t="s">
        <v>1496</v>
      </c>
      <c r="C10" s="994">
        <v>25</v>
      </c>
      <c r="D10" s="995">
        <v>24</v>
      </c>
      <c r="E10" s="994" t="s">
        <v>643</v>
      </c>
      <c r="F10" s="996"/>
      <c r="G10" s="1292"/>
    </row>
    <row r="11" spans="1:9" ht="26.25" customHeight="1">
      <c r="A11" s="1282"/>
      <c r="B11" s="905" t="s">
        <v>41</v>
      </c>
      <c r="C11" s="994">
        <v>29.5</v>
      </c>
      <c r="D11" s="995">
        <v>28.5</v>
      </c>
      <c r="E11" s="994" t="s">
        <v>643</v>
      </c>
      <c r="F11" s="996"/>
      <c r="G11" s="1292"/>
      <c r="H11" s="1283"/>
    </row>
    <row r="12" spans="1:9" ht="99.95" customHeight="1">
      <c r="A12" s="1282"/>
      <c r="B12" s="905" t="s">
        <v>1471</v>
      </c>
      <c r="C12" s="994">
        <v>29.5</v>
      </c>
      <c r="D12" s="995">
        <v>28.5</v>
      </c>
      <c r="E12" s="994" t="s">
        <v>643</v>
      </c>
      <c r="F12" s="996"/>
      <c r="G12" s="1292"/>
      <c r="H12" s="1283"/>
    </row>
    <row r="13" spans="1:9" ht="26.25" customHeight="1">
      <c r="A13" s="1282"/>
      <c r="B13" s="905" t="s">
        <v>1472</v>
      </c>
      <c r="C13" s="994">
        <v>33</v>
      </c>
      <c r="D13" s="995">
        <v>32</v>
      </c>
      <c r="E13" s="994" t="s">
        <v>981</v>
      </c>
      <c r="F13" s="996" t="s">
        <v>1347</v>
      </c>
      <c r="G13" s="1292"/>
      <c r="H13" s="1283"/>
    </row>
    <row r="14" spans="1:9" ht="26.25" customHeight="1">
      <c r="A14" s="1282"/>
      <c r="B14" s="906" t="s">
        <v>82</v>
      </c>
      <c r="C14" s="994">
        <v>38</v>
      </c>
      <c r="D14" s="995">
        <v>37</v>
      </c>
      <c r="E14" s="997" t="s">
        <v>643</v>
      </c>
      <c r="F14" s="996"/>
      <c r="G14" s="1292"/>
      <c r="H14" s="1283"/>
    </row>
    <row r="15" spans="1:9" ht="26.25" customHeight="1">
      <c r="A15" s="1282"/>
      <c r="B15" s="998" t="s">
        <v>1470</v>
      </c>
      <c r="C15" s="994">
        <v>36.5</v>
      </c>
      <c r="D15" s="907">
        <v>35.5</v>
      </c>
      <c r="E15" s="969" t="s">
        <v>643</v>
      </c>
      <c r="F15" s="999"/>
      <c r="G15" s="1292"/>
      <c r="H15" s="1283"/>
    </row>
    <row r="16" spans="1:9" ht="25.5" customHeight="1">
      <c r="A16" s="1282"/>
      <c r="B16" s="908" t="s">
        <v>224</v>
      </c>
      <c r="C16" s="1000">
        <v>58</v>
      </c>
      <c r="D16" s="1001">
        <v>57</v>
      </c>
      <c r="E16" s="997" t="s">
        <v>122</v>
      </c>
      <c r="F16" s="997" t="s">
        <v>41</v>
      </c>
      <c r="G16" s="1292"/>
      <c r="H16" s="1283"/>
    </row>
    <row r="17" spans="2:8" ht="26.25" customHeight="1">
      <c r="B17" s="908" t="s">
        <v>108</v>
      </c>
      <c r="C17" s="1002">
        <v>42</v>
      </c>
      <c r="D17" s="1001">
        <v>41</v>
      </c>
      <c r="E17" s="997" t="s">
        <v>646</v>
      </c>
      <c r="F17" s="997" t="s">
        <v>41</v>
      </c>
      <c r="G17" s="1292"/>
      <c r="H17" s="1283"/>
    </row>
    <row r="18" spans="2:8" ht="26.25" customHeight="1">
      <c r="B18" s="908" t="s">
        <v>1138</v>
      </c>
      <c r="C18" s="1002">
        <v>50</v>
      </c>
      <c r="D18" s="1001">
        <v>49</v>
      </c>
      <c r="E18" s="997" t="s">
        <v>122</v>
      </c>
      <c r="F18" s="997" t="s">
        <v>41</v>
      </c>
      <c r="G18" s="1292"/>
      <c r="H18" s="1283"/>
    </row>
    <row r="19" spans="2:8" ht="26.25" customHeight="1">
      <c r="B19" s="908" t="s">
        <v>47</v>
      </c>
      <c r="C19" s="1002">
        <v>36</v>
      </c>
      <c r="D19" s="1001">
        <v>35</v>
      </c>
      <c r="E19" s="997" t="s">
        <v>646</v>
      </c>
      <c r="F19" s="997" t="s">
        <v>41</v>
      </c>
      <c r="G19" s="1292"/>
      <c r="H19" s="1283"/>
    </row>
    <row r="20" spans="2:8" ht="26.25" customHeight="1">
      <c r="B20" s="908" t="s">
        <v>1139</v>
      </c>
      <c r="C20" s="1002">
        <v>53</v>
      </c>
      <c r="D20" s="1001">
        <v>52</v>
      </c>
      <c r="E20" s="997" t="s">
        <v>122</v>
      </c>
      <c r="F20" s="997" t="s">
        <v>41</v>
      </c>
      <c r="G20" s="1292"/>
      <c r="H20" s="1283"/>
    </row>
    <row r="21" spans="2:8" ht="26.25" customHeight="1">
      <c r="B21" s="1139" t="s">
        <v>52</v>
      </c>
      <c r="C21" s="1140">
        <v>45.5</v>
      </c>
      <c r="D21" s="1141">
        <v>44.5</v>
      </c>
      <c r="E21" s="1142" t="s">
        <v>422</v>
      </c>
      <c r="F21" s="1143" t="s">
        <v>1525</v>
      </c>
      <c r="G21" s="1292"/>
      <c r="H21" s="1283"/>
    </row>
    <row r="22" spans="2:8" ht="26.25" customHeight="1">
      <c r="B22" s="908" t="s">
        <v>202</v>
      </c>
      <c r="C22" s="1002">
        <v>37</v>
      </c>
      <c r="D22" s="1001">
        <v>36</v>
      </c>
      <c r="E22" s="997" t="s">
        <v>1349</v>
      </c>
      <c r="F22" s="997" t="s">
        <v>41</v>
      </c>
      <c r="G22" s="1292"/>
      <c r="H22" s="1283"/>
    </row>
    <row r="23" spans="2:8" ht="26.25" customHeight="1">
      <c r="B23" s="908" t="s">
        <v>111</v>
      </c>
      <c r="C23" s="1002">
        <v>39.5</v>
      </c>
      <c r="D23" s="1001">
        <v>38.5</v>
      </c>
      <c r="E23" s="997" t="s">
        <v>646</v>
      </c>
      <c r="F23" s="997" t="s">
        <v>41</v>
      </c>
      <c r="G23" s="1292"/>
      <c r="H23" s="1283"/>
    </row>
    <row r="24" spans="2:8" ht="26.25" customHeight="1">
      <c r="B24" s="908" t="s">
        <v>95</v>
      </c>
      <c r="C24" s="1002">
        <v>42</v>
      </c>
      <c r="D24" s="1001">
        <v>41</v>
      </c>
      <c r="E24" s="997" t="s">
        <v>646</v>
      </c>
      <c r="F24" s="997" t="s">
        <v>41</v>
      </c>
      <c r="G24" s="1292"/>
      <c r="H24" s="1283"/>
    </row>
    <row r="25" spans="2:8" ht="27.4" customHeight="1">
      <c r="B25" s="908" t="s">
        <v>90</v>
      </c>
      <c r="C25" s="1002">
        <v>47.5</v>
      </c>
      <c r="D25" s="1001">
        <v>46.5</v>
      </c>
      <c r="E25" s="997" t="s">
        <v>122</v>
      </c>
      <c r="F25" s="997" t="s">
        <v>41</v>
      </c>
      <c r="G25" s="1292"/>
      <c r="H25" s="1283"/>
    </row>
    <row r="26" spans="2:8" ht="35.25" customHeight="1">
      <c r="B26" s="908" t="s">
        <v>100</v>
      </c>
      <c r="C26" s="1002">
        <v>47</v>
      </c>
      <c r="D26" s="1001">
        <v>46</v>
      </c>
      <c r="E26" s="997" t="s">
        <v>646</v>
      </c>
      <c r="F26" s="997" t="s">
        <v>41</v>
      </c>
      <c r="G26" s="1292"/>
      <c r="H26" s="1283"/>
    </row>
    <row r="27" spans="2:8" ht="35.25" hidden="1" customHeight="1">
      <c r="B27" s="1040" t="s">
        <v>74</v>
      </c>
      <c r="C27" s="1041">
        <v>55</v>
      </c>
      <c r="D27" s="1042">
        <v>54</v>
      </c>
      <c r="E27" s="1043" t="s">
        <v>1176</v>
      </c>
      <c r="F27" s="1044" t="s">
        <v>1605</v>
      </c>
      <c r="G27" s="1292"/>
      <c r="H27" s="1283"/>
    </row>
    <row r="28" spans="2:8" ht="26.25" customHeight="1">
      <c r="B28" s="908" t="s">
        <v>63</v>
      </c>
      <c r="C28" s="1002">
        <v>42</v>
      </c>
      <c r="D28" s="1001">
        <v>41</v>
      </c>
      <c r="E28" s="997" t="s">
        <v>646</v>
      </c>
      <c r="F28" s="997" t="s">
        <v>41</v>
      </c>
      <c r="G28" s="1292"/>
      <c r="H28" s="1283"/>
    </row>
    <row r="29" spans="2:8" ht="26.25" customHeight="1">
      <c r="B29" s="1139" t="s">
        <v>56</v>
      </c>
      <c r="C29" s="1140">
        <v>42</v>
      </c>
      <c r="D29" s="1141">
        <v>41</v>
      </c>
      <c r="E29" s="1142" t="s">
        <v>646</v>
      </c>
      <c r="F29" s="1143" t="s">
        <v>979</v>
      </c>
      <c r="G29" s="1292"/>
      <c r="H29" s="1283"/>
    </row>
    <row r="30" spans="2:8" ht="26.25" customHeight="1">
      <c r="B30" s="1139" t="s">
        <v>145</v>
      </c>
      <c r="C30" s="1140">
        <v>43.5</v>
      </c>
      <c r="D30" s="1141">
        <v>42.5</v>
      </c>
      <c r="E30" s="1142" t="s">
        <v>122</v>
      </c>
      <c r="F30" s="1142" t="s">
        <v>41</v>
      </c>
      <c r="G30" s="1292"/>
      <c r="H30" s="1283"/>
    </row>
    <row r="31" spans="2:8" ht="26.25" hidden="1" customHeight="1">
      <c r="B31" s="1139" t="s">
        <v>147</v>
      </c>
      <c r="C31" s="1140">
        <v>42</v>
      </c>
      <c r="D31" s="1141">
        <v>41</v>
      </c>
      <c r="E31" s="1142" t="s">
        <v>122</v>
      </c>
      <c r="F31" s="1143" t="s">
        <v>1525</v>
      </c>
      <c r="G31" s="1292"/>
      <c r="H31" s="1283"/>
    </row>
    <row r="32" spans="2:8" ht="26.25" customHeight="1">
      <c r="B32" s="1139" t="s">
        <v>121</v>
      </c>
      <c r="C32" s="1140">
        <v>49.5</v>
      </c>
      <c r="D32" s="1141">
        <v>48.5</v>
      </c>
      <c r="E32" s="1142" t="s">
        <v>122</v>
      </c>
      <c r="F32" s="1142" t="s">
        <v>41</v>
      </c>
      <c r="G32" s="1292"/>
      <c r="H32" s="1283"/>
    </row>
    <row r="33" spans="2:8" ht="26.25" customHeight="1">
      <c r="B33" s="1139" t="s">
        <v>106</v>
      </c>
      <c r="C33" s="1140">
        <v>40.5</v>
      </c>
      <c r="D33" s="1141">
        <v>39.5</v>
      </c>
      <c r="E33" s="1142" t="s">
        <v>122</v>
      </c>
      <c r="F33" s="1142" t="s">
        <v>41</v>
      </c>
      <c r="G33" s="1292"/>
      <c r="H33" s="1283"/>
    </row>
    <row r="34" spans="2:8" ht="26.25" customHeight="1">
      <c r="B34" s="1139" t="s">
        <v>212</v>
      </c>
      <c r="C34" s="1140">
        <v>48.5</v>
      </c>
      <c r="D34" s="1141">
        <v>47.5</v>
      </c>
      <c r="E34" s="1142" t="s">
        <v>122</v>
      </c>
      <c r="F34" s="1142" t="s">
        <v>41</v>
      </c>
      <c r="G34" s="1292"/>
      <c r="H34" s="1283"/>
    </row>
    <row r="35" spans="2:8" ht="26.25" customHeight="1">
      <c r="B35" s="1139" t="s">
        <v>228</v>
      </c>
      <c r="C35" s="1140">
        <v>42</v>
      </c>
      <c r="D35" s="1141">
        <v>41</v>
      </c>
      <c r="E35" s="1142" t="s">
        <v>646</v>
      </c>
      <c r="F35" s="1143" t="s">
        <v>1524</v>
      </c>
      <c r="G35" s="1292"/>
      <c r="H35" s="1283"/>
    </row>
    <row r="36" spans="2:8" ht="30" customHeight="1">
      <c r="B36" s="908" t="s">
        <v>118</v>
      </c>
      <c r="C36" s="1002">
        <v>49.5</v>
      </c>
      <c r="D36" s="1001">
        <v>48.5</v>
      </c>
      <c r="E36" s="997" t="s">
        <v>647</v>
      </c>
      <c r="F36" s="1003" t="s">
        <v>1353</v>
      </c>
      <c r="G36" s="1292"/>
      <c r="H36" s="1283"/>
    </row>
    <row r="37" spans="2:8" ht="30" customHeight="1">
      <c r="B37" s="908" t="s">
        <v>80</v>
      </c>
      <c r="C37" s="1002">
        <v>44.5</v>
      </c>
      <c r="D37" s="1001">
        <v>43.5</v>
      </c>
      <c r="E37" s="997" t="s">
        <v>122</v>
      </c>
      <c r="F37" s="1003" t="s">
        <v>1483</v>
      </c>
      <c r="G37" s="1292"/>
      <c r="H37" s="1283"/>
    </row>
    <row r="38" spans="2:8" ht="26.25" customHeight="1">
      <c r="B38" s="908" t="s">
        <v>211</v>
      </c>
      <c r="C38" s="1002">
        <v>42</v>
      </c>
      <c r="D38" s="1001">
        <v>41</v>
      </c>
      <c r="E38" s="997" t="s">
        <v>485</v>
      </c>
      <c r="F38" s="997" t="s">
        <v>41</v>
      </c>
      <c r="G38" s="1292"/>
      <c r="H38" s="1283"/>
    </row>
    <row r="39" spans="2:8" ht="26.25" customHeight="1">
      <c r="B39" s="908" t="s">
        <v>49</v>
      </c>
      <c r="C39" s="1002">
        <v>46.5</v>
      </c>
      <c r="D39" s="1001">
        <v>45.5</v>
      </c>
      <c r="E39" s="997" t="s">
        <v>122</v>
      </c>
      <c r="F39" s="997" t="s">
        <v>1484</v>
      </c>
      <c r="G39" s="1292"/>
      <c r="H39" s="1283"/>
    </row>
    <row r="40" spans="2:8" ht="30" customHeight="1">
      <c r="B40" s="908" t="s">
        <v>471</v>
      </c>
      <c r="C40" s="1002">
        <v>42</v>
      </c>
      <c r="D40" s="1001">
        <v>41</v>
      </c>
      <c r="E40" s="997" t="s">
        <v>122</v>
      </c>
      <c r="F40" s="1003" t="s">
        <v>1354</v>
      </c>
      <c r="G40" s="1292"/>
      <c r="H40" s="1283"/>
    </row>
    <row r="41" spans="2:8" ht="26.25" customHeight="1">
      <c r="B41" s="908" t="s">
        <v>98</v>
      </c>
      <c r="C41" s="1002">
        <v>36.5</v>
      </c>
      <c r="D41" s="1001">
        <v>35.5</v>
      </c>
      <c r="E41" s="997" t="s">
        <v>646</v>
      </c>
      <c r="F41" s="997" t="s">
        <v>41</v>
      </c>
      <c r="G41" s="1292"/>
      <c r="H41" s="1283"/>
    </row>
    <row r="42" spans="2:8" ht="26.25" hidden="1" customHeight="1">
      <c r="B42" s="1040" t="s">
        <v>144</v>
      </c>
      <c r="C42" s="1041">
        <v>49.5</v>
      </c>
      <c r="D42" s="1042">
        <v>48.5</v>
      </c>
      <c r="E42" s="1043" t="s">
        <v>1176</v>
      </c>
      <c r="F42" s="1044" t="s">
        <v>1605</v>
      </c>
      <c r="G42" s="1292"/>
      <c r="H42" s="1283"/>
    </row>
    <row r="43" spans="2:8" ht="26.25" customHeight="1">
      <c r="B43" s="1139" t="s">
        <v>146</v>
      </c>
      <c r="C43" s="1140">
        <v>42</v>
      </c>
      <c r="D43" s="1141">
        <v>41</v>
      </c>
      <c r="E43" s="1142" t="s">
        <v>122</v>
      </c>
      <c r="F43" s="1143" t="s">
        <v>979</v>
      </c>
      <c r="G43" s="1292"/>
      <c r="H43" s="1283"/>
    </row>
    <row r="44" spans="2:8" ht="26.25" customHeight="1">
      <c r="B44" s="908" t="s">
        <v>42</v>
      </c>
      <c r="C44" s="1002">
        <v>52.5</v>
      </c>
      <c r="D44" s="1001">
        <v>51.5</v>
      </c>
      <c r="E44" s="997" t="s">
        <v>648</v>
      </c>
      <c r="F44" s="997" t="s">
        <v>82</v>
      </c>
      <c r="G44" s="1292"/>
      <c r="H44" s="1283"/>
    </row>
    <row r="45" spans="2:8" ht="26.25" customHeight="1" thickBot="1">
      <c r="B45" s="909" t="s">
        <v>104</v>
      </c>
      <c r="C45" s="967">
        <v>46</v>
      </c>
      <c r="D45" s="968">
        <v>45</v>
      </c>
      <c r="E45" s="970" t="s">
        <v>648</v>
      </c>
      <c r="F45" s="971" t="s">
        <v>82</v>
      </c>
      <c r="G45" s="1293"/>
      <c r="H45" s="1283"/>
    </row>
    <row r="46" spans="2:8" ht="26.25" customHeight="1">
      <c r="B46" s="920" t="s">
        <v>131</v>
      </c>
      <c r="C46" s="910"/>
      <c r="D46" s="910"/>
      <c r="E46" s="910"/>
      <c r="F46" s="910"/>
      <c r="G46" s="911"/>
      <c r="H46" s="1283"/>
    </row>
    <row r="47" spans="2:8" ht="26.25" customHeight="1">
      <c r="B47" s="1287" t="s">
        <v>1348</v>
      </c>
      <c r="C47" s="1287"/>
      <c r="D47" s="1287"/>
      <c r="E47" s="1287"/>
      <c r="F47" s="1287"/>
      <c r="G47" s="910"/>
      <c r="H47" s="1283"/>
    </row>
    <row r="48" spans="2:8" ht="26.45" customHeight="1">
      <c r="B48" s="923" t="s">
        <v>1355</v>
      </c>
      <c r="C48" s="924"/>
      <c r="D48" s="924"/>
      <c r="E48" s="924"/>
      <c r="F48" s="924"/>
      <c r="G48" s="925"/>
      <c r="H48" s="1283"/>
    </row>
    <row r="49" spans="2:9" s="912" customFormat="1" ht="26.45" customHeight="1">
      <c r="B49" s="913" t="s">
        <v>1356</v>
      </c>
      <c r="C49" s="913"/>
      <c r="D49" s="913"/>
      <c r="E49" s="913"/>
      <c r="F49" s="913"/>
      <c r="G49" s="914"/>
      <c r="H49" s="915"/>
    </row>
    <row r="50" spans="2:9" s="912" customFormat="1" ht="26.45" customHeight="1">
      <c r="B50" s="913" t="s">
        <v>1357</v>
      </c>
      <c r="C50" s="913"/>
      <c r="D50" s="913"/>
      <c r="E50" s="913"/>
      <c r="F50" s="913"/>
      <c r="G50" s="913"/>
      <c r="H50" s="914"/>
      <c r="I50" s="916"/>
    </row>
    <row r="51" spans="2:9" s="912" customFormat="1" ht="26.45" customHeight="1">
      <c r="B51" s="1275" t="s">
        <v>1359</v>
      </c>
      <c r="C51" s="1275"/>
      <c r="D51" s="1275"/>
      <c r="E51" s="1275"/>
      <c r="F51" s="915"/>
      <c r="G51" s="913"/>
      <c r="H51" s="917"/>
    </row>
    <row r="52" spans="2:9" s="912" customFormat="1" ht="26.45" customHeight="1">
      <c r="B52" s="926" t="s">
        <v>1358</v>
      </c>
      <c r="C52" s="926"/>
      <c r="D52" s="926"/>
      <c r="E52" s="926"/>
      <c r="F52" s="915"/>
      <c r="G52" s="915"/>
      <c r="H52" s="913"/>
      <c r="I52" s="918"/>
    </row>
    <row r="53" spans="2:9" s="912" customFormat="1" ht="26.45" customHeight="1">
      <c r="B53" s="1276" t="s">
        <v>1477</v>
      </c>
      <c r="C53" s="1276"/>
      <c r="D53" s="1276"/>
      <c r="E53" s="1276"/>
      <c r="F53" s="1276"/>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H11:H48"/>
    <mergeCell ref="E7:F7"/>
    <mergeCell ref="A1:H1"/>
    <mergeCell ref="B47:F47"/>
    <mergeCell ref="B5:G5"/>
    <mergeCell ref="G9:G45"/>
    <mergeCell ref="B51:E51"/>
    <mergeCell ref="B53:F53"/>
    <mergeCell ref="B6:G6"/>
    <mergeCell ref="F8:G8"/>
    <mergeCell ref="A11:A16"/>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822" customWidth="1"/>
    <col min="2" max="2" width="18.375" style="822" customWidth="1"/>
    <col min="3" max="4" width="9.5" style="822" customWidth="1"/>
    <col min="5" max="5" width="8.75" style="822" customWidth="1"/>
    <col min="6" max="6" width="16.125" style="822" customWidth="1"/>
    <col min="7" max="7" width="33.625" style="822" bestFit="1" customWidth="1"/>
    <col min="8" max="8" width="19.875" style="822" customWidth="1"/>
    <col min="9" max="9" width="4" style="822" customWidth="1"/>
    <col min="10" max="10" width="14" style="822" customWidth="1"/>
    <col min="11" max="16384" width="9" style="822"/>
  </cols>
  <sheetData>
    <row r="1" spans="1:11" ht="57" customHeight="1">
      <c r="A1" s="1295" t="s">
        <v>1429</v>
      </c>
      <c r="B1" s="1295"/>
      <c r="C1" s="1295"/>
      <c r="D1" s="1295"/>
      <c r="E1" s="1295"/>
      <c r="F1" s="1295"/>
      <c r="G1" s="1295"/>
      <c r="H1" s="1295"/>
      <c r="I1" s="820"/>
      <c r="J1" s="821" t="s">
        <v>23</v>
      </c>
    </row>
    <row r="2" spans="1:11" ht="15" thickBot="1"/>
    <row r="3" spans="1:11" ht="22.9" customHeight="1">
      <c r="B3" s="1296" t="s">
        <v>136</v>
      </c>
      <c r="C3" s="1297"/>
      <c r="D3" s="1297"/>
      <c r="E3" s="1298"/>
      <c r="F3" s="823" t="s">
        <v>911</v>
      </c>
      <c r="G3" s="823" t="s">
        <v>138</v>
      </c>
      <c r="H3" s="824" t="s">
        <v>381</v>
      </c>
    </row>
    <row r="4" spans="1:11" ht="22.9" customHeight="1">
      <c r="B4" s="1299" t="s">
        <v>1448</v>
      </c>
      <c r="C4" s="1300"/>
      <c r="D4" s="1300"/>
      <c r="E4" s="1300"/>
      <c r="F4" s="940" t="s">
        <v>984</v>
      </c>
      <c r="G4" s="941" t="s">
        <v>1449</v>
      </c>
      <c r="H4" s="942" t="s">
        <v>918</v>
      </c>
    </row>
    <row r="5" spans="1:11" ht="22.9" customHeight="1" thickBot="1">
      <c r="B5" s="1301" t="s">
        <v>1447</v>
      </c>
      <c r="C5" s="1302"/>
      <c r="D5" s="1302"/>
      <c r="E5" s="1302"/>
      <c r="F5" s="943" t="s">
        <v>1450</v>
      </c>
      <c r="G5" s="944" t="s">
        <v>1451</v>
      </c>
      <c r="H5" s="945" t="s">
        <v>1452</v>
      </c>
    </row>
    <row r="6" spans="1:11" ht="22.9" customHeight="1" thickBot="1">
      <c r="B6" s="825" t="s">
        <v>24</v>
      </c>
      <c r="C6" s="825" t="s">
        <v>25</v>
      </c>
      <c r="D6" s="826"/>
      <c r="E6" s="1303" t="s">
        <v>1661</v>
      </c>
      <c r="F6" s="1303"/>
      <c r="G6" s="827" t="s">
        <v>1704</v>
      </c>
      <c r="H6" s="828" t="s">
        <v>1662</v>
      </c>
      <c r="I6" s="829" t="s">
        <v>1203</v>
      </c>
    </row>
    <row r="7" spans="1:11" ht="22.9" customHeight="1" thickBot="1">
      <c r="B7" s="830" t="s">
        <v>1663</v>
      </c>
      <c r="C7" s="831" t="s">
        <v>1664</v>
      </c>
      <c r="D7" s="831" t="s">
        <v>780</v>
      </c>
      <c r="E7" s="831" t="s">
        <v>1665</v>
      </c>
      <c r="F7" s="831" t="s">
        <v>1666</v>
      </c>
      <c r="G7" s="832" t="s">
        <v>1667</v>
      </c>
      <c r="H7" s="833" t="s">
        <v>1667</v>
      </c>
    </row>
    <row r="8" spans="1:11" ht="36" customHeight="1">
      <c r="B8" s="834" t="s">
        <v>89</v>
      </c>
      <c r="C8" s="835">
        <v>36</v>
      </c>
      <c r="D8" s="835">
        <v>35</v>
      </c>
      <c r="E8" s="836" t="s">
        <v>507</v>
      </c>
      <c r="F8" s="837" t="s">
        <v>470</v>
      </c>
      <c r="G8" s="838" t="s">
        <v>1422</v>
      </c>
      <c r="H8" s="1304" t="s">
        <v>1668</v>
      </c>
    </row>
    <row r="9" spans="1:11" ht="36" customHeight="1">
      <c r="B9" s="1006" t="s">
        <v>986</v>
      </c>
      <c r="C9" s="1007">
        <v>37</v>
      </c>
      <c r="D9" s="1007">
        <v>36</v>
      </c>
      <c r="E9" s="1008" t="s">
        <v>507</v>
      </c>
      <c r="F9" s="1009" t="s">
        <v>470</v>
      </c>
      <c r="G9" s="1010" t="s">
        <v>1422</v>
      </c>
      <c r="H9" s="1305"/>
    </row>
    <row r="10" spans="1:11" ht="26.1" customHeight="1">
      <c r="B10" s="1006" t="s">
        <v>202</v>
      </c>
      <c r="C10" s="1007">
        <v>37</v>
      </c>
      <c r="D10" s="1007">
        <v>36</v>
      </c>
      <c r="E10" s="1008" t="s">
        <v>645</v>
      </c>
      <c r="F10" s="1009" t="s">
        <v>470</v>
      </c>
      <c r="G10" s="1009" t="s">
        <v>1669</v>
      </c>
      <c r="H10" s="1305"/>
    </row>
    <row r="11" spans="1:11" ht="26.1" customHeight="1">
      <c r="B11" s="1006" t="s">
        <v>71</v>
      </c>
      <c r="C11" s="1007">
        <v>35</v>
      </c>
      <c r="D11" s="1007">
        <v>34</v>
      </c>
      <c r="E11" s="1009" t="s">
        <v>643</v>
      </c>
      <c r="F11" s="1009" t="s">
        <v>470</v>
      </c>
      <c r="H11" s="1305"/>
    </row>
    <row r="12" spans="1:11" ht="26.1" customHeight="1">
      <c r="B12" s="1006" t="s">
        <v>82</v>
      </c>
      <c r="C12" s="1007">
        <v>36</v>
      </c>
      <c r="D12" s="1007">
        <v>35</v>
      </c>
      <c r="E12" s="1009" t="s">
        <v>643</v>
      </c>
      <c r="F12" s="1009" t="s">
        <v>470</v>
      </c>
      <c r="G12" s="1008"/>
      <c r="H12" s="1305"/>
    </row>
    <row r="13" spans="1:11" ht="26.1" customHeight="1">
      <c r="B13" s="1006" t="s">
        <v>987</v>
      </c>
      <c r="C13" s="1007" t="s">
        <v>757</v>
      </c>
      <c r="D13" s="1007" t="s">
        <v>757</v>
      </c>
      <c r="E13" s="1008" t="s">
        <v>507</v>
      </c>
      <c r="F13" s="1009" t="s">
        <v>71</v>
      </c>
      <c r="G13" s="1009" t="s">
        <v>988</v>
      </c>
      <c r="H13" s="1305"/>
    </row>
    <row r="14" spans="1:11" ht="26.1" customHeight="1">
      <c r="B14" s="1006" t="s">
        <v>118</v>
      </c>
      <c r="C14" s="1007">
        <v>38</v>
      </c>
      <c r="D14" s="1007">
        <v>37</v>
      </c>
      <c r="E14" s="1009" t="s">
        <v>643</v>
      </c>
      <c r="F14" s="1009" t="s">
        <v>41</v>
      </c>
      <c r="G14" s="1008" t="s">
        <v>1670</v>
      </c>
      <c r="H14" s="1305"/>
      <c r="K14" s="839"/>
    </row>
    <row r="15" spans="1:11" ht="26.1" customHeight="1">
      <c r="B15" s="1006" t="s">
        <v>62</v>
      </c>
      <c r="C15" s="1007">
        <v>36</v>
      </c>
      <c r="D15" s="1007">
        <v>35</v>
      </c>
      <c r="E15" s="1009" t="s">
        <v>643</v>
      </c>
      <c r="F15" s="1009" t="s">
        <v>470</v>
      </c>
      <c r="G15" s="1009"/>
      <c r="H15" s="1305"/>
    </row>
    <row r="16" spans="1:11" ht="26.1" customHeight="1">
      <c r="B16" s="1006" t="s">
        <v>989</v>
      </c>
      <c r="C16" s="1007">
        <v>42</v>
      </c>
      <c r="D16" s="1007">
        <v>41</v>
      </c>
      <c r="E16" s="1009" t="s">
        <v>507</v>
      </c>
      <c r="F16" s="1009" t="s">
        <v>62</v>
      </c>
      <c r="G16" s="1009" t="s">
        <v>990</v>
      </c>
      <c r="H16" s="1305"/>
    </row>
    <row r="17" spans="2:8" ht="26.1" customHeight="1">
      <c r="B17" s="1006" t="s">
        <v>49</v>
      </c>
      <c r="C17" s="1007">
        <v>48</v>
      </c>
      <c r="D17" s="1007">
        <v>47</v>
      </c>
      <c r="E17" s="1009" t="s">
        <v>643</v>
      </c>
      <c r="F17" s="1009" t="s">
        <v>470</v>
      </c>
      <c r="G17" s="1009"/>
      <c r="H17" s="1305"/>
    </row>
    <row r="18" spans="2:8" ht="26.1" customHeight="1">
      <c r="B18" s="1006" t="s">
        <v>104</v>
      </c>
      <c r="C18" s="1007">
        <v>44</v>
      </c>
      <c r="D18" s="1007">
        <v>43</v>
      </c>
      <c r="E18" s="1009" t="s">
        <v>643</v>
      </c>
      <c r="F18" s="1009" t="s">
        <v>41</v>
      </c>
      <c r="G18" s="1009"/>
      <c r="H18" s="1305"/>
    </row>
    <row r="19" spans="2:8" ht="26.1" customHeight="1">
      <c r="B19" s="1006" t="s">
        <v>100</v>
      </c>
      <c r="C19" s="1007">
        <v>45</v>
      </c>
      <c r="D19" s="1007">
        <v>44</v>
      </c>
      <c r="E19" s="1009" t="s">
        <v>485</v>
      </c>
      <c r="F19" s="1009" t="s">
        <v>41</v>
      </c>
      <c r="G19" s="1009"/>
      <c r="H19" s="1305"/>
    </row>
    <row r="20" spans="2:8" ht="26.1" customHeight="1">
      <c r="B20" s="1006" t="s">
        <v>63</v>
      </c>
      <c r="C20" s="1007">
        <v>55</v>
      </c>
      <c r="D20" s="1007">
        <v>54</v>
      </c>
      <c r="E20" s="1009" t="s">
        <v>646</v>
      </c>
      <c r="F20" s="1009" t="s">
        <v>41</v>
      </c>
      <c r="G20" s="1009"/>
      <c r="H20" s="1305"/>
    </row>
    <row r="21" spans="2:8" ht="26.1" customHeight="1">
      <c r="B21" s="1006" t="s">
        <v>143</v>
      </c>
      <c r="C21" s="1007">
        <v>49</v>
      </c>
      <c r="D21" s="1007">
        <v>48</v>
      </c>
      <c r="E21" s="1009" t="s">
        <v>991</v>
      </c>
      <c r="F21" s="1009" t="s">
        <v>71</v>
      </c>
      <c r="G21" s="1009"/>
      <c r="H21" s="1305"/>
    </row>
    <row r="22" spans="2:8" ht="26.1" customHeight="1">
      <c r="B22" s="1006" t="s">
        <v>639</v>
      </c>
      <c r="C22" s="1007">
        <v>57</v>
      </c>
      <c r="D22" s="1007">
        <v>56</v>
      </c>
      <c r="E22" s="1009" t="s">
        <v>122</v>
      </c>
      <c r="F22" s="1009" t="s">
        <v>41</v>
      </c>
      <c r="G22" s="1009"/>
      <c r="H22" s="1305"/>
    </row>
    <row r="23" spans="2:8" ht="26.1" customHeight="1">
      <c r="B23" s="1006" t="s">
        <v>1584</v>
      </c>
      <c r="C23" s="1007">
        <v>60</v>
      </c>
      <c r="D23" s="1007">
        <v>59</v>
      </c>
      <c r="E23" s="1009" t="s">
        <v>122</v>
      </c>
      <c r="F23" s="1009" t="s">
        <v>41</v>
      </c>
      <c r="G23" s="1009"/>
      <c r="H23" s="1305"/>
    </row>
    <row r="24" spans="2:8" ht="26.1" customHeight="1">
      <c r="B24" s="1006" t="s">
        <v>90</v>
      </c>
      <c r="C24" s="1007">
        <v>60</v>
      </c>
      <c r="D24" s="1007">
        <v>59</v>
      </c>
      <c r="E24" s="1009" t="s">
        <v>122</v>
      </c>
      <c r="F24" s="1009" t="s">
        <v>41</v>
      </c>
      <c r="G24" s="1009"/>
      <c r="H24" s="1305"/>
    </row>
    <row r="25" spans="2:8" ht="36" customHeight="1">
      <c r="B25" s="1006" t="s">
        <v>80</v>
      </c>
      <c r="C25" s="1007">
        <v>55</v>
      </c>
      <c r="D25" s="1007">
        <v>54</v>
      </c>
      <c r="E25" s="1009" t="s">
        <v>122</v>
      </c>
      <c r="F25" s="1009" t="s">
        <v>41</v>
      </c>
      <c r="G25" s="1009" t="s">
        <v>650</v>
      </c>
      <c r="H25" s="1305"/>
    </row>
    <row r="26" spans="2:8" ht="36" customHeight="1">
      <c r="B26" s="1006" t="s">
        <v>471</v>
      </c>
      <c r="C26" s="1007">
        <v>52</v>
      </c>
      <c r="D26" s="1007">
        <v>51</v>
      </c>
      <c r="E26" s="1009" t="s">
        <v>122</v>
      </c>
      <c r="F26" s="1009" t="s">
        <v>41</v>
      </c>
      <c r="G26" s="1009" t="s">
        <v>650</v>
      </c>
      <c r="H26" s="1305"/>
    </row>
    <row r="27" spans="2:8" ht="26.1" customHeight="1">
      <c r="B27" s="1006" t="s">
        <v>212</v>
      </c>
      <c r="C27" s="1007">
        <v>48</v>
      </c>
      <c r="D27" s="1007">
        <v>47</v>
      </c>
      <c r="E27" s="1009" t="s">
        <v>646</v>
      </c>
      <c r="F27" s="1009" t="s">
        <v>41</v>
      </c>
      <c r="G27" s="1009"/>
      <c r="H27" s="1305"/>
    </row>
    <row r="28" spans="2:8" ht="26.1" customHeight="1">
      <c r="B28" s="1006" t="s">
        <v>111</v>
      </c>
      <c r="C28" s="1007">
        <v>45.5</v>
      </c>
      <c r="D28" s="1007">
        <v>44.5</v>
      </c>
      <c r="E28" s="1009" t="s">
        <v>646</v>
      </c>
      <c r="F28" s="1009" t="s">
        <v>41</v>
      </c>
      <c r="G28" s="1009"/>
      <c r="H28" s="1305"/>
    </row>
    <row r="29" spans="2:8" ht="26.1" customHeight="1">
      <c r="B29" s="1006" t="s">
        <v>641</v>
      </c>
      <c r="C29" s="1007">
        <v>49</v>
      </c>
      <c r="D29" s="1007">
        <v>48</v>
      </c>
      <c r="E29" s="1009" t="s">
        <v>647</v>
      </c>
      <c r="F29" s="1009" t="s">
        <v>41</v>
      </c>
      <c r="G29" s="1008"/>
      <c r="H29" s="1305"/>
    </row>
    <row r="30" spans="2:8" ht="26.1" customHeight="1">
      <c r="B30" s="1006" t="s">
        <v>211</v>
      </c>
      <c r="C30" s="1007">
        <v>49</v>
      </c>
      <c r="D30" s="1007">
        <v>48</v>
      </c>
      <c r="E30" s="1009" t="s">
        <v>485</v>
      </c>
      <c r="F30" s="1009" t="s">
        <v>41</v>
      </c>
      <c r="G30" s="1009"/>
      <c r="H30" s="1305"/>
    </row>
    <row r="31" spans="2:8" ht="26.1" customHeight="1">
      <c r="B31" s="1006" t="s">
        <v>983</v>
      </c>
      <c r="C31" s="1007">
        <v>52</v>
      </c>
      <c r="D31" s="1007">
        <v>51</v>
      </c>
      <c r="E31" s="1009" t="s">
        <v>1671</v>
      </c>
      <c r="F31" s="1009" t="s">
        <v>41</v>
      </c>
      <c r="G31" s="1009"/>
      <c r="H31" s="1305"/>
    </row>
    <row r="32" spans="2:8" ht="26.1" customHeight="1">
      <c r="B32" s="1006" t="s">
        <v>106</v>
      </c>
      <c r="C32" s="1007">
        <v>47</v>
      </c>
      <c r="D32" s="1007">
        <v>46</v>
      </c>
      <c r="E32" s="1009" t="s">
        <v>122</v>
      </c>
      <c r="F32" s="1009" t="s">
        <v>41</v>
      </c>
      <c r="G32" s="1009"/>
      <c r="H32" s="1305"/>
    </row>
    <row r="33" spans="2:9" ht="26.1" customHeight="1">
      <c r="B33" s="1006" t="s">
        <v>42</v>
      </c>
      <c r="C33" s="1007">
        <v>56</v>
      </c>
      <c r="D33" s="1007">
        <v>55</v>
      </c>
      <c r="E33" s="1009" t="s">
        <v>648</v>
      </c>
      <c r="F33" s="1009" t="s">
        <v>82</v>
      </c>
      <c r="G33" s="1009"/>
      <c r="H33" s="1305"/>
    </row>
    <row r="34" spans="2:9" ht="26.1" customHeight="1">
      <c r="B34" s="1160" t="s">
        <v>52</v>
      </c>
      <c r="C34" s="1161">
        <v>48</v>
      </c>
      <c r="D34" s="1161">
        <v>46</v>
      </c>
      <c r="E34" s="1162" t="s">
        <v>646</v>
      </c>
      <c r="F34" s="1162" t="s">
        <v>41</v>
      </c>
      <c r="G34" s="1163"/>
      <c r="H34" s="1305"/>
    </row>
    <row r="35" spans="2:9" ht="26.1" customHeight="1">
      <c r="B35" s="1160" t="s">
        <v>47</v>
      </c>
      <c r="C35" s="1161">
        <v>44.5</v>
      </c>
      <c r="D35" s="1161">
        <v>43.5</v>
      </c>
      <c r="E35" s="1162" t="s">
        <v>485</v>
      </c>
      <c r="F35" s="1162" t="s">
        <v>41</v>
      </c>
      <c r="G35" s="1162"/>
      <c r="H35" s="1305"/>
    </row>
    <row r="36" spans="2:9" ht="26.1" customHeight="1">
      <c r="B36" s="1160" t="s">
        <v>56</v>
      </c>
      <c r="C36" s="1164">
        <v>51</v>
      </c>
      <c r="D36" s="1164">
        <v>50</v>
      </c>
      <c r="E36" s="1162" t="s">
        <v>646</v>
      </c>
      <c r="F36" s="1162" t="s">
        <v>41</v>
      </c>
      <c r="G36" s="1163"/>
      <c r="H36" s="1305"/>
    </row>
    <row r="37" spans="2:9" ht="26.1" customHeight="1">
      <c r="B37" s="1165" t="s">
        <v>98</v>
      </c>
      <c r="C37" s="972">
        <v>47.5</v>
      </c>
      <c r="D37" s="972">
        <v>46.5</v>
      </c>
      <c r="E37" s="973" t="s">
        <v>646</v>
      </c>
      <c r="F37" s="1009" t="s">
        <v>41</v>
      </c>
      <c r="G37" s="973"/>
      <c r="H37" s="1305"/>
    </row>
    <row r="38" spans="2:9" ht="26.1" customHeight="1" thickBot="1">
      <c r="B38" s="840" t="s">
        <v>95</v>
      </c>
      <c r="C38" s="974">
        <v>45.5</v>
      </c>
      <c r="D38" s="974">
        <v>44.5</v>
      </c>
      <c r="E38" s="975" t="s">
        <v>646</v>
      </c>
      <c r="F38" s="975" t="s">
        <v>41</v>
      </c>
      <c r="G38" s="975"/>
      <c r="H38" s="1306"/>
    </row>
    <row r="39" spans="2:9" ht="22.9" customHeight="1">
      <c r="B39" s="841" t="s">
        <v>131</v>
      </c>
    </row>
    <row r="40" spans="2:9" ht="22.9" customHeight="1">
      <c r="B40" s="1294" t="s">
        <v>985</v>
      </c>
      <c r="C40" s="1294"/>
      <c r="D40" s="1294"/>
      <c r="E40" s="1294"/>
      <c r="F40" s="1294"/>
      <c r="G40" s="1294"/>
      <c r="H40" s="1294"/>
      <c r="I40" s="1294"/>
    </row>
    <row r="41" spans="2:9" ht="22.9" customHeight="1">
      <c r="B41" s="842" t="s">
        <v>1786</v>
      </c>
      <c r="C41" s="843"/>
      <c r="D41" s="843"/>
      <c r="E41" s="843"/>
      <c r="F41" s="843"/>
      <c r="G41" s="843"/>
      <c r="H41" s="843"/>
    </row>
    <row r="42" spans="2:9" ht="22.9" customHeight="1">
      <c r="B42" s="844" t="s">
        <v>540</v>
      </c>
      <c r="C42" s="844"/>
      <c r="D42" s="844"/>
      <c r="E42" s="844"/>
      <c r="F42" s="844"/>
      <c r="G42" s="844"/>
      <c r="H42" s="844"/>
      <c r="I42" s="844"/>
    </row>
    <row r="43" spans="2:9" ht="22.9" customHeight="1">
      <c r="B43" s="844" t="s">
        <v>1453</v>
      </c>
      <c r="C43" s="844"/>
      <c r="D43" s="844"/>
      <c r="E43" s="844"/>
      <c r="F43" s="844"/>
      <c r="G43" s="844"/>
      <c r="H43" s="844"/>
      <c r="I43" s="844"/>
    </row>
    <row r="44" spans="2:9" ht="22.9" customHeight="1">
      <c r="B44" s="844" t="s">
        <v>1454</v>
      </c>
      <c r="C44" s="844"/>
      <c r="D44" s="844"/>
      <c r="E44" s="844"/>
      <c r="F44" s="844"/>
      <c r="G44" s="844"/>
      <c r="H44" s="844"/>
      <c r="I44" s="844"/>
    </row>
    <row r="45" spans="2:9" ht="22.9" customHeight="1">
      <c r="B45" s="844" t="s">
        <v>658</v>
      </c>
      <c r="C45" s="844"/>
      <c r="D45" s="844"/>
      <c r="E45" s="844"/>
      <c r="F45" s="844"/>
      <c r="G45" s="844"/>
      <c r="H45" s="844"/>
      <c r="I45" s="844"/>
    </row>
    <row r="46" spans="2:9" ht="22.9" customHeight="1">
      <c r="B46" s="845" t="s">
        <v>1455</v>
      </c>
      <c r="C46" s="844"/>
      <c r="D46" s="844"/>
      <c r="E46" s="844"/>
      <c r="F46" s="844"/>
      <c r="G46" s="844"/>
      <c r="H46" s="844"/>
      <c r="I46" s="844"/>
    </row>
    <row r="47" spans="2:9" ht="22.9" customHeight="1">
      <c r="B47" s="1294"/>
      <c r="C47" s="1294"/>
      <c r="D47" s="1294"/>
      <c r="E47" s="1294"/>
      <c r="F47" s="1294"/>
      <c r="G47" s="1294"/>
      <c r="H47" s="1294"/>
      <c r="I47" s="1294"/>
    </row>
    <row r="48" spans="2:9" ht="22.9" customHeight="1">
      <c r="B48" s="1294"/>
      <c r="C48" s="1294"/>
      <c r="D48" s="1294"/>
      <c r="E48" s="1294"/>
      <c r="F48" s="1294"/>
      <c r="G48" s="1294"/>
      <c r="H48" s="1294"/>
      <c r="I48" s="1294"/>
    </row>
    <row r="49" spans="2:9" ht="22.9" customHeight="1">
      <c r="B49" s="1294"/>
      <c r="C49" s="1294"/>
      <c r="D49" s="1294"/>
      <c r="E49" s="1294"/>
      <c r="F49" s="1294"/>
      <c r="G49" s="1294"/>
      <c r="H49" s="1294"/>
      <c r="I49" s="1294"/>
    </row>
    <row r="50" spans="2:9" ht="22.9" customHeight="1">
      <c r="B50" s="1294"/>
      <c r="C50" s="1294"/>
      <c r="D50" s="1294"/>
      <c r="E50" s="1294"/>
      <c r="F50" s="1294"/>
      <c r="G50" s="1294"/>
      <c r="H50" s="1294"/>
      <c r="I50" s="1294"/>
    </row>
    <row r="51" spans="2:9" ht="22.9" customHeight="1">
      <c r="B51" s="1294"/>
      <c r="C51" s="1294"/>
      <c r="D51" s="1294"/>
      <c r="E51" s="1294"/>
      <c r="F51" s="1294"/>
      <c r="G51" s="1294"/>
      <c r="H51" s="1294"/>
      <c r="I51" s="1294"/>
    </row>
    <row r="52" spans="2:9" ht="22.9" customHeight="1">
      <c r="B52" s="1294"/>
      <c r="C52" s="1294"/>
      <c r="D52" s="1294"/>
      <c r="E52" s="1294"/>
      <c r="F52" s="1294"/>
      <c r="G52" s="1294"/>
      <c r="H52" s="1294"/>
      <c r="I52" s="1294"/>
    </row>
    <row r="53" spans="2:9" ht="22.9" customHeight="1">
      <c r="B53" s="1294"/>
      <c r="C53" s="1294"/>
      <c r="D53" s="1294"/>
      <c r="E53" s="1294"/>
      <c r="F53" s="1294"/>
      <c r="G53" s="1294"/>
      <c r="H53" s="1294"/>
      <c r="I53" s="1294"/>
    </row>
    <row r="54" spans="2:9" ht="19.899999999999999" customHeight="1">
      <c r="B54" s="1294"/>
      <c r="C54" s="1294"/>
      <c r="D54" s="1294"/>
      <c r="E54" s="1294"/>
      <c r="F54" s="1294"/>
      <c r="G54" s="1294"/>
      <c r="H54" s="1294"/>
      <c r="I54" s="1294"/>
    </row>
    <row r="55" spans="2:9" ht="19.899999999999999" customHeight="1">
      <c r="B55" s="1294"/>
      <c r="C55" s="1294"/>
      <c r="D55" s="1294"/>
      <c r="E55" s="1294"/>
      <c r="F55" s="1294"/>
      <c r="G55" s="1294"/>
      <c r="H55" s="1294"/>
      <c r="I55" s="1294"/>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09" t="s">
        <v>1172</v>
      </c>
      <c r="B1" s="1309"/>
      <c r="C1" s="1309"/>
      <c r="D1" s="1309"/>
      <c r="E1" s="1309"/>
      <c r="F1" s="1309"/>
      <c r="G1" s="1309"/>
      <c r="H1" s="1309"/>
      <c r="I1" s="1309"/>
      <c r="J1" s="187" t="s">
        <v>23</v>
      </c>
    </row>
    <row r="2" spans="1:10" ht="19.899999999999999" customHeight="1" thickBot="1">
      <c r="B2" s="286" t="s">
        <v>887</v>
      </c>
      <c r="C2" s="735" t="s">
        <v>148</v>
      </c>
      <c r="D2" s="735" t="s">
        <v>138</v>
      </c>
      <c r="E2" s="735" t="s">
        <v>895</v>
      </c>
      <c r="F2" s="735" t="s">
        <v>1082</v>
      </c>
      <c r="G2" s="736" t="s">
        <v>1083</v>
      </c>
    </row>
    <row r="3" spans="1:10" ht="19.899999999999999" customHeight="1" thickBot="1">
      <c r="B3" s="553" t="s">
        <v>1095</v>
      </c>
      <c r="C3" s="739" t="s">
        <v>1084</v>
      </c>
      <c r="D3" s="739" t="s">
        <v>1085</v>
      </c>
      <c r="E3" s="740"/>
      <c r="F3" s="739"/>
      <c r="G3" s="741" t="s">
        <v>1086</v>
      </c>
    </row>
    <row r="4" spans="1:10" ht="19.899999999999999" customHeight="1" thickBot="1">
      <c r="B4" s="182" t="s">
        <v>673</v>
      </c>
      <c r="C4" s="182" t="s">
        <v>25</v>
      </c>
      <c r="D4" s="737"/>
      <c r="E4" s="737"/>
      <c r="F4" s="183"/>
      <c r="G4" s="183" t="s">
        <v>26</v>
      </c>
      <c r="H4" s="204">
        <v>45916</v>
      </c>
      <c r="I4" s="337" t="s">
        <v>1087</v>
      </c>
    </row>
    <row r="5" spans="1:10" ht="19.899999999999999" customHeight="1" thickBot="1">
      <c r="B5" s="738" t="s">
        <v>152</v>
      </c>
      <c r="C5" s="554" t="s">
        <v>1088</v>
      </c>
      <c r="D5" s="555" t="s">
        <v>161</v>
      </c>
      <c r="E5" s="555" t="s">
        <v>155</v>
      </c>
      <c r="F5" s="1310" t="s">
        <v>157</v>
      </c>
      <c r="G5" s="1311"/>
      <c r="H5" s="556" t="s">
        <v>900</v>
      </c>
    </row>
    <row r="6" spans="1:10" ht="35.1" customHeight="1">
      <c r="B6" s="742" t="s">
        <v>1089</v>
      </c>
      <c r="C6" s="663">
        <v>25</v>
      </c>
      <c r="D6" s="663">
        <v>24</v>
      </c>
      <c r="E6" s="663">
        <v>23</v>
      </c>
      <c r="F6" s="1312" t="s">
        <v>1090</v>
      </c>
      <c r="G6" s="1313"/>
      <c r="H6" s="743"/>
    </row>
    <row r="7" spans="1:10" ht="35.1" customHeight="1">
      <c r="B7" s="744" t="s">
        <v>1170</v>
      </c>
      <c r="C7" s="715">
        <v>33</v>
      </c>
      <c r="D7" s="715">
        <v>27</v>
      </c>
      <c r="E7" s="715">
        <v>25</v>
      </c>
      <c r="F7" s="1314" t="s">
        <v>1090</v>
      </c>
      <c r="G7" s="1315"/>
      <c r="H7" s="743"/>
    </row>
    <row r="8" spans="1:10" ht="60" customHeight="1">
      <c r="B8" s="745" t="s">
        <v>1173</v>
      </c>
      <c r="C8" s="715">
        <v>33</v>
      </c>
      <c r="D8" s="715">
        <v>28</v>
      </c>
      <c r="E8" s="715">
        <v>27</v>
      </c>
      <c r="F8" s="1314" t="s">
        <v>1091</v>
      </c>
      <c r="G8" s="1315"/>
      <c r="H8" s="743"/>
    </row>
    <row r="9" spans="1:10" ht="60" customHeight="1">
      <c r="B9" s="746" t="s">
        <v>1174</v>
      </c>
      <c r="C9" s="715">
        <v>33</v>
      </c>
      <c r="D9" s="715">
        <v>30</v>
      </c>
      <c r="E9" s="715">
        <v>29</v>
      </c>
      <c r="F9" s="1314" t="s">
        <v>1090</v>
      </c>
      <c r="G9" s="1315"/>
      <c r="H9" s="743"/>
    </row>
    <row r="10" spans="1:10" ht="35.1" customHeight="1">
      <c r="B10" s="744" t="s">
        <v>1171</v>
      </c>
      <c r="C10" s="715">
        <v>33.5</v>
      </c>
      <c r="D10" s="715">
        <v>32.5</v>
      </c>
      <c r="E10" s="715">
        <v>31</v>
      </c>
      <c r="F10" s="1314" t="s">
        <v>1092</v>
      </c>
      <c r="G10" s="1315"/>
      <c r="H10" s="743"/>
    </row>
    <row r="11" spans="1:10" ht="35.1" customHeight="1">
      <c r="B11" s="744" t="s">
        <v>1158</v>
      </c>
      <c r="C11" s="715">
        <v>40</v>
      </c>
      <c r="D11" s="715">
        <v>36</v>
      </c>
      <c r="E11" s="715">
        <v>35</v>
      </c>
      <c r="F11" s="1314" t="s">
        <v>1092</v>
      </c>
      <c r="G11" s="1315"/>
      <c r="H11" s="743"/>
    </row>
    <row r="12" spans="1:10" ht="35.1" customHeight="1">
      <c r="B12" s="744" t="s">
        <v>1165</v>
      </c>
      <c r="C12" s="715">
        <v>45</v>
      </c>
      <c r="D12" s="715">
        <v>36</v>
      </c>
      <c r="E12" s="715">
        <v>35</v>
      </c>
      <c r="F12" s="1314" t="s">
        <v>1090</v>
      </c>
      <c r="G12" s="1315"/>
      <c r="H12" s="743"/>
    </row>
    <row r="13" spans="1:10" ht="35.1" customHeight="1">
      <c r="B13" s="744" t="s">
        <v>1164</v>
      </c>
      <c r="C13" s="715">
        <v>40</v>
      </c>
      <c r="D13" s="715">
        <v>38</v>
      </c>
      <c r="E13" s="715">
        <v>37</v>
      </c>
      <c r="F13" s="1314" t="s">
        <v>1090</v>
      </c>
      <c r="G13" s="1315"/>
      <c r="H13" s="743"/>
    </row>
    <row r="14" spans="1:10" ht="35.1" customHeight="1">
      <c r="B14" s="744" t="s">
        <v>1166</v>
      </c>
      <c r="C14" s="715">
        <v>41</v>
      </c>
      <c r="D14" s="715">
        <v>40</v>
      </c>
      <c r="E14" s="715">
        <v>39</v>
      </c>
      <c r="F14" s="1314" t="s">
        <v>1090</v>
      </c>
      <c r="G14" s="1315"/>
      <c r="H14" s="743"/>
    </row>
    <row r="15" spans="1:10" ht="35.1" customHeight="1">
      <c r="B15" s="744" t="s">
        <v>1168</v>
      </c>
      <c r="C15" s="715">
        <v>45</v>
      </c>
      <c r="D15" s="715">
        <v>42</v>
      </c>
      <c r="E15" s="715">
        <v>41</v>
      </c>
      <c r="F15" s="1314" t="s">
        <v>1090</v>
      </c>
      <c r="G15" s="1315"/>
      <c r="H15" s="743"/>
    </row>
    <row r="16" spans="1:10" ht="35.1" customHeight="1">
      <c r="B16" s="744" t="s">
        <v>1167</v>
      </c>
      <c r="C16" s="715">
        <v>45</v>
      </c>
      <c r="D16" s="715">
        <v>44</v>
      </c>
      <c r="E16" s="715">
        <v>43</v>
      </c>
      <c r="F16" s="1314" t="s">
        <v>1090</v>
      </c>
      <c r="G16" s="1315"/>
      <c r="H16" s="743"/>
    </row>
    <row r="17" spans="2:9" ht="35.1" customHeight="1" thickBot="1">
      <c r="B17" s="747" t="s">
        <v>1169</v>
      </c>
      <c r="C17" s="557">
        <v>55</v>
      </c>
      <c r="D17" s="557">
        <v>54</v>
      </c>
      <c r="E17" s="557">
        <v>53</v>
      </c>
      <c r="F17" s="1307" t="s">
        <v>1090</v>
      </c>
      <c r="G17" s="1308"/>
      <c r="H17" s="748"/>
    </row>
    <row r="18" spans="2:9" ht="19.899999999999999" customHeight="1">
      <c r="B18" s="1317" t="s">
        <v>131</v>
      </c>
      <c r="C18" s="1317"/>
      <c r="D18" s="1317"/>
      <c r="E18" s="1317"/>
      <c r="F18" s="1317"/>
      <c r="G18" s="1317"/>
      <c r="H18" s="1317"/>
      <c r="I18" s="1317"/>
    </row>
    <row r="19" spans="2:9" ht="19.899999999999999" customHeight="1">
      <c r="B19" s="1316" t="s">
        <v>1093</v>
      </c>
      <c r="C19" s="1316"/>
      <c r="D19" s="1316"/>
      <c r="E19" s="1316"/>
      <c r="F19" s="1316"/>
      <c r="G19" s="1316"/>
      <c r="H19" s="1316"/>
      <c r="I19" s="1316"/>
    </row>
    <row r="20" spans="2:9" ht="19.899999999999999" customHeight="1">
      <c r="B20" s="1316" t="s">
        <v>1094</v>
      </c>
      <c r="C20" s="1316"/>
      <c r="D20" s="1316"/>
      <c r="E20" s="1316"/>
      <c r="F20" s="1316"/>
      <c r="G20" s="1316"/>
      <c r="H20" s="1316"/>
      <c r="I20" s="1316"/>
    </row>
    <row r="21" spans="2:9" ht="19.899999999999999" customHeight="1">
      <c r="B21" s="1316" t="s">
        <v>1128</v>
      </c>
      <c r="C21" s="1316"/>
      <c r="D21" s="1316"/>
      <c r="E21" s="1316"/>
      <c r="F21" s="1316"/>
      <c r="G21" s="1316"/>
      <c r="H21" s="1316"/>
      <c r="I21" s="1316"/>
    </row>
    <row r="22" spans="2:9" ht="19.899999999999999" customHeight="1">
      <c r="B22" s="1316" t="s">
        <v>1181</v>
      </c>
      <c r="C22" s="1316"/>
      <c r="D22" s="1316"/>
      <c r="E22" s="1316"/>
      <c r="F22" s="1316"/>
      <c r="G22" s="1316"/>
      <c r="H22" s="1316"/>
      <c r="I22" s="1316"/>
    </row>
    <row r="23" spans="2:9" ht="30" customHeight="1">
      <c r="B23" s="1318"/>
      <c r="C23" s="1318"/>
      <c r="D23" s="1318"/>
      <c r="E23" s="1318"/>
      <c r="F23" s="1318"/>
      <c r="G23" s="1318"/>
      <c r="H23" s="1318"/>
      <c r="I23" s="1318"/>
    </row>
    <row r="24" spans="2:9" ht="19.899999999999999" customHeight="1">
      <c r="B24" s="1316"/>
      <c r="C24" s="1316"/>
      <c r="D24" s="1316"/>
      <c r="E24" s="1316"/>
      <c r="F24" s="1316"/>
      <c r="G24" s="1316"/>
      <c r="H24" s="1316"/>
      <c r="I24" s="1316"/>
    </row>
    <row r="25" spans="2:9" ht="19.899999999999999" customHeight="1">
      <c r="B25" s="1316"/>
      <c r="C25" s="1316"/>
      <c r="D25" s="1316"/>
      <c r="E25" s="1316"/>
      <c r="F25" s="1316"/>
      <c r="G25" s="1316"/>
      <c r="H25" s="1316"/>
      <c r="I25" s="1316"/>
    </row>
    <row r="26" spans="2:9" ht="19.899999999999999" customHeight="1">
      <c r="B26" s="1319"/>
      <c r="C26" s="1316"/>
      <c r="D26" s="1316"/>
      <c r="E26" s="1316"/>
      <c r="F26" s="1316"/>
      <c r="G26" s="1316"/>
      <c r="H26" s="1316"/>
      <c r="I26" s="1316"/>
    </row>
    <row r="27" spans="2:9" ht="19.899999999999999" customHeight="1">
      <c r="B27" s="1319"/>
      <c r="C27" s="1316"/>
      <c r="D27" s="1316"/>
      <c r="E27" s="1316"/>
      <c r="F27" s="1316"/>
      <c r="G27" s="1316"/>
      <c r="H27" s="1316"/>
      <c r="I27" s="1316"/>
    </row>
    <row r="28" spans="2:9" ht="19.899999999999999" customHeight="1">
      <c r="B28" s="1316"/>
      <c r="C28" s="1316"/>
      <c r="D28" s="1316"/>
      <c r="E28" s="1316"/>
      <c r="F28" s="1316"/>
      <c r="G28" s="1316"/>
      <c r="H28" s="1316"/>
      <c r="I28" s="1316"/>
    </row>
    <row r="29" spans="2:9" ht="19.899999999999999" customHeight="1">
      <c r="B29" s="1316"/>
      <c r="C29" s="1316"/>
      <c r="D29" s="1316"/>
      <c r="E29" s="1316"/>
      <c r="F29" s="1316"/>
      <c r="G29" s="1316"/>
      <c r="H29" s="1316"/>
      <c r="I29" s="1316"/>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3:G13"/>
    <mergeCell ref="F15:G15"/>
    <mergeCell ref="F16:G16"/>
    <mergeCell ref="F14:G14"/>
    <mergeCell ref="F12:G12"/>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J1" sqref="J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39" t="s">
        <v>1125</v>
      </c>
      <c r="B1" s="1339"/>
      <c r="C1" s="1339"/>
      <c r="D1" s="1339"/>
      <c r="E1" s="1339"/>
      <c r="F1" s="1339"/>
      <c r="G1" s="1339"/>
      <c r="H1" s="1339"/>
      <c r="I1" s="1339"/>
      <c r="J1" s="558" t="s">
        <v>23</v>
      </c>
    </row>
    <row r="2" spans="1:10" ht="19.899999999999999" customHeight="1" thickBot="1"/>
    <row r="3" spans="1:10" s="560" customFormat="1" ht="19.899999999999999" customHeight="1">
      <c r="B3" s="656" t="s">
        <v>976</v>
      </c>
      <c r="C3" s="657" t="s">
        <v>721</v>
      </c>
      <c r="D3" s="657" t="s">
        <v>823</v>
      </c>
      <c r="E3" s="657" t="s">
        <v>139</v>
      </c>
      <c r="F3" s="657" t="s">
        <v>140</v>
      </c>
      <c r="G3" s="657" t="s">
        <v>141</v>
      </c>
      <c r="H3" s="658" t="s">
        <v>704</v>
      </c>
      <c r="I3" s="184"/>
    </row>
    <row r="4" spans="1:10" s="560" customFormat="1" ht="19.899999999999999" customHeight="1">
      <c r="B4" s="946" t="s">
        <v>1425</v>
      </c>
      <c r="C4" s="947" t="s">
        <v>1426</v>
      </c>
      <c r="D4" s="947" t="s">
        <v>51</v>
      </c>
      <c r="E4" s="948">
        <v>0.64583333333333337</v>
      </c>
      <c r="F4" s="948">
        <v>0.74305555555555558</v>
      </c>
      <c r="G4" s="949" t="s">
        <v>837</v>
      </c>
      <c r="H4" s="950" t="s">
        <v>185</v>
      </c>
      <c r="I4" s="184"/>
    </row>
    <row r="5" spans="1:10" s="560" customFormat="1" ht="19.899999999999999" customHeight="1" thickBot="1">
      <c r="B5" s="951" t="s">
        <v>1427</v>
      </c>
      <c r="C5" s="952" t="s">
        <v>1428</v>
      </c>
      <c r="D5" s="953" t="s">
        <v>1421</v>
      </c>
      <c r="E5" s="954">
        <v>0.54166666666666663</v>
      </c>
      <c r="F5" s="954">
        <v>0.66319444444444442</v>
      </c>
      <c r="G5" s="955" t="s">
        <v>824</v>
      </c>
      <c r="H5" s="956" t="s">
        <v>186</v>
      </c>
      <c r="I5" s="184"/>
    </row>
    <row r="6" spans="1:10" s="560" customFormat="1" ht="19.899999999999999" customHeight="1" thickBot="1">
      <c r="B6" s="768" t="s">
        <v>1532</v>
      </c>
      <c r="C6" s="768" t="s">
        <v>25</v>
      </c>
      <c r="D6" s="769"/>
      <c r="E6" s="769"/>
      <c r="F6" s="770"/>
      <c r="G6" s="771" t="s">
        <v>505</v>
      </c>
      <c r="H6" s="961">
        <v>46051</v>
      </c>
      <c r="I6" s="772" t="s">
        <v>714</v>
      </c>
      <c r="J6" s="561"/>
    </row>
    <row r="7" spans="1:10" s="560" customFormat="1" ht="19.899999999999999" customHeight="1">
      <c r="B7" s="773" t="s">
        <v>152</v>
      </c>
      <c r="C7" s="1340" t="s">
        <v>153</v>
      </c>
      <c r="D7" s="1341"/>
      <c r="E7" s="774" t="s">
        <v>154</v>
      </c>
      <c r="F7" s="774" t="s">
        <v>161</v>
      </c>
      <c r="G7" s="774" t="s">
        <v>155</v>
      </c>
      <c r="H7" s="1046" t="s">
        <v>1533</v>
      </c>
      <c r="I7" s="775" t="s">
        <v>706</v>
      </c>
    </row>
    <row r="8" spans="1:10" s="560" customFormat="1" ht="20.100000000000001" customHeight="1">
      <c r="B8" s="1342" t="s">
        <v>1440</v>
      </c>
      <c r="C8" s="1344" t="s">
        <v>187</v>
      </c>
      <c r="D8" s="1345"/>
      <c r="E8" s="1047">
        <v>32</v>
      </c>
      <c r="F8" s="1047">
        <v>31</v>
      </c>
      <c r="G8" s="1047">
        <v>31</v>
      </c>
      <c r="H8" s="1047">
        <v>31</v>
      </c>
      <c r="I8" s="1346"/>
    </row>
    <row r="9" spans="1:10" s="560" customFormat="1" ht="30" customHeight="1">
      <c r="B9" s="1343"/>
      <c r="C9" s="1348" t="s">
        <v>1534</v>
      </c>
      <c r="D9" s="1348"/>
      <c r="E9" s="1348"/>
      <c r="F9" s="1348"/>
      <c r="G9" s="1348"/>
      <c r="H9" s="1332"/>
      <c r="I9" s="1330"/>
    </row>
    <row r="10" spans="1:10" s="560" customFormat="1" ht="48.6" customHeight="1">
      <c r="B10" s="1343"/>
      <c r="C10" s="1348" t="s">
        <v>1522</v>
      </c>
      <c r="D10" s="1348"/>
      <c r="E10" s="1348"/>
      <c r="F10" s="1348"/>
      <c r="G10" s="1348"/>
      <c r="H10" s="1332"/>
      <c r="I10" s="1347"/>
    </row>
    <row r="11" spans="1:10" s="560" customFormat="1" ht="20.100000000000001" customHeight="1">
      <c r="B11" s="1324" t="s">
        <v>825</v>
      </c>
      <c r="C11" s="1327" t="s">
        <v>187</v>
      </c>
      <c r="D11" s="1328"/>
      <c r="E11" s="1047">
        <v>41</v>
      </c>
      <c r="F11" s="1047">
        <v>40</v>
      </c>
      <c r="G11" s="1047">
        <v>40</v>
      </c>
      <c r="H11" s="1047">
        <v>40</v>
      </c>
      <c r="I11" s="1329"/>
    </row>
    <row r="12" spans="1:10" s="560" customFormat="1" ht="19.899999999999999" customHeight="1">
      <c r="B12" s="1325"/>
      <c r="C12" s="1332" t="s">
        <v>1535</v>
      </c>
      <c r="D12" s="1333"/>
      <c r="E12" s="1333"/>
      <c r="F12" s="1333"/>
      <c r="G12" s="1333"/>
      <c r="H12" s="1334"/>
      <c r="I12" s="1330"/>
    </row>
    <row r="13" spans="1:10" s="560" customFormat="1" ht="45" customHeight="1" thickBot="1">
      <c r="B13" s="1326"/>
      <c r="C13" s="1335" t="s">
        <v>1536</v>
      </c>
      <c r="D13" s="1336"/>
      <c r="E13" s="1336"/>
      <c r="F13" s="1336"/>
      <c r="G13" s="1336"/>
      <c r="H13" s="1337"/>
      <c r="I13" s="1331"/>
    </row>
    <row r="14" spans="1:10" s="560" customFormat="1" ht="19.899999999999999" customHeight="1">
      <c r="B14" s="1338" t="s">
        <v>131</v>
      </c>
      <c r="C14" s="1338"/>
      <c r="D14" s="1338"/>
      <c r="E14" s="1338"/>
      <c r="F14" s="1338"/>
      <c r="G14" s="1338"/>
      <c r="H14" s="1338"/>
    </row>
    <row r="15" spans="1:10" s="560" customFormat="1" ht="19.899999999999999" customHeight="1">
      <c r="B15" s="1320" t="s">
        <v>188</v>
      </c>
      <c r="C15" s="1320"/>
      <c r="D15" s="1320"/>
      <c r="E15" s="1320"/>
      <c r="F15" s="1320"/>
      <c r="G15" s="1320"/>
      <c r="H15" s="1320"/>
    </row>
    <row r="16" spans="1:10" s="560" customFormat="1" ht="19.899999999999999" customHeight="1">
      <c r="B16" s="1321" t="s">
        <v>838</v>
      </c>
      <c r="C16" s="1321"/>
      <c r="D16" s="1321"/>
      <c r="E16" s="1321"/>
      <c r="F16" s="1321"/>
      <c r="G16" s="1321"/>
      <c r="H16" s="1321"/>
    </row>
    <row r="17" spans="2:8" ht="19.899999999999999" customHeight="1">
      <c r="B17" s="1322" t="s">
        <v>189</v>
      </c>
      <c r="C17" s="1322"/>
      <c r="D17" s="1322"/>
      <c r="E17" s="1322"/>
      <c r="F17" s="1322"/>
      <c r="G17" s="1322"/>
      <c r="H17" s="1322"/>
    </row>
    <row r="18" spans="2:8" ht="19.899999999999999" customHeight="1">
      <c r="B18" s="1323"/>
      <c r="C18" s="1323"/>
      <c r="D18" s="1323"/>
      <c r="E18" s="1323"/>
      <c r="F18" s="1323"/>
      <c r="G18" s="1323"/>
      <c r="H18" s="1323"/>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170" customWidth="1"/>
    <col min="2" max="7" width="18.125" style="1170" customWidth="1"/>
    <col min="8" max="8" width="10.375" style="1170" customWidth="1"/>
    <col min="9" max="9" width="12.5" style="1170" customWidth="1"/>
    <col min="10" max="10" width="12.75" style="1170" customWidth="1"/>
    <col min="11" max="16384" width="9" style="1170"/>
  </cols>
  <sheetData>
    <row r="1" spans="1:10" ht="58.15" customHeight="1">
      <c r="A1" s="1354" t="s">
        <v>1673</v>
      </c>
      <c r="B1" s="1354"/>
      <c r="C1" s="1354"/>
      <c r="D1" s="1354"/>
      <c r="E1" s="1354"/>
      <c r="F1" s="1354"/>
      <c r="G1" s="1354"/>
      <c r="H1" s="1354"/>
      <c r="I1" s="1354"/>
      <c r="J1" s="1169" t="s">
        <v>23</v>
      </c>
    </row>
    <row r="2" spans="1:10" ht="19.899999999999999" customHeight="1" thickBot="1"/>
    <row r="3" spans="1:10" s="770" customFormat="1" ht="19.899999999999999" customHeight="1">
      <c r="B3" s="1171" t="s">
        <v>136</v>
      </c>
      <c r="C3" s="1172" t="s">
        <v>148</v>
      </c>
      <c r="D3" s="1172" t="s">
        <v>138</v>
      </c>
      <c r="E3" s="1172" t="s">
        <v>139</v>
      </c>
      <c r="F3" s="1172" t="s">
        <v>140</v>
      </c>
      <c r="G3" s="1355" t="s">
        <v>141</v>
      </c>
      <c r="H3" s="1356"/>
    </row>
    <row r="4" spans="1:10" s="770" customFormat="1" ht="19.899999999999999" customHeight="1">
      <c r="B4" s="1173" t="s">
        <v>897</v>
      </c>
      <c r="C4" s="1174" t="s">
        <v>898</v>
      </c>
      <c r="D4" s="1174" t="s">
        <v>51</v>
      </c>
      <c r="E4" s="1175">
        <v>15.45</v>
      </c>
      <c r="F4" s="1175">
        <v>0.80555555555555558</v>
      </c>
      <c r="G4" s="1357" t="s">
        <v>1674</v>
      </c>
      <c r="H4" s="1358"/>
    </row>
    <row r="5" spans="1:10" s="770" customFormat="1" ht="19.899999999999999" customHeight="1" thickBot="1">
      <c r="B5" s="1176" t="s">
        <v>1464</v>
      </c>
      <c r="C5" s="1177" t="s">
        <v>892</v>
      </c>
      <c r="D5" s="1178" t="s">
        <v>1675</v>
      </c>
      <c r="E5" s="1179">
        <v>0.72916666666666663</v>
      </c>
      <c r="F5" s="1179">
        <v>0.62847222222222221</v>
      </c>
      <c r="G5" s="1359" t="s">
        <v>1676</v>
      </c>
      <c r="H5" s="1360"/>
    </row>
    <row r="6" spans="1:10" s="770" customFormat="1" ht="19.899999999999999" customHeight="1" thickBot="1">
      <c r="B6" s="794" t="s">
        <v>24</v>
      </c>
      <c r="C6" s="794" t="s">
        <v>25</v>
      </c>
      <c r="D6" s="795"/>
      <c r="E6" s="796" t="s">
        <v>505</v>
      </c>
      <c r="F6" s="1361" t="s">
        <v>1672</v>
      </c>
      <c r="G6" s="1361"/>
      <c r="H6" s="1166"/>
      <c r="I6" s="797" t="s">
        <v>735</v>
      </c>
    </row>
    <row r="7" spans="1:10" s="770" customFormat="1" ht="19.899999999999999" customHeight="1" thickBot="1">
      <c r="B7" s="798" t="s">
        <v>152</v>
      </c>
      <c r="C7" s="1167" t="s">
        <v>153</v>
      </c>
      <c r="D7" s="1167" t="s">
        <v>154</v>
      </c>
      <c r="E7" s="1167" t="s">
        <v>161</v>
      </c>
      <c r="F7" s="1167" t="s">
        <v>155</v>
      </c>
      <c r="G7" s="1167" t="s">
        <v>1677</v>
      </c>
      <c r="H7" s="1167" t="s">
        <v>495</v>
      </c>
      <c r="I7" s="800" t="s">
        <v>706</v>
      </c>
    </row>
    <row r="8" spans="1:10" s="770" customFormat="1" ht="19.899999999999999" customHeight="1">
      <c r="B8" s="1349" t="s">
        <v>539</v>
      </c>
      <c r="C8" s="801" t="s">
        <v>1678</v>
      </c>
      <c r="D8" s="802">
        <v>20</v>
      </c>
      <c r="E8" s="802">
        <v>20</v>
      </c>
      <c r="F8" s="802">
        <v>20</v>
      </c>
      <c r="G8" s="802">
        <v>20</v>
      </c>
      <c r="H8" s="865" t="s">
        <v>1585</v>
      </c>
      <c r="I8" s="1352" t="s">
        <v>1679</v>
      </c>
    </row>
    <row r="9" spans="1:10" s="770" customFormat="1" ht="19.899999999999999" customHeight="1">
      <c r="B9" s="1350"/>
      <c r="C9" s="989" t="s">
        <v>1680</v>
      </c>
      <c r="D9" s="990">
        <v>21</v>
      </c>
      <c r="E9" s="990">
        <v>21</v>
      </c>
      <c r="F9" s="990">
        <v>21</v>
      </c>
      <c r="G9" s="990">
        <v>21</v>
      </c>
      <c r="H9" s="991" t="s">
        <v>1681</v>
      </c>
      <c r="I9" s="1353"/>
    </row>
    <row r="10" spans="1:10" s="770" customFormat="1" ht="19.899999999999999" customHeight="1">
      <c r="B10" s="1350"/>
      <c r="C10" s="989" t="s">
        <v>1682</v>
      </c>
      <c r="D10" s="990">
        <v>22</v>
      </c>
      <c r="E10" s="990">
        <v>22</v>
      </c>
      <c r="F10" s="990">
        <v>22</v>
      </c>
      <c r="G10" s="990">
        <v>22</v>
      </c>
      <c r="H10" s="991" t="s">
        <v>1585</v>
      </c>
      <c r="I10" s="1353"/>
    </row>
    <row r="11" spans="1:10" s="770" customFormat="1" ht="19.899999999999999" customHeight="1">
      <c r="B11" s="1350"/>
      <c r="C11" s="989" t="s">
        <v>1588</v>
      </c>
      <c r="D11" s="990">
        <v>23</v>
      </c>
      <c r="E11" s="990">
        <v>23</v>
      </c>
      <c r="F11" s="990">
        <v>23</v>
      </c>
      <c r="G11" s="990">
        <v>23</v>
      </c>
      <c r="H11" s="991" t="s">
        <v>1681</v>
      </c>
      <c r="I11" s="1353"/>
    </row>
    <row r="12" spans="1:10" s="770" customFormat="1" ht="19.899999999999999" customHeight="1">
      <c r="B12" s="1350"/>
      <c r="C12" s="989" t="s">
        <v>1683</v>
      </c>
      <c r="D12" s="990">
        <v>25</v>
      </c>
      <c r="E12" s="990">
        <v>25</v>
      </c>
      <c r="F12" s="990">
        <v>25</v>
      </c>
      <c r="G12" s="990">
        <v>25</v>
      </c>
      <c r="H12" s="991" t="s">
        <v>1585</v>
      </c>
      <c r="I12" s="1353"/>
    </row>
    <row r="13" spans="1:10" s="770" customFormat="1" ht="19.899999999999999" customHeight="1">
      <c r="B13" s="1350"/>
      <c r="C13" s="989" t="s">
        <v>1684</v>
      </c>
      <c r="D13" s="990">
        <v>27</v>
      </c>
      <c r="E13" s="990">
        <v>27</v>
      </c>
      <c r="F13" s="990">
        <v>27</v>
      </c>
      <c r="G13" s="990">
        <v>27</v>
      </c>
      <c r="H13" s="991" t="s">
        <v>1681</v>
      </c>
      <c r="I13" s="1353"/>
    </row>
    <row r="14" spans="1:10" s="770" customFormat="1" ht="19.899999999999999" customHeight="1">
      <c r="B14" s="1350"/>
      <c r="C14" s="989" t="s">
        <v>1590</v>
      </c>
      <c r="D14" s="990">
        <v>29</v>
      </c>
      <c r="E14" s="990">
        <v>29</v>
      </c>
      <c r="F14" s="990">
        <v>29</v>
      </c>
      <c r="G14" s="990">
        <v>29</v>
      </c>
      <c r="H14" s="991" t="s">
        <v>1585</v>
      </c>
      <c r="I14" s="1353"/>
    </row>
    <row r="15" spans="1:10" s="770" customFormat="1" ht="19.899999999999999" customHeight="1">
      <c r="B15" s="1350"/>
      <c r="C15" s="989" t="s">
        <v>602</v>
      </c>
      <c r="D15" s="990">
        <v>31</v>
      </c>
      <c r="E15" s="990">
        <v>31</v>
      </c>
      <c r="F15" s="990">
        <v>31</v>
      </c>
      <c r="G15" s="990">
        <v>31</v>
      </c>
      <c r="H15" s="991" t="s">
        <v>1585</v>
      </c>
      <c r="I15" s="1353"/>
    </row>
    <row r="16" spans="1:10" s="770" customFormat="1" ht="19.899999999999999" customHeight="1">
      <c r="B16" s="1350"/>
      <c r="C16" s="989" t="s">
        <v>1685</v>
      </c>
      <c r="D16" s="990">
        <v>29</v>
      </c>
      <c r="E16" s="990">
        <v>29</v>
      </c>
      <c r="F16" s="990" t="s">
        <v>757</v>
      </c>
      <c r="G16" s="990" t="s">
        <v>1417</v>
      </c>
      <c r="H16" s="991" t="s">
        <v>1585</v>
      </c>
      <c r="I16" s="1353"/>
    </row>
    <row r="17" spans="2:9" s="770" customFormat="1" ht="19.899999999999999" customHeight="1" thickBot="1">
      <c r="B17" s="1351"/>
      <c r="C17" s="1048" t="s">
        <v>1686</v>
      </c>
      <c r="D17" s="1195">
        <v>27</v>
      </c>
      <c r="E17" s="1195">
        <v>27</v>
      </c>
      <c r="F17" s="1195" t="s">
        <v>757</v>
      </c>
      <c r="G17" s="1195" t="s">
        <v>1417</v>
      </c>
      <c r="H17" s="1045" t="s">
        <v>1687</v>
      </c>
      <c r="I17" s="1353"/>
    </row>
    <row r="18" spans="2:9" s="770" customFormat="1" ht="20.100000000000001" customHeight="1">
      <c r="B18" s="1325" t="s">
        <v>1688</v>
      </c>
      <c r="C18" s="866" t="s">
        <v>1678</v>
      </c>
      <c r="D18" s="802">
        <v>20</v>
      </c>
      <c r="E18" s="802">
        <v>20</v>
      </c>
      <c r="F18" s="802">
        <v>20</v>
      </c>
      <c r="G18" s="802">
        <v>20</v>
      </c>
      <c r="H18" s="865" t="s">
        <v>1687</v>
      </c>
      <c r="I18" s="1364" t="s">
        <v>1689</v>
      </c>
    </row>
    <row r="19" spans="2:9" s="770" customFormat="1" ht="20.100000000000001" customHeight="1">
      <c r="B19" s="1350"/>
      <c r="C19" s="992" t="s">
        <v>1586</v>
      </c>
      <c r="D19" s="990">
        <v>21</v>
      </c>
      <c r="E19" s="990">
        <v>21</v>
      </c>
      <c r="F19" s="990">
        <v>21</v>
      </c>
      <c r="G19" s="990">
        <v>21</v>
      </c>
      <c r="H19" s="991" t="s">
        <v>1585</v>
      </c>
      <c r="I19" s="1353"/>
    </row>
    <row r="20" spans="2:9" s="770" customFormat="1" ht="20.100000000000001" customHeight="1">
      <c r="B20" s="1350"/>
      <c r="C20" s="992" t="s">
        <v>1587</v>
      </c>
      <c r="D20" s="990">
        <v>22</v>
      </c>
      <c r="E20" s="990">
        <v>22</v>
      </c>
      <c r="F20" s="990">
        <v>22</v>
      </c>
      <c r="G20" s="990">
        <v>22</v>
      </c>
      <c r="H20" s="991" t="s">
        <v>1687</v>
      </c>
      <c r="I20" s="1353"/>
    </row>
    <row r="21" spans="2:9" s="770" customFormat="1" ht="20.100000000000001" customHeight="1">
      <c r="B21" s="1350"/>
      <c r="C21" s="992" t="s">
        <v>1690</v>
      </c>
      <c r="D21" s="990">
        <v>23</v>
      </c>
      <c r="E21" s="990">
        <v>23</v>
      </c>
      <c r="F21" s="990">
        <v>23</v>
      </c>
      <c r="G21" s="990">
        <v>23</v>
      </c>
      <c r="H21" s="991" t="s">
        <v>1585</v>
      </c>
      <c r="I21" s="1353"/>
    </row>
    <row r="22" spans="2:9" s="770" customFormat="1" ht="20.100000000000001" customHeight="1">
      <c r="B22" s="1350"/>
      <c r="C22" s="992" t="s">
        <v>1683</v>
      </c>
      <c r="D22" s="990">
        <v>25</v>
      </c>
      <c r="E22" s="990">
        <v>25</v>
      </c>
      <c r="F22" s="990">
        <v>25</v>
      </c>
      <c r="G22" s="990">
        <v>25</v>
      </c>
      <c r="H22" s="991" t="s">
        <v>1585</v>
      </c>
      <c r="I22" s="1353"/>
    </row>
    <row r="23" spans="2:9" s="770" customFormat="1" ht="20.100000000000001" customHeight="1">
      <c r="B23" s="1350"/>
      <c r="C23" s="992" t="s">
        <v>1589</v>
      </c>
      <c r="D23" s="990">
        <v>27</v>
      </c>
      <c r="E23" s="990">
        <v>27</v>
      </c>
      <c r="F23" s="990">
        <v>27</v>
      </c>
      <c r="G23" s="990">
        <v>27</v>
      </c>
      <c r="H23" s="991" t="s">
        <v>1681</v>
      </c>
      <c r="I23" s="1353"/>
    </row>
    <row r="24" spans="2:9" s="770" customFormat="1" ht="20.100000000000001" customHeight="1">
      <c r="B24" s="1350"/>
      <c r="C24" s="992" t="s">
        <v>1590</v>
      </c>
      <c r="D24" s="990">
        <v>29</v>
      </c>
      <c r="E24" s="990">
        <v>29</v>
      </c>
      <c r="F24" s="990">
        <v>29</v>
      </c>
      <c r="G24" s="990">
        <v>29</v>
      </c>
      <c r="H24" s="991" t="s">
        <v>1687</v>
      </c>
      <c r="I24" s="1353"/>
    </row>
    <row r="25" spans="2:9" s="770" customFormat="1" ht="20.100000000000001" customHeight="1">
      <c r="B25" s="1350"/>
      <c r="C25" s="992" t="s">
        <v>1691</v>
      </c>
      <c r="D25" s="990">
        <v>31</v>
      </c>
      <c r="E25" s="990">
        <v>31</v>
      </c>
      <c r="F25" s="990">
        <v>31</v>
      </c>
      <c r="G25" s="990">
        <v>31</v>
      </c>
      <c r="H25" s="991" t="s">
        <v>1585</v>
      </c>
      <c r="I25" s="1353"/>
    </row>
    <row r="26" spans="2:9" s="770" customFormat="1" ht="20.100000000000001" customHeight="1">
      <c r="B26" s="1350"/>
      <c r="C26" s="992" t="s">
        <v>1692</v>
      </c>
      <c r="D26" s="990">
        <v>29</v>
      </c>
      <c r="E26" s="990">
        <v>29</v>
      </c>
      <c r="F26" s="990" t="s">
        <v>757</v>
      </c>
      <c r="G26" s="990" t="s">
        <v>1417</v>
      </c>
      <c r="H26" s="991" t="s">
        <v>1681</v>
      </c>
      <c r="I26" s="1353"/>
    </row>
    <row r="27" spans="2:9" s="770" customFormat="1" ht="20.100000000000001" customHeight="1">
      <c r="B27" s="1350"/>
      <c r="C27" s="867" t="s">
        <v>1591</v>
      </c>
      <c r="D27" s="1168">
        <v>27</v>
      </c>
      <c r="E27" s="1168">
        <v>27</v>
      </c>
      <c r="F27" s="1168" t="s">
        <v>757</v>
      </c>
      <c r="G27" s="1168" t="s">
        <v>1417</v>
      </c>
      <c r="H27" s="1045" t="s">
        <v>1687</v>
      </c>
      <c r="I27" s="1353"/>
    </row>
    <row r="28" spans="2:9" s="770" customFormat="1" ht="20.100000000000001" customHeight="1">
      <c r="B28" s="1350"/>
      <c r="C28" s="1366" t="s">
        <v>1693</v>
      </c>
      <c r="D28" s="1367"/>
      <c r="E28" s="1367"/>
      <c r="F28" s="1367"/>
      <c r="G28" s="1367"/>
      <c r="H28" s="1368"/>
      <c r="I28" s="1353"/>
    </row>
    <row r="29" spans="2:9" s="770" customFormat="1" ht="39.950000000000003" customHeight="1" thickBot="1">
      <c r="B29" s="1351"/>
      <c r="C29" s="1369" t="s">
        <v>1694</v>
      </c>
      <c r="D29" s="1370"/>
      <c r="E29" s="1370"/>
      <c r="F29" s="1370"/>
      <c r="G29" s="1370"/>
      <c r="H29" s="1371"/>
      <c r="I29" s="1365"/>
    </row>
    <row r="30" spans="2:9" s="770" customFormat="1" ht="19.899999999999999" customHeight="1">
      <c r="B30" s="1372" t="s">
        <v>382</v>
      </c>
      <c r="C30" s="1372"/>
      <c r="D30" s="1372"/>
      <c r="E30" s="1372"/>
      <c r="F30" s="1372"/>
      <c r="G30" s="1372"/>
      <c r="H30" s="1372"/>
      <c r="I30" s="1372"/>
    </row>
    <row r="31" spans="2:9" s="770" customFormat="1" ht="19.899999999999999" customHeight="1">
      <c r="B31" s="1362" t="s">
        <v>1695</v>
      </c>
      <c r="C31" s="1362"/>
      <c r="D31" s="1362"/>
      <c r="E31" s="1362"/>
      <c r="F31" s="1362"/>
      <c r="G31" s="1362"/>
      <c r="H31" s="1362"/>
      <c r="I31" s="1362"/>
    </row>
    <row r="32" spans="2:9" s="770" customFormat="1" ht="19.899999999999999" customHeight="1">
      <c r="B32" s="1362" t="s">
        <v>899</v>
      </c>
      <c r="C32" s="1362"/>
      <c r="D32" s="1362"/>
      <c r="E32" s="1362"/>
      <c r="F32" s="1362"/>
      <c r="G32" s="1362"/>
      <c r="H32" s="1362"/>
      <c r="I32" s="1362"/>
    </row>
    <row r="33" spans="2:9" ht="19.899999999999999" customHeight="1">
      <c r="B33" s="1363" t="s">
        <v>1696</v>
      </c>
      <c r="C33" s="1363"/>
      <c r="D33" s="1363"/>
      <c r="E33" s="1363"/>
      <c r="F33" s="1363"/>
      <c r="G33" s="1363"/>
      <c r="H33" s="1363"/>
      <c r="I33" s="1363"/>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376" t="s">
        <v>840</v>
      </c>
      <c r="B1" s="1376"/>
      <c r="C1" s="1376"/>
      <c r="D1" s="1376"/>
      <c r="E1" s="1376"/>
      <c r="F1" s="1376"/>
      <c r="G1" s="1376"/>
      <c r="H1" s="1376"/>
      <c r="I1" s="1376"/>
      <c r="J1" s="1376"/>
      <c r="K1" s="520" t="s">
        <v>23</v>
      </c>
    </row>
    <row r="2" spans="1:11" ht="20.100000000000001" customHeight="1">
      <c r="A2" s="522"/>
      <c r="B2" s="457" t="s">
        <v>136</v>
      </c>
      <c r="C2" s="458" t="s">
        <v>1061</v>
      </c>
      <c r="D2" s="458" t="s">
        <v>138</v>
      </c>
      <c r="E2" s="458" t="s">
        <v>1062</v>
      </c>
      <c r="F2" s="458" t="s">
        <v>843</v>
      </c>
      <c r="G2" s="458" t="s">
        <v>141</v>
      </c>
      <c r="H2" s="591" t="s">
        <v>490</v>
      </c>
      <c r="I2" s="592" t="s">
        <v>1063</v>
      </c>
      <c r="J2" s="456"/>
    </row>
    <row r="3" spans="1:11" ht="20.100000000000001" customHeight="1" thickBot="1">
      <c r="A3" s="522"/>
      <c r="B3" s="459" t="s">
        <v>842</v>
      </c>
      <c r="C3" s="593" t="s">
        <v>844</v>
      </c>
      <c r="D3" s="593" t="s">
        <v>1064</v>
      </c>
      <c r="E3" s="594" t="s">
        <v>845</v>
      </c>
      <c r="F3" s="594" t="s">
        <v>920</v>
      </c>
      <c r="G3" s="593" t="s">
        <v>1065</v>
      </c>
      <c r="H3" s="595" t="s">
        <v>1066</v>
      </c>
      <c r="I3" s="596" t="s">
        <v>846</v>
      </c>
      <c r="J3" s="456"/>
    </row>
    <row r="4" spans="1:11" ht="20.100000000000001" customHeight="1" thickBot="1">
      <c r="A4" s="522"/>
      <c r="B4" s="523" t="s">
        <v>597</v>
      </c>
      <c r="C4" s="524"/>
      <c r="D4" s="524"/>
      <c r="E4" s="524"/>
      <c r="F4" s="524"/>
      <c r="G4" s="525" t="s">
        <v>26</v>
      </c>
      <c r="H4" s="525"/>
      <c r="I4" s="597">
        <v>45894</v>
      </c>
      <c r="J4" s="464" t="s">
        <v>1067</v>
      </c>
    </row>
    <row r="5" spans="1:11" ht="32.65" customHeight="1" thickBot="1">
      <c r="A5" s="522"/>
      <c r="B5" s="1377" t="s">
        <v>1068</v>
      </c>
      <c r="C5" s="1378"/>
      <c r="D5" s="1378"/>
      <c r="E5" s="1378"/>
      <c r="F5" s="1378"/>
      <c r="G5" s="1378"/>
      <c r="H5" s="1378"/>
      <c r="I5" s="1379"/>
      <c r="J5" s="464"/>
    </row>
    <row r="6" spans="1:11" ht="20.100000000000001" customHeight="1">
      <c r="A6" s="522"/>
      <c r="B6" s="526" t="s">
        <v>383</v>
      </c>
      <c r="C6" s="527" t="s">
        <v>385</v>
      </c>
      <c r="D6" s="527" t="s">
        <v>154</v>
      </c>
      <c r="E6" s="527" t="s">
        <v>161</v>
      </c>
      <c r="F6" s="527" t="s">
        <v>155</v>
      </c>
      <c r="G6" s="527" t="s">
        <v>156</v>
      </c>
      <c r="H6" s="527" t="s">
        <v>157</v>
      </c>
      <c r="I6" s="528" t="s">
        <v>1069</v>
      </c>
      <c r="J6" s="728"/>
    </row>
    <row r="7" spans="1:11" ht="20.100000000000001" customHeight="1">
      <c r="A7" s="522"/>
      <c r="B7" s="1382" t="s">
        <v>700</v>
      </c>
      <c r="C7" s="729" t="s">
        <v>1029</v>
      </c>
      <c r="D7" s="730">
        <v>49</v>
      </c>
      <c r="E7" s="730">
        <v>47</v>
      </c>
      <c r="F7" s="730">
        <v>46</v>
      </c>
      <c r="G7" s="730">
        <v>45</v>
      </c>
      <c r="H7" s="729" t="s">
        <v>710</v>
      </c>
      <c r="I7" s="731"/>
      <c r="J7" s="728"/>
    </row>
    <row r="8" spans="1:11" ht="20.100000000000001" customHeight="1">
      <c r="A8" s="522"/>
      <c r="B8" s="1383"/>
      <c r="C8" s="729" t="s">
        <v>1030</v>
      </c>
      <c r="D8" s="730">
        <v>51</v>
      </c>
      <c r="E8" s="730">
        <v>49</v>
      </c>
      <c r="F8" s="730">
        <v>48</v>
      </c>
      <c r="G8" s="730">
        <v>47</v>
      </c>
      <c r="H8" s="729" t="s">
        <v>1070</v>
      </c>
      <c r="I8" s="731"/>
      <c r="J8" s="728"/>
    </row>
    <row r="9" spans="1:11" ht="20.100000000000001" customHeight="1">
      <c r="A9" s="522"/>
      <c r="B9" s="1383"/>
      <c r="C9" s="732" t="s">
        <v>1071</v>
      </c>
      <c r="D9" s="733">
        <v>53</v>
      </c>
      <c r="E9" s="733">
        <v>51</v>
      </c>
      <c r="F9" s="733">
        <v>50</v>
      </c>
      <c r="G9" s="730">
        <v>49</v>
      </c>
      <c r="H9" s="729" t="s">
        <v>710</v>
      </c>
      <c r="I9" s="734"/>
      <c r="J9" s="461"/>
    </row>
    <row r="10" spans="1:11" ht="20.100000000000001" customHeight="1" thickBot="1">
      <c r="A10" s="522"/>
      <c r="B10" s="1384"/>
      <c r="C10" s="598">
        <v>33.5</v>
      </c>
      <c r="D10" s="563">
        <v>32.5</v>
      </c>
      <c r="E10" s="563">
        <v>53</v>
      </c>
      <c r="F10" s="563">
        <v>52</v>
      </c>
      <c r="G10" s="564">
        <v>51</v>
      </c>
      <c r="H10" s="599" t="s">
        <v>710</v>
      </c>
      <c r="I10" s="600"/>
      <c r="J10" s="461"/>
    </row>
    <row r="11" spans="1:11" ht="20.100000000000001" customHeight="1">
      <c r="A11" s="522"/>
      <c r="B11" s="1380" t="s">
        <v>1072</v>
      </c>
      <c r="C11" s="1380"/>
      <c r="D11" s="1380"/>
      <c r="E11" s="1380"/>
      <c r="F11" s="1380"/>
      <c r="G11" s="1380"/>
      <c r="H11" s="1380"/>
      <c r="I11" s="1380"/>
      <c r="J11" s="1380"/>
    </row>
    <row r="12" spans="1:11" ht="20.100000000000001" customHeight="1">
      <c r="A12" s="522"/>
      <c r="B12" s="1381" t="s">
        <v>847</v>
      </c>
      <c r="C12" s="1381"/>
      <c r="D12" s="1381"/>
      <c r="E12" s="1381"/>
      <c r="F12" s="1381"/>
      <c r="G12" s="1381"/>
      <c r="H12" s="1381"/>
      <c r="I12" s="1381"/>
      <c r="J12" s="1381"/>
    </row>
    <row r="13" spans="1:11" ht="20.100000000000001" customHeight="1">
      <c r="A13" s="522"/>
      <c r="B13" s="1373" t="s">
        <v>848</v>
      </c>
      <c r="C13" s="1373"/>
      <c r="D13" s="1373"/>
      <c r="E13" s="1373"/>
      <c r="F13" s="1373"/>
      <c r="G13" s="1373"/>
      <c r="H13" s="1373"/>
      <c r="I13" s="1373"/>
      <c r="J13" s="1373"/>
    </row>
    <row r="14" spans="1:11" ht="20.100000000000001" customHeight="1">
      <c r="A14" s="522"/>
      <c r="B14" s="1373" t="s">
        <v>849</v>
      </c>
      <c r="C14" s="1373"/>
      <c r="D14" s="1373"/>
      <c r="E14" s="1373"/>
      <c r="F14" s="1373"/>
      <c r="G14" s="1373"/>
      <c r="H14" s="1373"/>
      <c r="I14" s="1373"/>
      <c r="J14" s="1373"/>
    </row>
    <row r="15" spans="1:11" ht="20.100000000000001" customHeight="1">
      <c r="A15" s="522"/>
      <c r="B15" s="1374" t="s">
        <v>1073</v>
      </c>
      <c r="C15" s="1374"/>
      <c r="D15" s="1374"/>
      <c r="E15" s="1374"/>
      <c r="F15" s="1374"/>
      <c r="G15" s="1374"/>
      <c r="H15" s="1374"/>
      <c r="I15" s="1374"/>
      <c r="J15" s="1374"/>
    </row>
    <row r="16" spans="1:11" ht="20.100000000000001" customHeight="1">
      <c r="A16" s="522"/>
      <c r="B16" s="1373" t="s">
        <v>1074</v>
      </c>
      <c r="C16" s="1373"/>
      <c r="D16" s="1373"/>
      <c r="E16" s="1373"/>
      <c r="F16" s="1373"/>
      <c r="G16" s="1373"/>
      <c r="H16" s="1373"/>
      <c r="I16" s="1373"/>
      <c r="J16" s="1373"/>
    </row>
    <row r="17" spans="1:10" ht="20.100000000000001" customHeight="1">
      <c r="A17" s="522"/>
      <c r="B17" s="1375"/>
      <c r="C17" s="1375"/>
      <c r="D17" s="1375"/>
      <c r="E17" s="1375"/>
      <c r="F17" s="1375"/>
      <c r="G17" s="1375"/>
      <c r="H17" s="1375"/>
      <c r="I17" s="1375"/>
      <c r="J17" s="1375"/>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zoomScaleNormal="100" workbookViewId="0">
      <pane ySplit="8" topLeftCell="A9" activePane="bottomLeft" state="frozen"/>
      <selection activeCell="C11" sqref="C11"/>
      <selection pane="bottomLeft" activeCell="M1" sqref="M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09" t="s">
        <v>1163</v>
      </c>
      <c r="B1" s="1309"/>
      <c r="C1" s="1309"/>
      <c r="D1" s="1309"/>
      <c r="E1" s="1309"/>
      <c r="F1" s="1309"/>
      <c r="G1" s="1309"/>
      <c r="H1" s="1309"/>
      <c r="I1" s="1309"/>
      <c r="J1" s="1309"/>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387" t="s">
        <v>783</v>
      </c>
      <c r="I3" s="1388"/>
      <c r="J3" s="493"/>
    </row>
    <row r="4" spans="1:13" ht="20.100000000000001" customHeight="1">
      <c r="B4" s="318" t="s">
        <v>908</v>
      </c>
      <c r="C4" s="291" t="s">
        <v>784</v>
      </c>
      <c r="D4" s="291" t="s">
        <v>785</v>
      </c>
      <c r="E4" s="319" t="s">
        <v>786</v>
      </c>
      <c r="F4" s="319" t="s">
        <v>787</v>
      </c>
      <c r="G4" s="291" t="s">
        <v>788</v>
      </c>
      <c r="H4" s="1389"/>
      <c r="I4" s="1390"/>
      <c r="J4" s="493"/>
    </row>
    <row r="5" spans="1:13" ht="20.100000000000001" customHeight="1" thickBot="1">
      <c r="B5" s="496" t="s">
        <v>789</v>
      </c>
      <c r="C5" s="492"/>
      <c r="D5" s="492"/>
      <c r="E5" s="492"/>
      <c r="F5" s="492"/>
      <c r="G5" s="492"/>
      <c r="H5" s="1245" t="s">
        <v>790</v>
      </c>
      <c r="I5" s="1246"/>
      <c r="J5" s="493"/>
    </row>
    <row r="6" spans="1:13" ht="20.100000000000001" customHeight="1"/>
    <row r="7" spans="1:13" ht="20.100000000000001" customHeight="1" thickBot="1">
      <c r="B7" s="182" t="s">
        <v>791</v>
      </c>
      <c r="C7" s="182" t="s">
        <v>25</v>
      </c>
      <c r="D7" s="495"/>
      <c r="E7" s="495"/>
      <c r="F7" s="495"/>
      <c r="G7" s="495"/>
      <c r="H7" s="183" t="s">
        <v>26</v>
      </c>
      <c r="I7" s="498" t="s">
        <v>1771</v>
      </c>
      <c r="J7" s="499" t="s">
        <v>792</v>
      </c>
      <c r="K7" s="185"/>
    </row>
    <row r="8" spans="1:13" ht="20.100000000000001" customHeight="1">
      <c r="B8" s="361" t="s">
        <v>152</v>
      </c>
      <c r="C8" s="362" t="s">
        <v>154</v>
      </c>
      <c r="D8" s="362" t="s">
        <v>161</v>
      </c>
      <c r="E8" s="362" t="s">
        <v>155</v>
      </c>
      <c r="F8" s="362" t="s">
        <v>156</v>
      </c>
      <c r="G8" s="362" t="s">
        <v>39</v>
      </c>
      <c r="H8" s="362" t="s">
        <v>157</v>
      </c>
      <c r="I8" s="363" t="s">
        <v>793</v>
      </c>
      <c r="J8" s="188"/>
    </row>
    <row r="9" spans="1:13" ht="20.100000000000001" customHeight="1">
      <c r="B9" s="669" t="s">
        <v>200</v>
      </c>
      <c r="C9" s="790">
        <v>31</v>
      </c>
      <c r="D9" s="500">
        <f t="shared" ref="D9:D14" si="0">C9</f>
        <v>31</v>
      </c>
      <c r="E9" s="500">
        <f t="shared" ref="E9:E14" si="1">C9</f>
        <v>31</v>
      </c>
      <c r="F9" s="500">
        <f t="shared" ref="F9:F14" si="2">C9</f>
        <v>31</v>
      </c>
      <c r="G9" s="670" t="s">
        <v>201</v>
      </c>
      <c r="H9" s="501" t="s">
        <v>1424</v>
      </c>
      <c r="I9" s="502"/>
      <c r="J9" s="188"/>
    </row>
    <row r="10" spans="1:13" ht="20.100000000000001" customHeight="1">
      <c r="B10" s="669" t="s">
        <v>89</v>
      </c>
      <c r="C10" s="790">
        <f>C9+1.8</f>
        <v>32.799999999999997</v>
      </c>
      <c r="D10" s="500">
        <f>C10</f>
        <v>32.799999999999997</v>
      </c>
      <c r="E10" s="500">
        <f t="shared" si="1"/>
        <v>32.799999999999997</v>
      </c>
      <c r="F10" s="500">
        <f t="shared" si="2"/>
        <v>32.799999999999997</v>
      </c>
      <c r="G10" s="670" t="s">
        <v>794</v>
      </c>
      <c r="H10" s="501" t="s">
        <v>1424</v>
      </c>
      <c r="I10" s="502"/>
      <c r="J10" s="188"/>
    </row>
    <row r="11" spans="1:13" ht="20.100000000000001" customHeight="1">
      <c r="B11" s="669" t="s">
        <v>208</v>
      </c>
      <c r="C11" s="790">
        <f>C9+2.9</f>
        <v>33.9</v>
      </c>
      <c r="D11" s="500">
        <f t="shared" si="0"/>
        <v>33.9</v>
      </c>
      <c r="E11" s="500">
        <f t="shared" si="1"/>
        <v>33.9</v>
      </c>
      <c r="F11" s="500">
        <f t="shared" si="2"/>
        <v>33.9</v>
      </c>
      <c r="G11" s="670" t="s">
        <v>795</v>
      </c>
      <c r="H11" s="501" t="s">
        <v>1424</v>
      </c>
      <c r="I11" s="502"/>
      <c r="J11" s="188"/>
    </row>
    <row r="12" spans="1:13" ht="20.100000000000001" customHeight="1">
      <c r="B12" s="669" t="s">
        <v>88</v>
      </c>
      <c r="C12" s="790">
        <f>C9+2.7</f>
        <v>33.700000000000003</v>
      </c>
      <c r="D12" s="500">
        <f t="shared" si="0"/>
        <v>33.700000000000003</v>
      </c>
      <c r="E12" s="500">
        <f t="shared" si="1"/>
        <v>33.700000000000003</v>
      </c>
      <c r="F12" s="500">
        <f t="shared" si="2"/>
        <v>33.700000000000003</v>
      </c>
      <c r="G12" s="670" t="s">
        <v>796</v>
      </c>
      <c r="H12" s="501" t="s">
        <v>1424</v>
      </c>
      <c r="I12" s="677"/>
      <c r="J12" s="188"/>
    </row>
    <row r="13" spans="1:13" ht="20.100000000000001" customHeight="1">
      <c r="B13" s="669" t="s">
        <v>797</v>
      </c>
      <c r="C13" s="790">
        <f>C9+1.7</f>
        <v>32.700000000000003</v>
      </c>
      <c r="D13" s="500">
        <f t="shared" si="0"/>
        <v>32.700000000000003</v>
      </c>
      <c r="E13" s="500">
        <f t="shared" si="1"/>
        <v>32.700000000000003</v>
      </c>
      <c r="F13" s="500">
        <f t="shared" si="2"/>
        <v>32.700000000000003</v>
      </c>
      <c r="G13" s="670" t="s">
        <v>794</v>
      </c>
      <c r="H13" s="501" t="s">
        <v>1424</v>
      </c>
      <c r="I13" s="677"/>
      <c r="J13" s="188"/>
    </row>
    <row r="14" spans="1:13" ht="20.100000000000001" customHeight="1">
      <c r="B14" s="669" t="s">
        <v>798</v>
      </c>
      <c r="C14" s="790">
        <f>C9+6.1</f>
        <v>37.1</v>
      </c>
      <c r="D14" s="500">
        <f t="shared" si="0"/>
        <v>37.1</v>
      </c>
      <c r="E14" s="500">
        <f t="shared" si="1"/>
        <v>37.1</v>
      </c>
      <c r="F14" s="500">
        <f t="shared" si="2"/>
        <v>37.1</v>
      </c>
      <c r="G14" s="670" t="s">
        <v>796</v>
      </c>
      <c r="H14" s="501" t="s">
        <v>1424</v>
      </c>
      <c r="I14" s="677"/>
      <c r="J14" s="188"/>
    </row>
    <row r="15" spans="1:13" ht="20.100000000000001" customHeight="1">
      <c r="B15" s="1391" t="s">
        <v>1075</v>
      </c>
      <c r="C15" s="1392"/>
      <c r="D15" s="503" t="s">
        <v>161</v>
      </c>
      <c r="E15" s="503" t="s">
        <v>155</v>
      </c>
      <c r="F15" s="503" t="s">
        <v>156</v>
      </c>
      <c r="G15" s="503" t="s">
        <v>1099</v>
      </c>
      <c r="H15" s="503" t="s">
        <v>142</v>
      </c>
      <c r="I15" s="504" t="s">
        <v>799</v>
      </c>
      <c r="J15" s="188"/>
    </row>
    <row r="16" spans="1:13" ht="20.100000000000001" customHeight="1">
      <c r="B16" s="1385" t="s">
        <v>800</v>
      </c>
      <c r="C16" s="1386"/>
      <c r="D16" s="791">
        <v>24</v>
      </c>
      <c r="E16" s="505">
        <f>D16</f>
        <v>24</v>
      </c>
      <c r="F16" s="505">
        <f>D16</f>
        <v>24</v>
      </c>
      <c r="G16" s="506" t="s">
        <v>801</v>
      </c>
      <c r="H16" s="507" t="s">
        <v>810</v>
      </c>
      <c r="I16" s="508"/>
      <c r="J16" s="188"/>
    </row>
    <row r="17" spans="2:10" ht="20.100000000000001" customHeight="1">
      <c r="B17" s="1385"/>
      <c r="C17" s="1386"/>
      <c r="D17" s="791">
        <v>25</v>
      </c>
      <c r="E17" s="505">
        <f t="shared" ref="E17:E25" si="3">D17</f>
        <v>25</v>
      </c>
      <c r="F17" s="505">
        <f t="shared" ref="F17:F25" si="4">D17</f>
        <v>25</v>
      </c>
      <c r="G17" s="506" t="s">
        <v>802</v>
      </c>
      <c r="H17" s="507" t="s">
        <v>810</v>
      </c>
      <c r="I17" s="508"/>
      <c r="J17" s="188"/>
    </row>
    <row r="18" spans="2:10" ht="20.100000000000001" customHeight="1">
      <c r="B18" s="1385"/>
      <c r="C18" s="1386"/>
      <c r="D18" s="791">
        <v>26</v>
      </c>
      <c r="E18" s="505">
        <f t="shared" si="3"/>
        <v>26</v>
      </c>
      <c r="F18" s="505">
        <f t="shared" si="4"/>
        <v>26</v>
      </c>
      <c r="G18" s="506" t="s">
        <v>803</v>
      </c>
      <c r="H18" s="507" t="s">
        <v>810</v>
      </c>
      <c r="I18" s="508"/>
      <c r="J18" s="188"/>
    </row>
    <row r="19" spans="2:10" ht="20.100000000000001" customHeight="1">
      <c r="B19" s="1385"/>
      <c r="C19" s="1386"/>
      <c r="D19" s="791">
        <v>27</v>
      </c>
      <c r="E19" s="505">
        <f t="shared" si="3"/>
        <v>27</v>
      </c>
      <c r="F19" s="505">
        <f t="shared" si="4"/>
        <v>27</v>
      </c>
      <c r="G19" s="506" t="s">
        <v>804</v>
      </c>
      <c r="H19" s="507" t="s">
        <v>1000</v>
      </c>
      <c r="I19" s="508"/>
      <c r="J19" s="188"/>
    </row>
    <row r="20" spans="2:10" ht="20.100000000000001" customHeight="1">
      <c r="B20" s="1385"/>
      <c r="C20" s="1386"/>
      <c r="D20" s="791">
        <v>28</v>
      </c>
      <c r="E20" s="505">
        <f t="shared" si="3"/>
        <v>28</v>
      </c>
      <c r="F20" s="505">
        <f t="shared" si="4"/>
        <v>28</v>
      </c>
      <c r="G20" s="506" t="s">
        <v>805</v>
      </c>
      <c r="H20" s="507" t="s">
        <v>1000</v>
      </c>
      <c r="I20" s="508"/>
      <c r="J20" s="188"/>
    </row>
    <row r="21" spans="2:10" ht="20.100000000000001" customHeight="1">
      <c r="B21" s="1385"/>
      <c r="C21" s="1386"/>
      <c r="D21" s="791">
        <v>29</v>
      </c>
      <c r="E21" s="505">
        <f t="shared" si="3"/>
        <v>29</v>
      </c>
      <c r="F21" s="505">
        <f t="shared" si="4"/>
        <v>29</v>
      </c>
      <c r="G21" s="506" t="s">
        <v>806</v>
      </c>
      <c r="H21" s="507" t="s">
        <v>1000</v>
      </c>
      <c r="I21" s="508"/>
      <c r="J21" s="188"/>
    </row>
    <row r="22" spans="2:10" ht="20.100000000000001" customHeight="1">
      <c r="B22" s="1385"/>
      <c r="C22" s="1386"/>
      <c r="D22" s="791">
        <v>29</v>
      </c>
      <c r="E22" s="505">
        <f t="shared" si="3"/>
        <v>29</v>
      </c>
      <c r="F22" s="505">
        <f t="shared" si="4"/>
        <v>29</v>
      </c>
      <c r="G22" s="506" t="s">
        <v>807</v>
      </c>
      <c r="H22" s="507" t="s">
        <v>710</v>
      </c>
      <c r="I22" s="508"/>
      <c r="J22" s="188"/>
    </row>
    <row r="23" spans="2:10" ht="20.100000000000001" customHeight="1">
      <c r="B23" s="1385"/>
      <c r="C23" s="1386"/>
      <c r="D23" s="791">
        <v>25</v>
      </c>
      <c r="E23" s="505">
        <f t="shared" si="3"/>
        <v>25</v>
      </c>
      <c r="F23" s="505">
        <f t="shared" si="4"/>
        <v>25</v>
      </c>
      <c r="G23" s="506" t="s">
        <v>808</v>
      </c>
      <c r="H23" s="507" t="s">
        <v>710</v>
      </c>
      <c r="I23" s="508"/>
      <c r="J23" s="188"/>
    </row>
    <row r="24" spans="2:10" ht="20.100000000000001" customHeight="1">
      <c r="B24" s="1385"/>
      <c r="C24" s="1386"/>
      <c r="D24" s="791">
        <v>21</v>
      </c>
      <c r="E24" s="505">
        <f t="shared" si="3"/>
        <v>21</v>
      </c>
      <c r="F24" s="505">
        <f t="shared" si="4"/>
        <v>21</v>
      </c>
      <c r="G24" s="506" t="s">
        <v>809</v>
      </c>
      <c r="H24" s="507" t="s">
        <v>810</v>
      </c>
      <c r="I24" s="508"/>
      <c r="J24" s="188"/>
    </row>
    <row r="25" spans="2:10" ht="20.100000000000001" customHeight="1">
      <c r="B25" s="1385"/>
      <c r="C25" s="1386"/>
      <c r="D25" s="791">
        <v>18</v>
      </c>
      <c r="E25" s="505">
        <f t="shared" si="3"/>
        <v>18</v>
      </c>
      <c r="F25" s="505">
        <f t="shared" si="4"/>
        <v>18</v>
      </c>
      <c r="G25" s="506" t="s">
        <v>811</v>
      </c>
      <c r="H25" s="507" t="s">
        <v>812</v>
      </c>
      <c r="I25" s="508"/>
      <c r="J25" s="188"/>
    </row>
    <row r="26" spans="2:10" ht="20.100000000000001" customHeight="1" thickBot="1">
      <c r="B26" s="1385"/>
      <c r="C26" s="1386"/>
      <c r="D26" s="792">
        <v>17</v>
      </c>
      <c r="E26" s="509">
        <f>D26</f>
        <v>17</v>
      </c>
      <c r="F26" s="509">
        <f>D26</f>
        <v>17</v>
      </c>
      <c r="G26" s="510" t="s">
        <v>813</v>
      </c>
      <c r="H26" s="511" t="s">
        <v>814</v>
      </c>
      <c r="I26" s="512"/>
      <c r="J26" s="188"/>
    </row>
    <row r="27" spans="2:10" ht="20.100000000000001" customHeight="1">
      <c r="B27" s="675" t="s">
        <v>1003</v>
      </c>
      <c r="C27" s="676" t="s">
        <v>1002</v>
      </c>
      <c r="D27" s="678" t="s">
        <v>1004</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797</v>
      </c>
      <c r="C31" s="505">
        <v>1.7</v>
      </c>
      <c r="D31" s="679">
        <v>1550</v>
      </c>
      <c r="E31" s="672"/>
      <c r="F31" s="672"/>
      <c r="G31" s="246"/>
      <c r="H31" s="673"/>
      <c r="I31" s="674"/>
      <c r="J31" s="188"/>
    </row>
    <row r="32" spans="2:10" ht="20.100000000000001" customHeight="1" thickBot="1">
      <c r="B32" s="671" t="s">
        <v>798</v>
      </c>
      <c r="C32" s="509">
        <v>6.1</v>
      </c>
      <c r="D32" s="680">
        <v>1550</v>
      </c>
      <c r="E32" s="672"/>
      <c r="F32" s="672"/>
      <c r="G32" s="246"/>
      <c r="H32" s="673"/>
      <c r="I32" s="674"/>
      <c r="J32" s="188"/>
    </row>
    <row r="33" spans="2:10" ht="20.100000000000001" customHeight="1">
      <c r="B33" s="1317" t="s">
        <v>131</v>
      </c>
      <c r="C33" s="1317"/>
      <c r="D33" s="1317"/>
      <c r="E33" s="1317"/>
      <c r="F33" s="1317"/>
      <c r="G33" s="1317"/>
      <c r="H33" s="1317"/>
      <c r="I33" s="1317"/>
      <c r="J33" s="1317"/>
    </row>
    <row r="34" spans="2:10" ht="19.899999999999999" customHeight="1">
      <c r="B34" s="1394" t="s">
        <v>815</v>
      </c>
      <c r="C34" s="1394"/>
      <c r="D34" s="1394"/>
      <c r="E34" s="1394"/>
      <c r="F34" s="1394"/>
      <c r="G34" s="1394"/>
      <c r="H34" s="1394"/>
      <c r="I34" s="1394"/>
      <c r="J34" s="495"/>
    </row>
    <row r="35" spans="2:10" ht="30" customHeight="1">
      <c r="B35" s="1235" t="s">
        <v>816</v>
      </c>
      <c r="C35" s="1235"/>
      <c r="D35" s="1235"/>
      <c r="E35" s="1235"/>
      <c r="F35" s="1235"/>
      <c r="G35" s="1235"/>
      <c r="H35" s="1235"/>
      <c r="I35" s="1235"/>
      <c r="J35" s="493"/>
    </row>
    <row r="36" spans="2:10" ht="30" customHeight="1">
      <c r="B36" s="1235" t="s">
        <v>817</v>
      </c>
      <c r="C36" s="1235"/>
      <c r="D36" s="1235"/>
      <c r="E36" s="1235"/>
      <c r="F36" s="1235"/>
      <c r="G36" s="1235"/>
      <c r="H36" s="1235"/>
      <c r="I36" s="1235"/>
      <c r="J36" s="493"/>
    </row>
    <row r="37" spans="2:10" ht="20.45" customHeight="1">
      <c r="B37" s="1235" t="s">
        <v>826</v>
      </c>
      <c r="C37" s="1395"/>
      <c r="D37" s="1395"/>
      <c r="E37" s="1395"/>
      <c r="F37" s="1395"/>
      <c r="G37" s="1395"/>
      <c r="H37" s="1395"/>
      <c r="I37" s="491"/>
      <c r="J37" s="493"/>
    </row>
    <row r="38" spans="2:10" ht="20.45" customHeight="1">
      <c r="B38" s="1394" t="s">
        <v>818</v>
      </c>
      <c r="C38" s="1394"/>
      <c r="D38" s="1394"/>
      <c r="E38" s="1394"/>
      <c r="F38" s="1394"/>
      <c r="G38" s="1394"/>
      <c r="H38" s="1394"/>
      <c r="I38" s="1394"/>
      <c r="J38" s="493"/>
    </row>
    <row r="39" spans="2:10" ht="30" customHeight="1">
      <c r="B39" s="1235" t="s">
        <v>819</v>
      </c>
      <c r="C39" s="1393"/>
      <c r="D39" s="1393"/>
      <c r="E39" s="1393"/>
      <c r="F39" s="1393"/>
      <c r="G39" s="1393"/>
      <c r="H39" s="1393"/>
      <c r="I39" s="1393"/>
      <c r="J39" s="493"/>
    </row>
    <row r="40" spans="2:10" ht="20.45" customHeight="1">
      <c r="B40" s="1394" t="s">
        <v>820</v>
      </c>
      <c r="C40" s="1394"/>
      <c r="D40" s="1394"/>
      <c r="E40" s="1394"/>
      <c r="F40" s="1394"/>
      <c r="G40" s="1394"/>
      <c r="H40" s="1394"/>
      <c r="I40" s="1394"/>
    </row>
    <row r="41" spans="2:10" ht="20.45" customHeight="1">
      <c r="B41" s="1394" t="s">
        <v>821</v>
      </c>
      <c r="C41" s="1394"/>
      <c r="D41" s="1394"/>
      <c r="E41" s="1394"/>
      <c r="F41" s="1394"/>
      <c r="G41" s="1394"/>
      <c r="H41" s="1394"/>
      <c r="I41" s="1394"/>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396" t="s">
        <v>1495</v>
      </c>
      <c r="B1" s="1396"/>
      <c r="C1" s="1396"/>
      <c r="D1" s="1396"/>
      <c r="E1" s="1396"/>
      <c r="F1" s="1396"/>
      <c r="G1" s="1396"/>
      <c r="H1" s="1396"/>
      <c r="I1" s="187" t="s">
        <v>23</v>
      </c>
    </row>
    <row r="2" spans="1:9" ht="15" thickBot="1"/>
    <row r="3" spans="1:9" ht="22.9" customHeight="1">
      <c r="B3" s="891" t="s">
        <v>136</v>
      </c>
      <c r="C3" s="892" t="s">
        <v>911</v>
      </c>
      <c r="D3" s="1021" t="s">
        <v>138</v>
      </c>
      <c r="E3" s="892" t="s">
        <v>758</v>
      </c>
      <c r="F3" s="892" t="s">
        <v>843</v>
      </c>
      <c r="G3" s="893" t="s">
        <v>381</v>
      </c>
    </row>
    <row r="4" spans="1:9" ht="36.950000000000003" customHeight="1">
      <c r="B4" s="986" t="s">
        <v>1494</v>
      </c>
      <c r="C4" s="1018" t="s">
        <v>1493</v>
      </c>
      <c r="D4" s="1017" t="s">
        <v>1492</v>
      </c>
      <c r="E4" s="1016">
        <v>0.12152777777777778</v>
      </c>
      <c r="F4" s="1016">
        <v>0.77777777777777779</v>
      </c>
      <c r="G4" s="895" t="s">
        <v>1345</v>
      </c>
      <c r="I4" s="1015"/>
    </row>
    <row r="5" spans="1:9" ht="23.1" customHeight="1">
      <c r="B5" s="1397" t="s">
        <v>1508</v>
      </c>
      <c r="C5" s="1289"/>
      <c r="D5" s="1289"/>
      <c r="E5" s="1289"/>
      <c r="F5" s="1289"/>
      <c r="G5" s="1398"/>
      <c r="I5" s="1015"/>
    </row>
    <row r="6" spans="1:9" ht="22.9" customHeight="1" thickBot="1">
      <c r="B6" s="1399" t="s">
        <v>1469</v>
      </c>
      <c r="C6" s="1400"/>
      <c r="D6" s="1400"/>
      <c r="E6" s="1400"/>
      <c r="F6" s="1400"/>
      <c r="G6" s="1401"/>
    </row>
    <row r="7" spans="1:9" ht="22.9" customHeight="1" thickBot="1">
      <c r="B7" s="897" t="s">
        <v>24</v>
      </c>
      <c r="C7" s="897" t="s">
        <v>25</v>
      </c>
      <c r="D7" s="898"/>
      <c r="E7" s="1284" t="s">
        <v>978</v>
      </c>
      <c r="F7" s="1284"/>
      <c r="G7" s="899">
        <v>46011</v>
      </c>
      <c r="H7" s="900" t="s">
        <v>1491</v>
      </c>
    </row>
    <row r="8" spans="1:9" ht="22.9" customHeight="1">
      <c r="B8" s="902" t="s">
        <v>386</v>
      </c>
      <c r="C8" s="1020" t="s">
        <v>1445</v>
      </c>
      <c r="D8" s="903" t="s">
        <v>1446</v>
      </c>
      <c r="E8" s="904" t="s">
        <v>914</v>
      </c>
      <c r="F8" s="1280" t="s">
        <v>495</v>
      </c>
      <c r="G8" s="1281"/>
      <c r="H8" s="901"/>
    </row>
    <row r="9" spans="1:9" ht="22.9" customHeight="1">
      <c r="B9" s="1036" t="s">
        <v>470</v>
      </c>
      <c r="C9" s="1037">
        <v>32.5</v>
      </c>
      <c r="D9" s="1038">
        <v>31.5</v>
      </c>
      <c r="E9" s="1037" t="s">
        <v>643</v>
      </c>
      <c r="F9" s="1039"/>
      <c r="G9" s="1402" t="s">
        <v>1507</v>
      </c>
    </row>
    <row r="10" spans="1:9" ht="22.9" customHeight="1">
      <c r="B10" s="1036" t="s">
        <v>1496</v>
      </c>
      <c r="C10" s="1037">
        <v>31</v>
      </c>
      <c r="D10" s="1038">
        <v>30</v>
      </c>
      <c r="E10" s="1037" t="s">
        <v>643</v>
      </c>
      <c r="F10" s="1039"/>
      <c r="G10" s="1292"/>
    </row>
    <row r="11" spans="1:9" ht="26.25" customHeight="1">
      <c r="A11" s="1282"/>
      <c r="B11" s="1036" t="s">
        <v>41</v>
      </c>
      <c r="C11" s="1037">
        <v>35.5</v>
      </c>
      <c r="D11" s="1038">
        <v>34.5</v>
      </c>
      <c r="E11" s="1037" t="s">
        <v>643</v>
      </c>
      <c r="F11" s="1039"/>
      <c r="G11" s="1292"/>
      <c r="H11" s="1283"/>
    </row>
    <row r="12" spans="1:9" ht="99.95" customHeight="1">
      <c r="A12" s="1282"/>
      <c r="B12" s="1036" t="s">
        <v>1471</v>
      </c>
      <c r="C12" s="1037">
        <v>35.5</v>
      </c>
      <c r="D12" s="1038">
        <v>34.5</v>
      </c>
      <c r="E12" s="1037" t="s">
        <v>643</v>
      </c>
      <c r="F12" s="1039"/>
      <c r="G12" s="1292"/>
      <c r="H12" s="1283"/>
    </row>
    <row r="13" spans="1:9" ht="26.25" customHeight="1">
      <c r="A13" s="1282"/>
      <c r="B13" s="905" t="s">
        <v>1472</v>
      </c>
      <c r="C13" s="994">
        <v>39</v>
      </c>
      <c r="D13" s="995">
        <v>38</v>
      </c>
      <c r="E13" s="994" t="s">
        <v>981</v>
      </c>
      <c r="F13" s="996" t="s">
        <v>1347</v>
      </c>
      <c r="G13" s="1292"/>
      <c r="H13" s="1283"/>
    </row>
    <row r="14" spans="1:9" ht="26.25" customHeight="1">
      <c r="A14" s="1282"/>
      <c r="B14" s="906" t="s">
        <v>82</v>
      </c>
      <c r="C14" s="994">
        <v>44</v>
      </c>
      <c r="D14" s="995">
        <v>43</v>
      </c>
      <c r="E14" s="997" t="s">
        <v>643</v>
      </c>
      <c r="F14" s="996"/>
      <c r="G14" s="1292"/>
      <c r="H14" s="1283"/>
    </row>
    <row r="15" spans="1:9" ht="26.25" customHeight="1">
      <c r="A15" s="1282"/>
      <c r="B15" s="1023" t="s">
        <v>1470</v>
      </c>
      <c r="C15" s="994">
        <v>42.5</v>
      </c>
      <c r="D15" s="907">
        <v>41.5</v>
      </c>
      <c r="E15" s="969" t="s">
        <v>643</v>
      </c>
      <c r="F15" s="999"/>
      <c r="G15" s="1292"/>
      <c r="H15" s="1283"/>
    </row>
    <row r="16" spans="1:9" ht="25.5" customHeight="1">
      <c r="A16" s="1282"/>
      <c r="B16" s="908" t="s">
        <v>224</v>
      </c>
      <c r="C16" s="1000">
        <v>64</v>
      </c>
      <c r="D16" s="1001">
        <v>63</v>
      </c>
      <c r="E16" s="997" t="s">
        <v>122</v>
      </c>
      <c r="F16" s="997" t="s">
        <v>41</v>
      </c>
      <c r="G16" s="1292"/>
      <c r="H16" s="1283"/>
    </row>
    <row r="17" spans="2:8" ht="26.25" customHeight="1">
      <c r="B17" s="908" t="s">
        <v>108</v>
      </c>
      <c r="C17" s="1002">
        <v>48</v>
      </c>
      <c r="D17" s="1001">
        <v>47</v>
      </c>
      <c r="E17" s="997" t="s">
        <v>646</v>
      </c>
      <c r="F17" s="997" t="s">
        <v>41</v>
      </c>
      <c r="G17" s="1292"/>
      <c r="H17" s="1283"/>
    </row>
    <row r="18" spans="2:8" ht="26.25" customHeight="1">
      <c r="B18" s="908" t="s">
        <v>1138</v>
      </c>
      <c r="C18" s="1002">
        <v>56</v>
      </c>
      <c r="D18" s="1001">
        <v>55</v>
      </c>
      <c r="E18" s="997" t="s">
        <v>122</v>
      </c>
      <c r="F18" s="997" t="s">
        <v>41</v>
      </c>
      <c r="G18" s="1292"/>
      <c r="H18" s="1283"/>
    </row>
    <row r="19" spans="2:8" ht="26.25" customHeight="1">
      <c r="B19" s="908" t="s">
        <v>47</v>
      </c>
      <c r="C19" s="1002">
        <v>42</v>
      </c>
      <c r="D19" s="1001">
        <v>41</v>
      </c>
      <c r="E19" s="997" t="s">
        <v>646</v>
      </c>
      <c r="F19" s="997" t="s">
        <v>41</v>
      </c>
      <c r="G19" s="1292"/>
      <c r="H19" s="1283"/>
    </row>
    <row r="20" spans="2:8" ht="26.25" customHeight="1">
      <c r="B20" s="908" t="s">
        <v>1139</v>
      </c>
      <c r="C20" s="1002">
        <v>59</v>
      </c>
      <c r="D20" s="1001">
        <v>58</v>
      </c>
      <c r="E20" s="997" t="s">
        <v>122</v>
      </c>
      <c r="F20" s="997" t="s">
        <v>41</v>
      </c>
      <c r="G20" s="1292"/>
      <c r="H20" s="1283"/>
    </row>
    <row r="21" spans="2:8" ht="26.25" customHeight="1">
      <c r="B21" s="1040" t="s">
        <v>52</v>
      </c>
      <c r="C21" s="1041">
        <v>51.5</v>
      </c>
      <c r="D21" s="1042">
        <v>50.5</v>
      </c>
      <c r="E21" s="1043" t="s">
        <v>422</v>
      </c>
      <c r="F21" s="1044" t="s">
        <v>1525</v>
      </c>
      <c r="G21" s="1292"/>
      <c r="H21" s="1283"/>
    </row>
    <row r="22" spans="2:8" ht="26.25" customHeight="1">
      <c r="B22" s="908" t="s">
        <v>202</v>
      </c>
      <c r="C22" s="1002">
        <v>43</v>
      </c>
      <c r="D22" s="1001">
        <v>42</v>
      </c>
      <c r="E22" s="997" t="s">
        <v>1349</v>
      </c>
      <c r="F22" s="997" t="s">
        <v>41</v>
      </c>
      <c r="G22" s="1292"/>
      <c r="H22" s="1283"/>
    </row>
    <row r="23" spans="2:8" ht="26.25" customHeight="1">
      <c r="B23" s="908" t="s">
        <v>111</v>
      </c>
      <c r="C23" s="1002">
        <v>45.5</v>
      </c>
      <c r="D23" s="1001">
        <v>44.5</v>
      </c>
      <c r="E23" s="997" t="s">
        <v>646</v>
      </c>
      <c r="F23" s="997" t="s">
        <v>41</v>
      </c>
      <c r="G23" s="1292"/>
      <c r="H23" s="1283"/>
    </row>
    <row r="24" spans="2:8" ht="26.25" customHeight="1">
      <c r="B24" s="908" t="s">
        <v>95</v>
      </c>
      <c r="C24" s="1002">
        <v>48</v>
      </c>
      <c r="D24" s="1001">
        <v>47</v>
      </c>
      <c r="E24" s="997" t="s">
        <v>646</v>
      </c>
      <c r="F24" s="997" t="s">
        <v>41</v>
      </c>
      <c r="G24" s="1292"/>
      <c r="H24" s="1283"/>
    </row>
    <row r="25" spans="2:8" ht="27.4" customHeight="1">
      <c r="B25" s="908" t="s">
        <v>90</v>
      </c>
      <c r="C25" s="1002">
        <v>53.5</v>
      </c>
      <c r="D25" s="1001">
        <v>52.5</v>
      </c>
      <c r="E25" s="997" t="s">
        <v>122</v>
      </c>
      <c r="F25" s="997" t="s">
        <v>41</v>
      </c>
      <c r="G25" s="1292"/>
      <c r="H25" s="1283"/>
    </row>
    <row r="26" spans="2:8" ht="35.25" customHeight="1">
      <c r="B26" s="908" t="s">
        <v>100</v>
      </c>
      <c r="C26" s="1002">
        <v>53</v>
      </c>
      <c r="D26" s="1001">
        <v>52</v>
      </c>
      <c r="E26" s="997" t="s">
        <v>646</v>
      </c>
      <c r="F26" s="997" t="s">
        <v>41</v>
      </c>
      <c r="G26" s="1292"/>
      <c r="H26" s="1283"/>
    </row>
    <row r="27" spans="2:8" ht="35.25" customHeight="1">
      <c r="B27" s="1040" t="s">
        <v>74</v>
      </c>
      <c r="C27" s="1041">
        <v>58</v>
      </c>
      <c r="D27" s="1042">
        <v>57</v>
      </c>
      <c r="E27" s="1043" t="s">
        <v>1176</v>
      </c>
      <c r="F27" s="1044" t="s">
        <v>979</v>
      </c>
      <c r="G27" s="1292"/>
      <c r="H27" s="1283"/>
    </row>
    <row r="28" spans="2:8" ht="26.25" customHeight="1">
      <c r="B28" s="908" t="s">
        <v>63</v>
      </c>
      <c r="C28" s="1002">
        <v>48</v>
      </c>
      <c r="D28" s="1001">
        <v>47</v>
      </c>
      <c r="E28" s="997" t="s">
        <v>646</v>
      </c>
      <c r="F28" s="997" t="s">
        <v>41</v>
      </c>
      <c r="G28" s="1292"/>
      <c r="H28" s="1283"/>
    </row>
    <row r="29" spans="2:8" ht="26.25" customHeight="1">
      <c r="B29" s="1040" t="s">
        <v>56</v>
      </c>
      <c r="C29" s="1041">
        <v>48</v>
      </c>
      <c r="D29" s="1042">
        <v>47</v>
      </c>
      <c r="E29" s="1043" t="s">
        <v>646</v>
      </c>
      <c r="F29" s="1044" t="s">
        <v>1524</v>
      </c>
      <c r="G29" s="1292"/>
      <c r="H29" s="1283"/>
    </row>
    <row r="30" spans="2:8" ht="26.25" customHeight="1">
      <c r="B30" s="908" t="s">
        <v>145</v>
      </c>
      <c r="C30" s="1002">
        <v>49.5</v>
      </c>
      <c r="D30" s="1001">
        <v>48.5</v>
      </c>
      <c r="E30" s="997" t="s">
        <v>122</v>
      </c>
      <c r="F30" s="997" t="s">
        <v>41</v>
      </c>
      <c r="G30" s="1292"/>
      <c r="H30" s="1283"/>
    </row>
    <row r="31" spans="2:8" ht="26.25" customHeight="1">
      <c r="B31" s="1040" t="s">
        <v>147</v>
      </c>
      <c r="C31" s="1041">
        <v>42</v>
      </c>
      <c r="D31" s="1042">
        <v>41</v>
      </c>
      <c r="E31" s="1043" t="s">
        <v>122</v>
      </c>
      <c r="F31" s="1044" t="s">
        <v>1526</v>
      </c>
      <c r="G31" s="1292"/>
      <c r="H31" s="1283"/>
    </row>
    <row r="32" spans="2:8" ht="26.25" customHeight="1">
      <c r="B32" s="908" t="s">
        <v>121</v>
      </c>
      <c r="C32" s="1002">
        <v>55.5</v>
      </c>
      <c r="D32" s="1001">
        <v>54.5</v>
      </c>
      <c r="E32" s="997" t="s">
        <v>122</v>
      </c>
      <c r="F32" s="997" t="s">
        <v>41</v>
      </c>
      <c r="G32" s="1292"/>
      <c r="H32" s="1283"/>
    </row>
    <row r="33" spans="2:8" ht="26.25" customHeight="1">
      <c r="B33" s="908" t="s">
        <v>106</v>
      </c>
      <c r="C33" s="1002">
        <v>46.5</v>
      </c>
      <c r="D33" s="1001">
        <v>45.5</v>
      </c>
      <c r="E33" s="997" t="s">
        <v>122</v>
      </c>
      <c r="F33" s="997" t="s">
        <v>41</v>
      </c>
      <c r="G33" s="1292"/>
      <c r="H33" s="1283"/>
    </row>
    <row r="34" spans="2:8" ht="26.25" customHeight="1">
      <c r="B34" s="908" t="s">
        <v>212</v>
      </c>
      <c r="C34" s="1002">
        <v>54.5</v>
      </c>
      <c r="D34" s="1001">
        <v>53.5</v>
      </c>
      <c r="E34" s="997" t="s">
        <v>122</v>
      </c>
      <c r="F34" s="997" t="s">
        <v>41</v>
      </c>
      <c r="G34" s="1292"/>
      <c r="H34" s="1283"/>
    </row>
    <row r="35" spans="2:8" ht="26.25" customHeight="1">
      <c r="B35" s="1040" t="s">
        <v>228</v>
      </c>
      <c r="C35" s="1041">
        <v>48</v>
      </c>
      <c r="D35" s="1042">
        <v>47</v>
      </c>
      <c r="E35" s="1043" t="s">
        <v>646</v>
      </c>
      <c r="F35" s="1044" t="s">
        <v>1524</v>
      </c>
      <c r="G35" s="1292"/>
      <c r="H35" s="1283"/>
    </row>
    <row r="36" spans="2:8" ht="30" customHeight="1">
      <c r="B36" s="908" t="s">
        <v>118</v>
      </c>
      <c r="C36" s="1002">
        <v>55.5</v>
      </c>
      <c r="D36" s="1001">
        <v>54.5</v>
      </c>
      <c r="E36" s="997" t="s">
        <v>647</v>
      </c>
      <c r="F36" s="1003" t="s">
        <v>1353</v>
      </c>
      <c r="G36" s="1292"/>
      <c r="H36" s="1283"/>
    </row>
    <row r="37" spans="2:8" ht="30" customHeight="1">
      <c r="B37" s="908" t="s">
        <v>80</v>
      </c>
      <c r="C37" s="1002">
        <v>50.5</v>
      </c>
      <c r="D37" s="1001">
        <v>49.5</v>
      </c>
      <c r="E37" s="997" t="s">
        <v>122</v>
      </c>
      <c r="F37" s="1003" t="s">
        <v>1354</v>
      </c>
      <c r="G37" s="1292"/>
      <c r="H37" s="1283"/>
    </row>
    <row r="38" spans="2:8" ht="26.25" customHeight="1">
      <c r="B38" s="908" t="s">
        <v>211</v>
      </c>
      <c r="C38" s="1002">
        <v>48</v>
      </c>
      <c r="D38" s="1001">
        <v>47</v>
      </c>
      <c r="E38" s="997" t="s">
        <v>485</v>
      </c>
      <c r="F38" s="997" t="s">
        <v>41</v>
      </c>
      <c r="G38" s="1292"/>
      <c r="H38" s="1283"/>
    </row>
    <row r="39" spans="2:8" ht="26.25" customHeight="1">
      <c r="B39" s="908" t="s">
        <v>49</v>
      </c>
      <c r="C39" s="1002">
        <v>52.5</v>
      </c>
      <c r="D39" s="1001">
        <v>51.5</v>
      </c>
      <c r="E39" s="997" t="s">
        <v>122</v>
      </c>
      <c r="F39" s="997" t="s">
        <v>979</v>
      </c>
      <c r="G39" s="1292"/>
      <c r="H39" s="1283"/>
    </row>
    <row r="40" spans="2:8" ht="30" customHeight="1">
      <c r="B40" s="908" t="s">
        <v>471</v>
      </c>
      <c r="C40" s="1002">
        <v>48</v>
      </c>
      <c r="D40" s="1001">
        <v>47</v>
      </c>
      <c r="E40" s="997" t="s">
        <v>122</v>
      </c>
      <c r="F40" s="1003" t="s">
        <v>1354</v>
      </c>
      <c r="G40" s="1292"/>
      <c r="H40" s="1283"/>
    </row>
    <row r="41" spans="2:8" ht="26.25" customHeight="1">
      <c r="B41" s="908" t="s">
        <v>98</v>
      </c>
      <c r="C41" s="1002">
        <v>42.5</v>
      </c>
      <c r="D41" s="1001">
        <v>41.5</v>
      </c>
      <c r="E41" s="997" t="s">
        <v>646</v>
      </c>
      <c r="F41" s="997" t="s">
        <v>41</v>
      </c>
      <c r="G41" s="1292"/>
      <c r="H41" s="1283"/>
    </row>
    <row r="42" spans="2:8" ht="26.25" customHeight="1">
      <c r="B42" s="1040" t="s">
        <v>144</v>
      </c>
      <c r="C42" s="1041">
        <v>55.5</v>
      </c>
      <c r="D42" s="1042">
        <v>54.5</v>
      </c>
      <c r="E42" s="1043" t="s">
        <v>1176</v>
      </c>
      <c r="F42" s="1044" t="s">
        <v>979</v>
      </c>
      <c r="G42" s="1292"/>
      <c r="H42" s="1283"/>
    </row>
    <row r="43" spans="2:8" ht="26.25" customHeight="1">
      <c r="B43" s="1040" t="s">
        <v>146</v>
      </c>
      <c r="C43" s="1041">
        <v>48</v>
      </c>
      <c r="D43" s="1042">
        <v>47</v>
      </c>
      <c r="E43" s="1043" t="s">
        <v>122</v>
      </c>
      <c r="F43" s="1044" t="s">
        <v>979</v>
      </c>
      <c r="G43" s="1292"/>
      <c r="H43" s="1283"/>
    </row>
    <row r="44" spans="2:8" ht="26.25" customHeight="1">
      <c r="B44" s="908" t="s">
        <v>42</v>
      </c>
      <c r="C44" s="1002">
        <v>58.5</v>
      </c>
      <c r="D44" s="1001">
        <v>57.5</v>
      </c>
      <c r="E44" s="997" t="s">
        <v>648</v>
      </c>
      <c r="F44" s="997" t="s">
        <v>82</v>
      </c>
      <c r="G44" s="1292"/>
      <c r="H44" s="1283"/>
    </row>
    <row r="45" spans="2:8" ht="26.25" customHeight="1" thickBot="1">
      <c r="B45" s="909" t="s">
        <v>104</v>
      </c>
      <c r="C45" s="967">
        <v>52</v>
      </c>
      <c r="D45" s="968">
        <v>51</v>
      </c>
      <c r="E45" s="970" t="s">
        <v>648</v>
      </c>
      <c r="F45" s="971" t="s">
        <v>82</v>
      </c>
      <c r="G45" s="1293"/>
      <c r="H45" s="1283"/>
    </row>
    <row r="46" spans="2:8" ht="26.25" customHeight="1">
      <c r="B46" s="920" t="s">
        <v>131</v>
      </c>
      <c r="C46" s="910"/>
      <c r="D46" s="910"/>
      <c r="E46" s="910"/>
      <c r="F46" s="910"/>
      <c r="G46" s="911"/>
      <c r="H46" s="1283"/>
    </row>
    <row r="47" spans="2:8" ht="26.25" customHeight="1">
      <c r="B47" s="1287" t="s">
        <v>1490</v>
      </c>
      <c r="C47" s="1287"/>
      <c r="D47" s="1287"/>
      <c r="E47" s="1287"/>
      <c r="F47" s="1287"/>
      <c r="G47" s="910"/>
      <c r="H47" s="1283"/>
    </row>
    <row r="48" spans="2:8" ht="26.45" customHeight="1">
      <c r="B48" s="923" t="s">
        <v>1355</v>
      </c>
      <c r="C48" s="1014"/>
      <c r="D48" s="1014"/>
      <c r="E48" s="1014"/>
      <c r="F48" s="1014"/>
      <c r="G48" s="925"/>
      <c r="H48" s="1283"/>
    </row>
    <row r="49" spans="2:9" s="912" customFormat="1" ht="26.45" customHeight="1">
      <c r="B49" s="913" t="s">
        <v>1489</v>
      </c>
      <c r="C49" s="913"/>
      <c r="D49" s="913"/>
      <c r="E49" s="913"/>
      <c r="F49" s="913"/>
      <c r="G49" s="1013"/>
      <c r="H49" s="915"/>
    </row>
    <row r="50" spans="2:9" s="912" customFormat="1" ht="26.45" customHeight="1">
      <c r="B50" s="913" t="s">
        <v>1488</v>
      </c>
      <c r="C50" s="913"/>
      <c r="D50" s="913"/>
      <c r="E50" s="913"/>
      <c r="F50" s="913"/>
      <c r="G50" s="913"/>
      <c r="H50" s="1013"/>
      <c r="I50" s="1012"/>
    </row>
    <row r="51" spans="2:9" s="912" customFormat="1" ht="26.45" customHeight="1">
      <c r="B51" s="1275" t="s">
        <v>1487</v>
      </c>
      <c r="C51" s="1275"/>
      <c r="D51" s="1275"/>
      <c r="E51" s="1275"/>
      <c r="F51" s="915"/>
      <c r="G51" s="913"/>
      <c r="H51" s="917"/>
    </row>
    <row r="52" spans="2:9" s="912" customFormat="1" ht="26.45" customHeight="1">
      <c r="B52" s="1004" t="s">
        <v>1486</v>
      </c>
      <c r="C52" s="1004"/>
      <c r="D52" s="1004"/>
      <c r="E52" s="1004"/>
      <c r="F52" s="915"/>
      <c r="G52" s="915"/>
      <c r="H52" s="913"/>
      <c r="I52" s="918"/>
    </row>
    <row r="53" spans="2:9" s="912" customFormat="1" ht="26.45" customHeight="1">
      <c r="B53" s="1276" t="s">
        <v>1485</v>
      </c>
      <c r="C53" s="1276"/>
      <c r="D53" s="1276"/>
      <c r="E53" s="1276"/>
      <c r="F53" s="1276"/>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34" t="s">
        <v>771</v>
      </c>
      <c r="B1" s="1234"/>
      <c r="C1" s="1234"/>
      <c r="D1" s="1234"/>
      <c r="E1" s="1234"/>
      <c r="F1" s="1234"/>
      <c r="G1" s="1234"/>
      <c r="H1" s="1234"/>
      <c r="I1" s="1234"/>
      <c r="J1" s="3" t="s">
        <v>23</v>
      </c>
    </row>
    <row r="2" spans="1:10" ht="15" thickBot="1"/>
    <row r="3" spans="1:10" ht="22.9" customHeight="1" thickBot="1">
      <c r="B3" s="286" t="s">
        <v>136</v>
      </c>
      <c r="C3" s="1408" t="s">
        <v>721</v>
      </c>
      <c r="D3" s="1409"/>
      <c r="E3" s="1408" t="s">
        <v>138</v>
      </c>
      <c r="F3" s="1409"/>
      <c r="G3" s="328" t="s">
        <v>141</v>
      </c>
      <c r="H3" s="329"/>
    </row>
    <row r="4" spans="1:10" ht="22.9" customHeight="1" thickBot="1">
      <c r="B4" s="285" t="s">
        <v>720</v>
      </c>
      <c r="C4" s="1410" t="s">
        <v>634</v>
      </c>
      <c r="D4" s="1411"/>
      <c r="E4" s="1410" t="s">
        <v>51</v>
      </c>
      <c r="F4" s="1411"/>
      <c r="G4" s="330" t="s">
        <v>653</v>
      </c>
      <c r="H4" s="331"/>
    </row>
    <row r="5" spans="1:10" ht="22.9" customHeight="1" thickBot="1">
      <c r="B5" s="61" t="s">
        <v>24</v>
      </c>
      <c r="C5" s="61" t="s">
        <v>25</v>
      </c>
      <c r="D5" s="77"/>
      <c r="E5" s="77"/>
      <c r="F5" s="77"/>
      <c r="G5" s="182" t="s">
        <v>26</v>
      </c>
      <c r="H5" s="204">
        <v>45543</v>
      </c>
      <c r="I5" s="336" t="s">
        <v>714</v>
      </c>
    </row>
    <row r="6" spans="1:10" ht="22.9" customHeight="1" thickBot="1">
      <c r="B6" s="195" t="s">
        <v>560</v>
      </c>
      <c r="C6" s="402" t="s">
        <v>241</v>
      </c>
      <c r="D6" s="402" t="s">
        <v>243</v>
      </c>
      <c r="E6" s="402" t="s">
        <v>635</v>
      </c>
      <c r="F6" s="402" t="s">
        <v>636</v>
      </c>
      <c r="G6" s="1412" t="s">
        <v>142</v>
      </c>
      <c r="H6" s="1413"/>
      <c r="I6" s="398" t="s">
        <v>741</v>
      </c>
    </row>
    <row r="7" spans="1:10" s="202" customFormat="1" ht="22.9" customHeight="1">
      <c r="B7" s="400" t="s">
        <v>470</v>
      </c>
      <c r="C7" s="401">
        <v>41</v>
      </c>
      <c r="D7" s="401">
        <v>40</v>
      </c>
      <c r="E7" s="401" t="s">
        <v>643</v>
      </c>
      <c r="F7" s="401" t="s">
        <v>644</v>
      </c>
      <c r="G7" s="401"/>
      <c r="H7" s="1405" t="s">
        <v>654</v>
      </c>
      <c r="I7" s="403"/>
    </row>
    <row r="8" spans="1:10" s="202" customFormat="1" ht="22.9" customHeight="1">
      <c r="B8" s="400" t="s">
        <v>637</v>
      </c>
      <c r="C8" s="404">
        <v>45</v>
      </c>
      <c r="D8" s="404">
        <v>44</v>
      </c>
      <c r="E8" s="404" t="s">
        <v>643</v>
      </c>
      <c r="F8" s="404" t="s">
        <v>470</v>
      </c>
      <c r="G8" s="404"/>
      <c r="H8" s="1406"/>
      <c r="I8" s="405"/>
    </row>
    <row r="9" spans="1:10" s="202" customFormat="1" ht="99.95" customHeight="1">
      <c r="B9" s="406" t="s">
        <v>652</v>
      </c>
      <c r="C9" s="404">
        <v>42</v>
      </c>
      <c r="D9" s="404">
        <v>41</v>
      </c>
      <c r="E9" s="404" t="s">
        <v>643</v>
      </c>
      <c r="F9" s="404" t="s">
        <v>470</v>
      </c>
      <c r="G9" s="404"/>
      <c r="H9" s="1406"/>
      <c r="I9" s="405"/>
    </row>
    <row r="10" spans="1:10" s="202" customFormat="1" ht="22.9" customHeight="1">
      <c r="B10" s="406" t="s">
        <v>89</v>
      </c>
      <c r="C10" s="404">
        <v>49</v>
      </c>
      <c r="D10" s="404">
        <v>48</v>
      </c>
      <c r="E10" s="404" t="s">
        <v>507</v>
      </c>
      <c r="F10" s="404" t="s">
        <v>470</v>
      </c>
      <c r="G10" s="404" t="s">
        <v>650</v>
      </c>
      <c r="H10" s="1406"/>
      <c r="I10" s="405"/>
    </row>
    <row r="11" spans="1:10" s="202" customFormat="1" ht="22.9" customHeight="1">
      <c r="B11" s="406" t="s">
        <v>638</v>
      </c>
      <c r="C11" s="404">
        <v>49</v>
      </c>
      <c r="D11" s="404">
        <v>48</v>
      </c>
      <c r="E11" s="404" t="s">
        <v>507</v>
      </c>
      <c r="F11" s="404" t="s">
        <v>470</v>
      </c>
      <c r="G11" s="404" t="s">
        <v>650</v>
      </c>
      <c r="H11" s="1406"/>
      <c r="I11" s="405"/>
    </row>
    <row r="12" spans="1:10" s="202" customFormat="1" ht="22.9" customHeight="1">
      <c r="B12" s="406" t="s">
        <v>202</v>
      </c>
      <c r="C12" s="404">
        <v>49</v>
      </c>
      <c r="D12" s="404">
        <v>48</v>
      </c>
      <c r="E12" s="404" t="s">
        <v>645</v>
      </c>
      <c r="F12" s="404" t="s">
        <v>470</v>
      </c>
      <c r="G12" s="407" t="s">
        <v>651</v>
      </c>
      <c r="H12" s="1406"/>
      <c r="I12" s="405"/>
    </row>
    <row r="13" spans="1:10" s="202" customFormat="1" ht="22.9" customHeight="1">
      <c r="B13" s="406" t="s">
        <v>665</v>
      </c>
      <c r="C13" s="404">
        <v>52</v>
      </c>
      <c r="D13" s="404">
        <v>51</v>
      </c>
      <c r="E13" s="404" t="s">
        <v>643</v>
      </c>
      <c r="F13" s="404" t="s">
        <v>470</v>
      </c>
      <c r="G13" s="404"/>
      <c r="H13" s="1406"/>
      <c r="I13" s="405"/>
    </row>
    <row r="14" spans="1:10" s="202" customFormat="1" ht="22.9" customHeight="1">
      <c r="B14" s="406" t="s">
        <v>118</v>
      </c>
      <c r="C14" s="404">
        <v>65</v>
      </c>
      <c r="D14" s="404">
        <v>64</v>
      </c>
      <c r="E14" s="404" t="s">
        <v>643</v>
      </c>
      <c r="F14" s="404" t="s">
        <v>470</v>
      </c>
      <c r="G14" s="404"/>
      <c r="H14" s="1406"/>
      <c r="I14" s="405"/>
    </row>
    <row r="15" spans="1:10" s="202" customFormat="1" ht="22.9" customHeight="1">
      <c r="B15" s="406" t="s">
        <v>62</v>
      </c>
      <c r="C15" s="404">
        <v>55</v>
      </c>
      <c r="D15" s="404">
        <v>54</v>
      </c>
      <c r="E15" s="404" t="s">
        <v>62</v>
      </c>
      <c r="F15" s="404" t="s">
        <v>470</v>
      </c>
      <c r="G15" s="404"/>
      <c r="H15" s="1406"/>
      <c r="I15" s="405"/>
    </row>
    <row r="16" spans="1:10" s="202" customFormat="1" ht="22.9" customHeight="1">
      <c r="B16" s="406" t="s">
        <v>49</v>
      </c>
      <c r="C16" s="404">
        <v>66</v>
      </c>
      <c r="D16" s="404">
        <v>65</v>
      </c>
      <c r="E16" s="404" t="s">
        <v>643</v>
      </c>
      <c r="F16" s="404" t="s">
        <v>470</v>
      </c>
      <c r="G16" s="404"/>
      <c r="H16" s="1406"/>
      <c r="I16" s="405"/>
    </row>
    <row r="17" spans="2:9" s="202" customFormat="1" ht="22.9" customHeight="1">
      <c r="B17" s="406" t="s">
        <v>104</v>
      </c>
      <c r="C17" s="404">
        <v>59</v>
      </c>
      <c r="D17" s="404">
        <v>58</v>
      </c>
      <c r="E17" s="404" t="s">
        <v>643</v>
      </c>
      <c r="F17" s="404" t="s">
        <v>470</v>
      </c>
      <c r="G17" s="404"/>
      <c r="H17" s="1406"/>
      <c r="I17" s="405"/>
    </row>
    <row r="18" spans="2:9" s="202" customFormat="1" ht="22.9" customHeight="1">
      <c r="B18" s="406" t="s">
        <v>100</v>
      </c>
      <c r="C18" s="404">
        <v>58</v>
      </c>
      <c r="D18" s="404">
        <v>57</v>
      </c>
      <c r="E18" s="404" t="s">
        <v>485</v>
      </c>
      <c r="F18" s="404" t="s">
        <v>470</v>
      </c>
      <c r="G18" s="404"/>
      <c r="H18" s="1406"/>
      <c r="I18" s="405"/>
    </row>
    <row r="19" spans="2:9" s="202" customFormat="1" ht="22.9" customHeight="1">
      <c r="B19" s="406" t="s">
        <v>63</v>
      </c>
      <c r="C19" s="404">
        <v>66</v>
      </c>
      <c r="D19" s="404">
        <v>65</v>
      </c>
      <c r="E19" s="404" t="s">
        <v>646</v>
      </c>
      <c r="F19" s="404" t="s">
        <v>41</v>
      </c>
      <c r="G19" s="404"/>
      <c r="H19" s="1406"/>
      <c r="I19" s="405"/>
    </row>
    <row r="20" spans="2:9" s="202" customFormat="1" ht="22.9" customHeight="1">
      <c r="B20" s="406" t="s">
        <v>639</v>
      </c>
      <c r="C20" s="404">
        <v>66</v>
      </c>
      <c r="D20" s="404">
        <v>65</v>
      </c>
      <c r="E20" s="404" t="s">
        <v>122</v>
      </c>
      <c r="F20" s="404" t="s">
        <v>41</v>
      </c>
      <c r="G20" s="404"/>
      <c r="H20" s="1406"/>
      <c r="I20" s="405"/>
    </row>
    <row r="21" spans="2:9" s="202" customFormat="1" ht="22.9" customHeight="1">
      <c r="B21" s="406" t="s">
        <v>640</v>
      </c>
      <c r="C21" s="404">
        <v>66</v>
      </c>
      <c r="D21" s="404">
        <v>65</v>
      </c>
      <c r="E21" s="404" t="s">
        <v>122</v>
      </c>
      <c r="F21" s="404" t="s">
        <v>41</v>
      </c>
      <c r="G21" s="404"/>
      <c r="H21" s="1406"/>
      <c r="I21" s="405"/>
    </row>
    <row r="22" spans="2:9" s="202" customFormat="1" ht="22.9" customHeight="1">
      <c r="B22" s="406" t="s">
        <v>90</v>
      </c>
      <c r="C22" s="404">
        <v>69</v>
      </c>
      <c r="D22" s="404">
        <v>68</v>
      </c>
      <c r="E22" s="404" t="s">
        <v>122</v>
      </c>
      <c r="F22" s="404" t="s">
        <v>41</v>
      </c>
      <c r="G22" s="404"/>
      <c r="H22" s="1406"/>
      <c r="I22" s="405"/>
    </row>
    <row r="23" spans="2:9" s="202" customFormat="1" ht="22.9" customHeight="1">
      <c r="B23" s="406" t="s">
        <v>80</v>
      </c>
      <c r="C23" s="404">
        <v>60</v>
      </c>
      <c r="D23" s="404">
        <v>59</v>
      </c>
      <c r="E23" s="404" t="s">
        <v>122</v>
      </c>
      <c r="F23" s="404" t="s">
        <v>41</v>
      </c>
      <c r="G23" s="404" t="s">
        <v>650</v>
      </c>
      <c r="H23" s="1406"/>
      <c r="I23" s="405"/>
    </row>
    <row r="24" spans="2:9" s="202" customFormat="1" ht="22.9" customHeight="1">
      <c r="B24" s="406" t="s">
        <v>471</v>
      </c>
      <c r="C24" s="404">
        <v>68</v>
      </c>
      <c r="D24" s="404">
        <v>67</v>
      </c>
      <c r="E24" s="404" t="s">
        <v>122</v>
      </c>
      <c r="F24" s="404" t="s">
        <v>41</v>
      </c>
      <c r="G24" s="404" t="s">
        <v>650</v>
      </c>
      <c r="H24" s="1406"/>
      <c r="I24" s="405"/>
    </row>
    <row r="25" spans="2:9" s="202" customFormat="1" ht="22.9" customHeight="1">
      <c r="B25" s="408" t="s">
        <v>212</v>
      </c>
      <c r="C25" s="409">
        <v>67</v>
      </c>
      <c r="D25" s="409">
        <v>66</v>
      </c>
      <c r="E25" s="409" t="s">
        <v>646</v>
      </c>
      <c r="F25" s="409" t="s">
        <v>41</v>
      </c>
      <c r="G25" s="409"/>
      <c r="H25" s="1406"/>
      <c r="I25" s="405"/>
    </row>
    <row r="26" spans="2:9" s="202" customFormat="1" ht="22.9" customHeight="1">
      <c r="B26" s="408" t="s">
        <v>111</v>
      </c>
      <c r="C26" s="409">
        <v>57</v>
      </c>
      <c r="D26" s="409">
        <v>56</v>
      </c>
      <c r="E26" s="409" t="s">
        <v>646</v>
      </c>
      <c r="F26" s="409" t="s">
        <v>41</v>
      </c>
      <c r="G26" s="409"/>
      <c r="H26" s="1406"/>
      <c r="I26" s="405"/>
    </row>
    <row r="27" spans="2:9" s="202" customFormat="1" ht="22.9" customHeight="1">
      <c r="B27" s="408" t="s">
        <v>641</v>
      </c>
      <c r="C27" s="409">
        <v>66</v>
      </c>
      <c r="D27" s="409">
        <v>65</v>
      </c>
      <c r="E27" s="409" t="s">
        <v>647</v>
      </c>
      <c r="F27" s="409" t="s">
        <v>41</v>
      </c>
      <c r="G27" s="409"/>
      <c r="H27" s="1406"/>
      <c r="I27" s="405"/>
    </row>
    <row r="28" spans="2:9" s="202" customFormat="1" ht="22.9" customHeight="1">
      <c r="B28" s="408" t="s">
        <v>146</v>
      </c>
      <c r="C28" s="409">
        <v>68</v>
      </c>
      <c r="D28" s="409">
        <v>67</v>
      </c>
      <c r="E28" s="409" t="s">
        <v>122</v>
      </c>
      <c r="F28" s="409" t="s">
        <v>41</v>
      </c>
      <c r="G28" s="409"/>
      <c r="H28" s="1406"/>
      <c r="I28" s="405"/>
    </row>
    <row r="29" spans="2:9" s="202" customFormat="1" ht="22.9" customHeight="1">
      <c r="B29" s="408" t="s">
        <v>211</v>
      </c>
      <c r="C29" s="409">
        <v>55</v>
      </c>
      <c r="D29" s="409">
        <v>54</v>
      </c>
      <c r="E29" s="409" t="s">
        <v>485</v>
      </c>
      <c r="F29" s="409" t="s">
        <v>41</v>
      </c>
      <c r="G29" s="409"/>
      <c r="H29" s="1406"/>
      <c r="I29" s="405"/>
    </row>
    <row r="30" spans="2:9" s="202" customFormat="1" ht="22.9" customHeight="1">
      <c r="B30" s="408" t="s">
        <v>106</v>
      </c>
      <c r="C30" s="409">
        <v>59</v>
      </c>
      <c r="D30" s="409">
        <v>58</v>
      </c>
      <c r="E30" s="409" t="s">
        <v>122</v>
      </c>
      <c r="F30" s="409" t="s">
        <v>41</v>
      </c>
      <c r="G30" s="409"/>
      <c r="H30" s="1406"/>
      <c r="I30" s="405"/>
    </row>
    <row r="31" spans="2:9" s="202" customFormat="1" ht="22.9" customHeight="1">
      <c r="B31" s="408" t="s">
        <v>42</v>
      </c>
      <c r="C31" s="409">
        <v>69</v>
      </c>
      <c r="D31" s="409">
        <v>68</v>
      </c>
      <c r="E31" s="409" t="s">
        <v>648</v>
      </c>
      <c r="F31" s="409" t="s">
        <v>82</v>
      </c>
      <c r="G31" s="409"/>
      <c r="H31" s="1406"/>
      <c r="I31" s="405"/>
    </row>
    <row r="32" spans="2:9" s="202" customFormat="1" ht="22.9" customHeight="1">
      <c r="B32" s="408" t="s">
        <v>642</v>
      </c>
      <c r="C32" s="409">
        <v>71</v>
      </c>
      <c r="D32" s="409">
        <v>70</v>
      </c>
      <c r="E32" s="409" t="s">
        <v>649</v>
      </c>
      <c r="F32" s="409" t="s">
        <v>41</v>
      </c>
      <c r="G32" s="409"/>
      <c r="H32" s="1406"/>
      <c r="I32" s="405"/>
    </row>
    <row r="33" spans="2:9" s="202" customFormat="1" ht="22.9" customHeight="1">
      <c r="B33" s="408" t="s">
        <v>52</v>
      </c>
      <c r="C33" s="409">
        <v>57</v>
      </c>
      <c r="D33" s="409">
        <v>56</v>
      </c>
      <c r="E33" s="409" t="s">
        <v>646</v>
      </c>
      <c r="F33" s="409" t="s">
        <v>41</v>
      </c>
      <c r="G33" s="409"/>
      <c r="H33" s="1406"/>
      <c r="I33" s="405"/>
    </row>
    <row r="34" spans="2:9" s="202" customFormat="1" ht="22.9" customHeight="1">
      <c r="B34" s="408" t="s">
        <v>47</v>
      </c>
      <c r="C34" s="409">
        <v>52</v>
      </c>
      <c r="D34" s="409">
        <v>51</v>
      </c>
      <c r="E34" s="409" t="s">
        <v>485</v>
      </c>
      <c r="F34" s="409" t="s">
        <v>41</v>
      </c>
      <c r="G34" s="409"/>
      <c r="H34" s="1406"/>
      <c r="I34" s="405"/>
    </row>
    <row r="35" spans="2:9" s="202" customFormat="1" ht="22.9" customHeight="1">
      <c r="B35" s="408" t="s">
        <v>56</v>
      </c>
      <c r="C35" s="409">
        <v>58</v>
      </c>
      <c r="D35" s="409">
        <v>57</v>
      </c>
      <c r="E35" s="409" t="s">
        <v>646</v>
      </c>
      <c r="F35" s="409" t="s">
        <v>41</v>
      </c>
      <c r="G35" s="409"/>
      <c r="H35" s="1406"/>
      <c r="I35" s="405"/>
    </row>
    <row r="36" spans="2:9" s="202" customFormat="1" ht="22.9" customHeight="1">
      <c r="B36" s="408" t="s">
        <v>98</v>
      </c>
      <c r="C36" s="409">
        <v>55</v>
      </c>
      <c r="D36" s="409">
        <v>54</v>
      </c>
      <c r="E36" s="409" t="s">
        <v>646</v>
      </c>
      <c r="F36" s="409" t="s">
        <v>41</v>
      </c>
      <c r="G36" s="409"/>
      <c r="H36" s="1406"/>
      <c r="I36" s="405"/>
    </row>
    <row r="37" spans="2:9" s="202" customFormat="1" ht="22.9" customHeight="1" thickBot="1">
      <c r="B37" s="288" t="s">
        <v>95</v>
      </c>
      <c r="C37" s="410">
        <v>62</v>
      </c>
      <c r="D37" s="410">
        <v>61</v>
      </c>
      <c r="E37" s="410" t="s">
        <v>646</v>
      </c>
      <c r="F37" s="410" t="s">
        <v>41</v>
      </c>
      <c r="G37" s="410"/>
      <c r="H37" s="1407"/>
      <c r="I37" s="399"/>
    </row>
    <row r="38" spans="2:9" s="202" customFormat="1" ht="22.9" customHeight="1">
      <c r="B38" s="224" t="s">
        <v>131</v>
      </c>
    </row>
    <row r="39" spans="2:9" s="202" customFormat="1" ht="22.9" customHeight="1">
      <c r="B39" s="1403" t="s">
        <v>655</v>
      </c>
      <c r="C39" s="1403"/>
      <c r="D39" s="1403"/>
      <c r="E39" s="1403"/>
      <c r="F39" s="1403"/>
      <c r="G39" s="1403"/>
      <c r="H39" s="1403"/>
      <c r="I39" s="1403"/>
    </row>
    <row r="40" spans="2:9" s="202" customFormat="1" ht="22.9" customHeight="1">
      <c r="B40" s="1404" t="s">
        <v>1787</v>
      </c>
      <c r="C40" s="1404"/>
      <c r="D40" s="1404"/>
      <c r="E40" s="1404"/>
      <c r="F40" s="1404"/>
      <c r="G40" s="1404"/>
      <c r="H40" s="1404"/>
      <c r="I40" s="289"/>
    </row>
    <row r="41" spans="2:9" s="202" customFormat="1" ht="22.9" customHeight="1">
      <c r="B41" s="76" t="s">
        <v>540</v>
      </c>
    </row>
    <row r="42" spans="2:9" s="202" customFormat="1" ht="22.9" customHeight="1">
      <c r="B42" s="1403" t="s">
        <v>656</v>
      </c>
      <c r="C42" s="1403"/>
      <c r="D42" s="1403"/>
      <c r="E42" s="1403"/>
      <c r="F42" s="1403"/>
      <c r="G42" s="1403"/>
      <c r="H42" s="1403"/>
      <c r="I42" s="1403"/>
    </row>
    <row r="43" spans="2:9" s="202" customFormat="1" ht="22.9" customHeight="1">
      <c r="B43" s="1403" t="s">
        <v>657</v>
      </c>
      <c r="C43" s="1403"/>
      <c r="D43" s="1403"/>
      <c r="E43" s="1403"/>
      <c r="F43" s="1403"/>
      <c r="G43" s="1403"/>
      <c r="H43" s="1403"/>
      <c r="I43" s="1403"/>
    </row>
    <row r="44" spans="2:9" s="202" customFormat="1" ht="22.9" customHeight="1">
      <c r="B44" s="1403" t="s">
        <v>658</v>
      </c>
      <c r="C44" s="1403"/>
      <c r="D44" s="1403"/>
      <c r="E44" s="1403"/>
      <c r="F44" s="1403"/>
      <c r="G44" s="1403"/>
      <c r="H44" s="1403"/>
      <c r="I44" s="1403"/>
    </row>
    <row r="45" spans="2:9" s="202" customFormat="1" ht="22.9" customHeight="1">
      <c r="B45" s="1403" t="s">
        <v>827</v>
      </c>
      <c r="C45" s="1403"/>
      <c r="D45" s="1403"/>
      <c r="E45" s="1403"/>
      <c r="F45" s="1403"/>
      <c r="G45" s="1403"/>
      <c r="H45" s="1403"/>
      <c r="I45" s="1403"/>
    </row>
    <row r="46" spans="2:9" s="202" customFormat="1" ht="22.9" customHeight="1">
      <c r="B46" s="1403"/>
      <c r="C46" s="1403"/>
      <c r="D46" s="1403"/>
      <c r="E46" s="1403"/>
      <c r="F46" s="1403"/>
      <c r="G46" s="1403"/>
      <c r="H46" s="1403"/>
      <c r="I46" s="1403"/>
    </row>
    <row r="47" spans="2:9" s="202" customFormat="1" ht="22.9" customHeight="1">
      <c r="B47" s="1403"/>
      <c r="C47" s="1403"/>
      <c r="D47" s="1403"/>
      <c r="E47" s="1403"/>
      <c r="F47" s="1403"/>
      <c r="G47" s="1403"/>
      <c r="H47" s="1403"/>
      <c r="I47" s="1403"/>
    </row>
    <row r="48" spans="2:9" s="202" customFormat="1" ht="22.9" customHeight="1">
      <c r="B48" s="1403"/>
      <c r="C48" s="1403"/>
      <c r="D48" s="1403"/>
      <c r="E48" s="1403"/>
      <c r="F48" s="1403"/>
      <c r="G48" s="1403"/>
      <c r="H48" s="1403"/>
      <c r="I48" s="1403"/>
    </row>
    <row r="49" spans="2:9" s="202" customFormat="1" ht="22.9" customHeight="1">
      <c r="B49" s="1403"/>
      <c r="C49" s="1403"/>
      <c r="D49" s="1403"/>
      <c r="E49" s="1403"/>
      <c r="F49" s="1403"/>
      <c r="G49" s="1403"/>
      <c r="H49" s="1403"/>
      <c r="I49" s="1403"/>
    </row>
    <row r="50" spans="2:9" s="202" customFormat="1" ht="22.9" customHeight="1">
      <c r="B50" s="1403"/>
      <c r="C50" s="1403"/>
      <c r="D50" s="1403"/>
      <c r="E50" s="1403"/>
      <c r="F50" s="1403"/>
      <c r="G50" s="1403"/>
      <c r="H50" s="1403"/>
      <c r="I50" s="1403"/>
    </row>
    <row r="51" spans="2:9" s="202" customFormat="1" ht="22.9" customHeight="1">
      <c r="B51" s="1403"/>
      <c r="C51" s="1403"/>
      <c r="D51" s="1403"/>
      <c r="E51" s="1403"/>
      <c r="F51" s="1403"/>
      <c r="G51" s="1403"/>
      <c r="H51" s="1403"/>
      <c r="I51" s="1403"/>
    </row>
    <row r="52" spans="2:9" s="202" customFormat="1" ht="22.9" customHeight="1">
      <c r="B52" s="1403"/>
      <c r="C52" s="1403"/>
      <c r="D52" s="1403"/>
      <c r="E52" s="1403"/>
      <c r="F52" s="1403"/>
      <c r="G52" s="1403"/>
      <c r="H52" s="1403"/>
      <c r="I52" s="1403"/>
    </row>
    <row r="53" spans="2:9" s="202" customFormat="1" ht="22.9" customHeight="1">
      <c r="B53" s="1403"/>
      <c r="C53" s="1403"/>
      <c r="D53" s="1403"/>
      <c r="E53" s="1403"/>
      <c r="F53" s="1403"/>
      <c r="G53" s="1403"/>
      <c r="H53" s="1403"/>
      <c r="I53" s="1403"/>
    </row>
    <row r="54" spans="2:9" s="202" customFormat="1" ht="22.9" customHeight="1">
      <c r="B54" s="1403"/>
      <c r="C54" s="1403"/>
      <c r="D54" s="1403"/>
      <c r="E54" s="1403"/>
      <c r="F54" s="1403"/>
      <c r="G54" s="1403"/>
      <c r="H54" s="1403"/>
      <c r="I54" s="1403"/>
    </row>
    <row r="55" spans="2:9" s="202" customFormat="1" ht="22.9" customHeight="1">
      <c r="B55" s="1403"/>
      <c r="C55" s="1403"/>
      <c r="D55" s="1403"/>
      <c r="E55" s="1403"/>
      <c r="F55" s="1403"/>
      <c r="G55" s="1403"/>
      <c r="H55" s="1403"/>
      <c r="I55" s="1403"/>
    </row>
    <row r="56" spans="2:9" s="202" customFormat="1" ht="22.9" customHeight="1">
      <c r="B56" s="1403"/>
      <c r="C56" s="1403"/>
      <c r="D56" s="1403"/>
      <c r="E56" s="1403"/>
      <c r="F56" s="1403"/>
      <c r="G56" s="1403"/>
      <c r="H56" s="1403"/>
      <c r="I56" s="1403"/>
    </row>
    <row r="57" spans="2:9" ht="19.899999999999999" customHeight="1">
      <c r="B57" s="1403"/>
      <c r="C57" s="1403"/>
      <c r="D57" s="1403"/>
      <c r="E57" s="1403"/>
      <c r="F57" s="1403"/>
      <c r="G57" s="1403"/>
      <c r="H57" s="1403"/>
      <c r="I57" s="1403"/>
    </row>
    <row r="58" spans="2:9" ht="19.899999999999999" customHeight="1">
      <c r="B58" s="1403"/>
      <c r="C58" s="1403"/>
      <c r="D58" s="1403"/>
      <c r="E58" s="1403"/>
      <c r="F58" s="1403"/>
      <c r="G58" s="1403"/>
      <c r="H58" s="1403"/>
      <c r="I58" s="1403"/>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32" t="s">
        <v>1565</v>
      </c>
      <c r="B1" s="1432"/>
      <c r="C1" s="1432"/>
      <c r="D1" s="1432"/>
      <c r="E1" s="1432"/>
      <c r="F1" s="1432"/>
      <c r="G1" s="1432"/>
      <c r="H1" s="1432"/>
      <c r="I1" s="1432"/>
      <c r="J1" s="1432"/>
      <c r="K1" s="1432"/>
      <c r="L1" s="601" t="s">
        <v>23</v>
      </c>
    </row>
    <row r="2" spans="1:12" ht="19.899999999999999" customHeight="1">
      <c r="B2" s="1057" t="s">
        <v>136</v>
      </c>
      <c r="C2" s="1058" t="s">
        <v>723</v>
      </c>
      <c r="D2" s="1058" t="s">
        <v>138</v>
      </c>
      <c r="E2" s="1058" t="s">
        <v>758</v>
      </c>
      <c r="F2" s="1058" t="s">
        <v>1538</v>
      </c>
      <c r="G2" s="1058" t="s">
        <v>141</v>
      </c>
      <c r="H2" s="1433" t="s">
        <v>1539</v>
      </c>
      <c r="I2" s="1434"/>
      <c r="J2" s="1435"/>
    </row>
    <row r="3" spans="1:12" ht="19.899999999999999" customHeight="1" thickBot="1">
      <c r="B3" s="652" t="s">
        <v>1563</v>
      </c>
      <c r="C3" s="1059" t="s">
        <v>901</v>
      </c>
      <c r="D3" s="1059" t="s">
        <v>1592</v>
      </c>
      <c r="E3" s="1059"/>
      <c r="F3" s="1059"/>
      <c r="G3" s="1059" t="s">
        <v>1540</v>
      </c>
      <c r="H3" s="1436"/>
      <c r="I3" s="1436"/>
      <c r="J3" s="1437"/>
    </row>
    <row r="4" spans="1:12" ht="19.899999999999999" customHeight="1" thickBot="1">
      <c r="B4" s="607" t="s">
        <v>597</v>
      </c>
      <c r="C4" s="608"/>
      <c r="D4" s="608"/>
      <c r="E4" s="608"/>
      <c r="F4" s="608"/>
      <c r="G4" s="1050" t="s">
        <v>26</v>
      </c>
      <c r="H4" s="609"/>
      <c r="I4" s="609"/>
      <c r="J4" s="610">
        <v>46056</v>
      </c>
      <c r="K4" s="1055" t="s">
        <v>777</v>
      </c>
    </row>
    <row r="5" spans="1:12" ht="19.899999999999999" customHeight="1">
      <c r="B5" s="612" t="s">
        <v>383</v>
      </c>
      <c r="C5" s="613" t="s">
        <v>154</v>
      </c>
      <c r="D5" s="613" t="s">
        <v>161</v>
      </c>
      <c r="E5" s="613" t="s">
        <v>155</v>
      </c>
      <c r="F5" s="613" t="s">
        <v>156</v>
      </c>
      <c r="G5" s="613" t="s">
        <v>39</v>
      </c>
      <c r="H5" s="613" t="s">
        <v>769</v>
      </c>
      <c r="I5" s="613" t="s">
        <v>245</v>
      </c>
      <c r="J5" s="613" t="s">
        <v>142</v>
      </c>
      <c r="K5" s="615" t="s">
        <v>1541</v>
      </c>
    </row>
    <row r="6" spans="1:12" ht="30" customHeight="1">
      <c r="B6" s="623" t="s">
        <v>68</v>
      </c>
      <c r="C6" s="1060">
        <v>47</v>
      </c>
      <c r="D6" s="1060">
        <v>47</v>
      </c>
      <c r="E6" s="1060">
        <v>47</v>
      </c>
      <c r="F6" s="1060">
        <v>47</v>
      </c>
      <c r="G6" s="1061" t="s">
        <v>1364</v>
      </c>
      <c r="H6" s="1061" t="s">
        <v>175</v>
      </c>
      <c r="I6" s="1061" t="s">
        <v>434</v>
      </c>
      <c r="J6" s="1062" t="s">
        <v>885</v>
      </c>
      <c r="K6" s="1063"/>
    </row>
    <row r="7" spans="1:12" ht="30" customHeight="1">
      <c r="B7" s="623" t="s">
        <v>73</v>
      </c>
      <c r="C7" s="1060">
        <v>48</v>
      </c>
      <c r="D7" s="1060">
        <v>48</v>
      </c>
      <c r="E7" s="1060">
        <v>48</v>
      </c>
      <c r="F7" s="1060">
        <v>48</v>
      </c>
      <c r="G7" s="1061" t="s">
        <v>1364</v>
      </c>
      <c r="H7" s="1061" t="s">
        <v>175</v>
      </c>
      <c r="I7" s="1061" t="s">
        <v>880</v>
      </c>
      <c r="J7" s="1062" t="s">
        <v>903</v>
      </c>
      <c r="K7" s="1063"/>
    </row>
    <row r="8" spans="1:12" ht="30" customHeight="1">
      <c r="B8" s="1064" t="s">
        <v>63</v>
      </c>
      <c r="C8" s="1065">
        <v>53</v>
      </c>
      <c r="D8" s="1065">
        <v>53</v>
      </c>
      <c r="E8" s="1065">
        <v>53</v>
      </c>
      <c r="F8" s="1065">
        <v>53</v>
      </c>
      <c r="G8" s="1061" t="s">
        <v>1188</v>
      </c>
      <c r="H8" s="1066" t="s">
        <v>175</v>
      </c>
      <c r="I8" s="1066" t="s">
        <v>441</v>
      </c>
      <c r="J8" s="1067" t="s">
        <v>904</v>
      </c>
      <c r="K8" s="1068"/>
    </row>
    <row r="9" spans="1:12" ht="30" customHeight="1">
      <c r="B9" s="1064" t="s">
        <v>82</v>
      </c>
      <c r="C9" s="1065">
        <v>48</v>
      </c>
      <c r="D9" s="1065">
        <v>48</v>
      </c>
      <c r="E9" s="1065">
        <v>48</v>
      </c>
      <c r="F9" s="1065">
        <v>48</v>
      </c>
      <c r="G9" s="1061" t="s">
        <v>1188</v>
      </c>
      <c r="H9" s="1066" t="s">
        <v>175</v>
      </c>
      <c r="I9" s="1066" t="s">
        <v>485</v>
      </c>
      <c r="J9" s="1067" t="s">
        <v>1042</v>
      </c>
      <c r="K9" s="1068"/>
    </row>
    <row r="10" spans="1:12" ht="30" customHeight="1">
      <c r="B10" s="623" t="s">
        <v>118</v>
      </c>
      <c r="C10" s="1060">
        <v>48</v>
      </c>
      <c r="D10" s="1060">
        <v>48</v>
      </c>
      <c r="E10" s="1060">
        <v>48</v>
      </c>
      <c r="F10" s="1060">
        <v>48</v>
      </c>
      <c r="G10" s="1061" t="s">
        <v>1188</v>
      </c>
      <c r="H10" s="1061" t="s">
        <v>175</v>
      </c>
      <c r="I10" s="1061" t="s">
        <v>1189</v>
      </c>
      <c r="J10" s="1062" t="s">
        <v>998</v>
      </c>
      <c r="K10" s="1063"/>
    </row>
    <row r="11" spans="1:12" ht="30" customHeight="1">
      <c r="B11" s="1064" t="s">
        <v>115</v>
      </c>
      <c r="C11" s="1065">
        <v>54</v>
      </c>
      <c r="D11" s="1065">
        <v>54</v>
      </c>
      <c r="E11" s="1065">
        <v>54</v>
      </c>
      <c r="F11" s="1065">
        <v>54</v>
      </c>
      <c r="G11" s="1061" t="s">
        <v>1188</v>
      </c>
      <c r="H11" s="1066" t="s">
        <v>209</v>
      </c>
      <c r="I11" s="1066" t="s">
        <v>441</v>
      </c>
      <c r="J11" s="1067" t="s">
        <v>1190</v>
      </c>
      <c r="K11" s="1068"/>
    </row>
    <row r="12" spans="1:12" ht="30" customHeight="1">
      <c r="B12" s="1064" t="s">
        <v>272</v>
      </c>
      <c r="C12" s="1065">
        <v>54</v>
      </c>
      <c r="D12" s="1065">
        <v>54</v>
      </c>
      <c r="E12" s="1065">
        <v>54</v>
      </c>
      <c r="F12" s="1065">
        <v>54</v>
      </c>
      <c r="G12" s="1061" t="s">
        <v>1188</v>
      </c>
      <c r="H12" s="1066" t="s">
        <v>209</v>
      </c>
      <c r="I12" s="1066" t="s">
        <v>441</v>
      </c>
      <c r="J12" s="1067" t="s">
        <v>1191</v>
      </c>
      <c r="K12" s="1068"/>
    </row>
    <row r="13" spans="1:12" ht="30" customHeight="1">
      <c r="B13" s="623" t="s">
        <v>273</v>
      </c>
      <c r="C13" s="1060">
        <v>54</v>
      </c>
      <c r="D13" s="1060">
        <v>54</v>
      </c>
      <c r="E13" s="1060">
        <v>54</v>
      </c>
      <c r="F13" s="1060">
        <v>54</v>
      </c>
      <c r="G13" s="1061" t="s">
        <v>1188</v>
      </c>
      <c r="H13" s="1061" t="s">
        <v>209</v>
      </c>
      <c r="I13" s="1061" t="s">
        <v>441</v>
      </c>
      <c r="J13" s="1062" t="s">
        <v>1192</v>
      </c>
      <c r="K13" s="1063"/>
    </row>
    <row r="14" spans="1:12" ht="30" customHeight="1">
      <c r="B14" s="1064" t="s">
        <v>215</v>
      </c>
      <c r="C14" s="1065">
        <v>54</v>
      </c>
      <c r="D14" s="1065">
        <v>54</v>
      </c>
      <c r="E14" s="1065">
        <v>54</v>
      </c>
      <c r="F14" s="1065">
        <v>54</v>
      </c>
      <c r="G14" s="1061" t="s">
        <v>1188</v>
      </c>
      <c r="H14" s="1066" t="s">
        <v>209</v>
      </c>
      <c r="I14" s="1066" t="s">
        <v>441</v>
      </c>
      <c r="J14" s="1067" t="s">
        <v>1193</v>
      </c>
      <c r="K14" s="1068"/>
    </row>
    <row r="15" spans="1:12" ht="30" customHeight="1">
      <c r="B15" s="1064" t="s">
        <v>216</v>
      </c>
      <c r="C15" s="1065">
        <v>54</v>
      </c>
      <c r="D15" s="1065">
        <v>54</v>
      </c>
      <c r="E15" s="1065">
        <v>54</v>
      </c>
      <c r="F15" s="1065">
        <v>54</v>
      </c>
      <c r="G15" s="1061" t="s">
        <v>1188</v>
      </c>
      <c r="H15" s="1066" t="s">
        <v>209</v>
      </c>
      <c r="I15" s="1066" t="s">
        <v>441</v>
      </c>
      <c r="J15" s="1067" t="s">
        <v>1194</v>
      </c>
      <c r="K15" s="1068"/>
    </row>
    <row r="16" spans="1:12" ht="30" customHeight="1">
      <c r="B16" s="623" t="s">
        <v>217</v>
      </c>
      <c r="C16" s="1060">
        <v>54</v>
      </c>
      <c r="D16" s="1060">
        <v>54</v>
      </c>
      <c r="E16" s="1060">
        <v>54</v>
      </c>
      <c r="F16" s="1060">
        <v>54</v>
      </c>
      <c r="G16" s="1061" t="s">
        <v>1188</v>
      </c>
      <c r="H16" s="1061" t="s">
        <v>209</v>
      </c>
      <c r="I16" s="1061" t="s">
        <v>441</v>
      </c>
      <c r="J16" s="1062" t="s">
        <v>1195</v>
      </c>
      <c r="K16" s="1063"/>
    </row>
    <row r="17" spans="2:12" ht="30" customHeight="1">
      <c r="B17" s="1064" t="s">
        <v>270</v>
      </c>
      <c r="C17" s="1065">
        <v>54</v>
      </c>
      <c r="D17" s="1065">
        <v>54</v>
      </c>
      <c r="E17" s="1065">
        <v>54</v>
      </c>
      <c r="F17" s="1065">
        <v>54</v>
      </c>
      <c r="G17" s="1061" t="s">
        <v>1188</v>
      </c>
      <c r="H17" s="1066" t="s">
        <v>209</v>
      </c>
      <c r="I17" s="1066" t="s">
        <v>441</v>
      </c>
      <c r="J17" s="1067" t="s">
        <v>1196</v>
      </c>
      <c r="K17" s="1068"/>
    </row>
    <row r="18" spans="2:12" ht="30" customHeight="1">
      <c r="B18" s="1064" t="s">
        <v>113</v>
      </c>
      <c r="C18" s="1065">
        <v>54</v>
      </c>
      <c r="D18" s="1065">
        <v>54</v>
      </c>
      <c r="E18" s="1065">
        <v>54</v>
      </c>
      <c r="F18" s="1065">
        <v>54</v>
      </c>
      <c r="G18" s="1061" t="s">
        <v>1188</v>
      </c>
      <c r="H18" s="1066" t="s">
        <v>209</v>
      </c>
      <c r="I18" s="1066" t="s">
        <v>441</v>
      </c>
      <c r="J18" s="1067" t="s">
        <v>1197</v>
      </c>
      <c r="K18" s="1068"/>
    </row>
    <row r="19" spans="2:12" ht="30" customHeight="1">
      <c r="B19" s="623" t="s">
        <v>214</v>
      </c>
      <c r="C19" s="1060">
        <v>54</v>
      </c>
      <c r="D19" s="1060">
        <v>54</v>
      </c>
      <c r="E19" s="1060">
        <v>54</v>
      </c>
      <c r="F19" s="1060">
        <v>54</v>
      </c>
      <c r="G19" s="1061" t="s">
        <v>1188</v>
      </c>
      <c r="H19" s="1061" t="s">
        <v>209</v>
      </c>
      <c r="I19" s="1061" t="s">
        <v>441</v>
      </c>
      <c r="J19" s="1062" t="s">
        <v>1198</v>
      </c>
      <c r="K19" s="1063"/>
    </row>
    <row r="20" spans="2:12" ht="30" customHeight="1" thickBot="1">
      <c r="B20" s="627" t="s">
        <v>271</v>
      </c>
      <c r="C20" s="807">
        <v>54</v>
      </c>
      <c r="D20" s="808">
        <v>54</v>
      </c>
      <c r="E20" s="808">
        <v>54</v>
      </c>
      <c r="F20" s="808">
        <v>54</v>
      </c>
      <c r="G20" s="809" t="s">
        <v>1188</v>
      </c>
      <c r="H20" s="810" t="s">
        <v>209</v>
      </c>
      <c r="I20" s="1069" t="s">
        <v>441</v>
      </c>
      <c r="J20" s="1054" t="s">
        <v>1199</v>
      </c>
      <c r="K20" s="1070"/>
    </row>
    <row r="21" spans="2:12" ht="30" customHeight="1">
      <c r="B21" s="1438" t="s">
        <v>203</v>
      </c>
      <c r="C21" s="1439"/>
      <c r="D21" s="613" t="s">
        <v>161</v>
      </c>
      <c r="E21" s="613" t="s">
        <v>155</v>
      </c>
      <c r="F21" s="613" t="s">
        <v>156</v>
      </c>
      <c r="G21" s="1440" t="s">
        <v>153</v>
      </c>
      <c r="H21" s="1439"/>
      <c r="I21" s="1440" t="s">
        <v>495</v>
      </c>
      <c r="J21" s="1439"/>
      <c r="K21" s="615" t="s">
        <v>706</v>
      </c>
    </row>
    <row r="22" spans="2:12" ht="30" customHeight="1">
      <c r="B22" s="1418" t="s">
        <v>1542</v>
      </c>
      <c r="C22" s="1419"/>
      <c r="D22" s="636">
        <v>-2</v>
      </c>
      <c r="E22" s="1071">
        <f>D22</f>
        <v>-2</v>
      </c>
      <c r="F22" s="1071">
        <f>D22</f>
        <v>-2</v>
      </c>
      <c r="G22" s="1424" t="s">
        <v>1543</v>
      </c>
      <c r="H22" s="1425"/>
      <c r="I22" s="1426"/>
      <c r="J22" s="1427"/>
      <c r="K22" s="1072"/>
    </row>
    <row r="23" spans="2:12" ht="30" customHeight="1">
      <c r="B23" s="1420"/>
      <c r="C23" s="1421"/>
      <c r="D23" s="636">
        <v>-5</v>
      </c>
      <c r="E23" s="1071">
        <f>D23</f>
        <v>-5</v>
      </c>
      <c r="F23" s="1071">
        <f>D23</f>
        <v>-5</v>
      </c>
      <c r="G23" s="1424" t="s">
        <v>1500</v>
      </c>
      <c r="H23" s="1425"/>
      <c r="I23" s="1426"/>
      <c r="J23" s="1427"/>
      <c r="K23" s="1072"/>
    </row>
    <row r="24" spans="2:12" ht="30" customHeight="1">
      <c r="B24" s="1420"/>
      <c r="C24" s="1421"/>
      <c r="D24" s="636">
        <v>-6</v>
      </c>
      <c r="E24" s="1071">
        <f>D24</f>
        <v>-6</v>
      </c>
      <c r="F24" s="1071">
        <f>D24</f>
        <v>-6</v>
      </c>
      <c r="G24" s="1424" t="s">
        <v>1501</v>
      </c>
      <c r="H24" s="1425"/>
      <c r="I24" s="1426"/>
      <c r="J24" s="1427"/>
      <c r="K24" s="1072"/>
    </row>
    <row r="25" spans="2:12" ht="30" customHeight="1" thickBot="1">
      <c r="B25" s="1422"/>
      <c r="C25" s="1423"/>
      <c r="D25" s="1073">
        <v>-6</v>
      </c>
      <c r="E25" s="1073">
        <f>D25</f>
        <v>-6</v>
      </c>
      <c r="F25" s="1073">
        <f>D25</f>
        <v>-6</v>
      </c>
      <c r="G25" s="1428" t="s">
        <v>1544</v>
      </c>
      <c r="H25" s="1429"/>
      <c r="I25" s="1430"/>
      <c r="J25" s="1431"/>
      <c r="K25" s="1074"/>
    </row>
    <row r="26" spans="2:12" ht="19.899999999999999" customHeight="1">
      <c r="B26" s="1415" t="s">
        <v>481</v>
      </c>
      <c r="C26" s="1415"/>
      <c r="D26" s="1415"/>
      <c r="E26" s="1415"/>
      <c r="F26" s="1415"/>
      <c r="G26" s="1415"/>
      <c r="H26" s="1415"/>
      <c r="I26" s="1415"/>
      <c r="J26" s="1415"/>
      <c r="K26" s="1415"/>
    </row>
    <row r="27" spans="2:12" ht="19.899999999999999" customHeight="1">
      <c r="B27" s="1416" t="s">
        <v>1545</v>
      </c>
      <c r="C27" s="1416"/>
      <c r="D27" s="1416"/>
      <c r="E27" s="1416"/>
      <c r="F27" s="1416"/>
      <c r="G27" s="1416"/>
      <c r="H27" s="1416"/>
      <c r="I27" s="1416"/>
      <c r="J27" s="1416"/>
      <c r="K27" s="1416"/>
    </row>
    <row r="28" spans="2:12" ht="19.899999999999999" customHeight="1">
      <c r="B28" s="1417" t="s">
        <v>1546</v>
      </c>
      <c r="C28" s="1417"/>
      <c r="D28" s="1417"/>
      <c r="E28" s="1417"/>
      <c r="F28" s="1417"/>
      <c r="G28" s="1417"/>
      <c r="H28" s="1417"/>
      <c r="I28" s="1417"/>
      <c r="J28" s="1417"/>
      <c r="K28" s="1417"/>
      <c r="L28" s="619"/>
    </row>
    <row r="29" spans="2:12" ht="19.899999999999999" customHeight="1">
      <c r="B29" s="1417" t="s">
        <v>1578</v>
      </c>
      <c r="C29" s="1417"/>
      <c r="D29" s="1417"/>
      <c r="E29" s="1417"/>
      <c r="F29" s="1417"/>
      <c r="G29" s="1417"/>
      <c r="H29" s="1417"/>
      <c r="I29" s="1417"/>
      <c r="J29" s="1417"/>
      <c r="K29" s="1417"/>
      <c r="L29" s="619"/>
    </row>
    <row r="30" spans="2:12" ht="19.899999999999999" customHeight="1">
      <c r="B30" s="1417"/>
      <c r="C30" s="1417"/>
      <c r="D30" s="1417"/>
      <c r="E30" s="1417"/>
      <c r="F30" s="1417"/>
      <c r="G30" s="1417"/>
      <c r="H30" s="1417"/>
      <c r="I30" s="1417"/>
      <c r="J30" s="1417"/>
      <c r="K30" s="1417"/>
      <c r="L30" s="619"/>
    </row>
    <row r="31" spans="2:12" ht="19.899999999999999" customHeight="1">
      <c r="B31" s="1417"/>
      <c r="C31" s="1417"/>
      <c r="D31" s="1417"/>
      <c r="E31" s="1417"/>
      <c r="F31" s="1417"/>
      <c r="G31" s="1417"/>
      <c r="H31" s="1417"/>
      <c r="I31" s="1417"/>
      <c r="J31" s="1417"/>
      <c r="K31" s="1417"/>
      <c r="L31" s="620"/>
    </row>
    <row r="32" spans="2:12" ht="19.899999999999999" customHeight="1">
      <c r="B32" s="1414"/>
      <c r="C32" s="1414"/>
      <c r="D32" s="1414"/>
      <c r="E32" s="1414"/>
      <c r="F32" s="1414"/>
      <c r="G32" s="1414"/>
      <c r="H32" s="1414"/>
      <c r="I32" s="1414"/>
      <c r="J32" s="1414"/>
      <c r="K32" s="621"/>
      <c r="L32" s="619"/>
    </row>
    <row r="33" spans="2:10" ht="19.899999999999999" customHeight="1">
      <c r="B33" s="1414"/>
      <c r="C33" s="1414"/>
      <c r="D33" s="1414"/>
      <c r="E33" s="1414"/>
      <c r="F33" s="1414"/>
      <c r="G33" s="1414"/>
      <c r="H33" s="1414"/>
      <c r="I33" s="1414"/>
      <c r="J33" s="1414"/>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09" t="s">
        <v>773</v>
      </c>
      <c r="B1" s="1309"/>
      <c r="C1" s="1309"/>
      <c r="D1" s="1309"/>
      <c r="E1" s="1309"/>
      <c r="F1" s="1309"/>
      <c r="G1" s="1309"/>
      <c r="H1" s="1309"/>
      <c r="I1" s="1309"/>
      <c r="J1" s="187" t="s">
        <v>489</v>
      </c>
    </row>
    <row r="2" spans="1:10" ht="19.899999999999999" customHeight="1" thickBot="1">
      <c r="B2" s="182"/>
      <c r="C2" s="182"/>
      <c r="D2" s="189"/>
      <c r="E2" s="189"/>
      <c r="F2" s="190"/>
      <c r="G2" s="183"/>
      <c r="H2" s="191"/>
      <c r="I2" s="181"/>
    </row>
    <row r="3" spans="1:10" ht="19.899999999999999" customHeight="1">
      <c r="B3" s="205" t="s">
        <v>136</v>
      </c>
      <c r="C3" s="206" t="s">
        <v>721</v>
      </c>
      <c r="D3" s="206" t="s">
        <v>204</v>
      </c>
      <c r="E3" s="206" t="s">
        <v>139</v>
      </c>
      <c r="F3" s="206" t="s">
        <v>140</v>
      </c>
      <c r="G3" s="203" t="s">
        <v>138</v>
      </c>
      <c r="H3" s="192"/>
    </row>
    <row r="4" spans="1:10" ht="19.899999999999999" customHeight="1">
      <c r="B4" s="210" t="s">
        <v>502</v>
      </c>
      <c r="C4" s="211" t="s">
        <v>503</v>
      </c>
      <c r="D4" s="211" t="s">
        <v>205</v>
      </c>
      <c r="E4" s="211" t="s">
        <v>206</v>
      </c>
      <c r="F4" s="211" t="s">
        <v>598</v>
      </c>
      <c r="G4" s="207" t="s">
        <v>538</v>
      </c>
      <c r="H4" s="192"/>
    </row>
    <row r="5" spans="1:10" ht="19.899999999999999" customHeight="1">
      <c r="B5" s="258" t="s">
        <v>671</v>
      </c>
      <c r="C5" s="259" t="s">
        <v>614</v>
      </c>
      <c r="D5" s="259" t="s">
        <v>207</v>
      </c>
      <c r="E5" s="259" t="s">
        <v>615</v>
      </c>
      <c r="F5" s="259" t="s">
        <v>616</v>
      </c>
      <c r="G5" s="281" t="s">
        <v>617</v>
      </c>
      <c r="H5" s="279"/>
    </row>
    <row r="6" spans="1:10" ht="19.899999999999999" customHeight="1" thickBot="1">
      <c r="B6" s="209" t="s">
        <v>630</v>
      </c>
      <c r="C6" s="212" t="s">
        <v>618</v>
      </c>
      <c r="D6" s="212" t="s">
        <v>619</v>
      </c>
      <c r="E6" s="212" t="s">
        <v>620</v>
      </c>
      <c r="F6" s="212" t="s">
        <v>621</v>
      </c>
      <c r="G6" s="208" t="s">
        <v>622</v>
      </c>
    </row>
    <row r="7" spans="1:10" ht="19.899999999999999" customHeight="1">
      <c r="B7" s="182"/>
      <c r="C7" s="182"/>
      <c r="D7" s="181"/>
      <c r="E7" s="181"/>
      <c r="G7" s="183"/>
      <c r="H7" s="186"/>
      <c r="I7" s="185"/>
    </row>
    <row r="8" spans="1:10" ht="19.899999999999999" customHeight="1">
      <c r="B8" s="1441" t="s">
        <v>631</v>
      </c>
      <c r="C8" s="1441"/>
      <c r="D8" s="1441"/>
      <c r="E8" s="1441"/>
      <c r="F8" s="1441"/>
      <c r="G8" s="1441"/>
      <c r="H8" s="1441"/>
      <c r="I8" s="222"/>
    </row>
    <row r="9" spans="1:10" ht="19.899999999999999" customHeight="1">
      <c r="B9" s="1442"/>
      <c r="C9" s="1442"/>
      <c r="D9" s="1442"/>
      <c r="E9" s="1442"/>
      <c r="F9" s="1442"/>
      <c r="G9" s="1442"/>
      <c r="H9" s="1442"/>
      <c r="I9" s="222"/>
    </row>
    <row r="10" spans="1:10" ht="19.899999999999999" customHeight="1" thickBot="1">
      <c r="B10" s="182" t="s">
        <v>597</v>
      </c>
      <c r="C10" s="182" t="s">
        <v>25</v>
      </c>
      <c r="D10" s="332"/>
      <c r="E10" s="332"/>
      <c r="G10" s="183" t="s">
        <v>26</v>
      </c>
      <c r="H10" s="204">
        <v>45743</v>
      </c>
      <c r="I10" s="185" t="s">
        <v>714</v>
      </c>
    </row>
    <row r="11" spans="1:10" ht="19.899999999999999" customHeight="1">
      <c r="B11" s="361" t="s">
        <v>152</v>
      </c>
      <c r="C11" s="362" t="s">
        <v>154</v>
      </c>
      <c r="D11" s="362" t="s">
        <v>161</v>
      </c>
      <c r="E11" s="362" t="s">
        <v>155</v>
      </c>
      <c r="F11" s="362" t="s">
        <v>156</v>
      </c>
      <c r="G11" s="362" t="s">
        <v>39</v>
      </c>
      <c r="H11" s="362" t="s">
        <v>157</v>
      </c>
      <c r="I11" s="363" t="s">
        <v>741</v>
      </c>
    </row>
    <row r="12" spans="1:10" ht="19.899999999999999" customHeight="1">
      <c r="B12" s="323" t="s">
        <v>89</v>
      </c>
      <c r="C12" s="321">
        <v>53</v>
      </c>
      <c r="D12" s="321">
        <v>49</v>
      </c>
      <c r="E12" s="321">
        <v>49</v>
      </c>
      <c r="F12" s="321">
        <v>49</v>
      </c>
      <c r="G12" s="325" t="s">
        <v>486</v>
      </c>
      <c r="H12" s="325" t="s">
        <v>175</v>
      </c>
      <c r="I12" s="326"/>
    </row>
    <row r="13" spans="1:10" ht="19.899999999999999" customHeight="1">
      <c r="B13" s="323" t="s">
        <v>208</v>
      </c>
      <c r="C13" s="321">
        <v>54</v>
      </c>
      <c r="D13" s="321">
        <v>50</v>
      </c>
      <c r="E13" s="321">
        <v>50</v>
      </c>
      <c r="F13" s="321">
        <v>50</v>
      </c>
      <c r="G13" s="325" t="s">
        <v>487</v>
      </c>
      <c r="H13" s="325" t="s">
        <v>175</v>
      </c>
      <c r="I13" s="326"/>
    </row>
    <row r="14" spans="1:10" ht="19.899999999999999" customHeight="1">
      <c r="B14" s="323" t="s">
        <v>88</v>
      </c>
      <c r="C14" s="321">
        <v>54</v>
      </c>
      <c r="D14" s="321">
        <v>50</v>
      </c>
      <c r="E14" s="321">
        <v>50</v>
      </c>
      <c r="F14" s="321">
        <v>50</v>
      </c>
      <c r="G14" s="325" t="s">
        <v>487</v>
      </c>
      <c r="H14" s="325" t="s">
        <v>175</v>
      </c>
      <c r="I14" s="326"/>
    </row>
    <row r="15" spans="1:10" ht="19.899999999999999" customHeight="1">
      <c r="B15" s="323" t="s">
        <v>202</v>
      </c>
      <c r="C15" s="321">
        <v>54</v>
      </c>
      <c r="D15" s="321">
        <v>50</v>
      </c>
      <c r="E15" s="321">
        <v>50</v>
      </c>
      <c r="F15" s="321">
        <v>50</v>
      </c>
      <c r="G15" s="325" t="s">
        <v>487</v>
      </c>
      <c r="H15" s="325" t="s">
        <v>209</v>
      </c>
      <c r="I15" s="326"/>
    </row>
    <row r="16" spans="1:10" ht="19.899999999999999" customHeight="1">
      <c r="B16" s="323" t="s">
        <v>210</v>
      </c>
      <c r="C16" s="321">
        <v>54</v>
      </c>
      <c r="D16" s="321">
        <v>50</v>
      </c>
      <c r="E16" s="321">
        <v>50</v>
      </c>
      <c r="F16" s="321">
        <v>50</v>
      </c>
      <c r="G16" s="325" t="s">
        <v>487</v>
      </c>
      <c r="H16" s="325" t="s">
        <v>209</v>
      </c>
      <c r="I16" s="326"/>
    </row>
    <row r="17" spans="2:9" ht="19.899999999999999" customHeight="1">
      <c r="B17" s="323" t="s">
        <v>71</v>
      </c>
      <c r="C17" s="321">
        <v>58</v>
      </c>
      <c r="D17" s="321">
        <v>54</v>
      </c>
      <c r="E17" s="321">
        <v>54</v>
      </c>
      <c r="F17" s="321">
        <v>54</v>
      </c>
      <c r="G17" s="325" t="s">
        <v>488</v>
      </c>
      <c r="H17" s="325" t="s">
        <v>175</v>
      </c>
      <c r="I17" s="326"/>
    </row>
    <row r="18" spans="2:9" ht="19.899999999999999" customHeight="1">
      <c r="B18" s="323" t="s">
        <v>82</v>
      </c>
      <c r="C18" s="321">
        <v>58</v>
      </c>
      <c r="D18" s="321">
        <v>54</v>
      </c>
      <c r="E18" s="321">
        <v>54</v>
      </c>
      <c r="F18" s="321">
        <v>54</v>
      </c>
      <c r="G18" s="325" t="s">
        <v>488</v>
      </c>
      <c r="H18" s="325" t="s">
        <v>175</v>
      </c>
      <c r="I18" s="326"/>
    </row>
    <row r="19" spans="2:9" ht="19.899999999999999" customHeight="1">
      <c r="B19" s="323" t="s">
        <v>118</v>
      </c>
      <c r="C19" s="321">
        <v>58</v>
      </c>
      <c r="D19" s="321">
        <v>54</v>
      </c>
      <c r="E19" s="321">
        <v>54</v>
      </c>
      <c r="F19" s="321">
        <v>54</v>
      </c>
      <c r="G19" s="325" t="s">
        <v>488</v>
      </c>
      <c r="H19" s="325" t="s">
        <v>175</v>
      </c>
      <c r="I19" s="326"/>
    </row>
    <row r="20" spans="2:9" ht="19.899999999999999" customHeight="1">
      <c r="B20" s="323" t="s">
        <v>47</v>
      </c>
      <c r="C20" s="321">
        <v>57</v>
      </c>
      <c r="D20" s="321">
        <v>53</v>
      </c>
      <c r="E20" s="321">
        <v>53</v>
      </c>
      <c r="F20" s="321">
        <v>53</v>
      </c>
      <c r="G20" s="325" t="s">
        <v>487</v>
      </c>
      <c r="H20" s="325" t="s">
        <v>209</v>
      </c>
      <c r="I20" s="326"/>
    </row>
    <row r="21" spans="2:9" ht="19.899999999999999" customHeight="1">
      <c r="B21" s="323" t="s">
        <v>56</v>
      </c>
      <c r="C21" s="321">
        <v>57</v>
      </c>
      <c r="D21" s="321">
        <v>53</v>
      </c>
      <c r="E21" s="321">
        <v>53</v>
      </c>
      <c r="F21" s="321">
        <v>53</v>
      </c>
      <c r="G21" s="325" t="s">
        <v>487</v>
      </c>
      <c r="H21" s="325" t="s">
        <v>209</v>
      </c>
      <c r="I21" s="326"/>
    </row>
    <row r="22" spans="2:9" ht="19.899999999999999" customHeight="1">
      <c r="B22" s="323" t="s">
        <v>100</v>
      </c>
      <c r="C22" s="321">
        <v>57</v>
      </c>
      <c r="D22" s="321">
        <v>53</v>
      </c>
      <c r="E22" s="321">
        <v>53</v>
      </c>
      <c r="F22" s="321">
        <v>53</v>
      </c>
      <c r="G22" s="325" t="s">
        <v>487</v>
      </c>
      <c r="H22" s="325" t="s">
        <v>209</v>
      </c>
      <c r="I22" s="326"/>
    </row>
    <row r="23" spans="2:9" ht="19.899999999999999" customHeight="1">
      <c r="B23" s="323" t="s">
        <v>211</v>
      </c>
      <c r="C23" s="321">
        <v>57</v>
      </c>
      <c r="D23" s="321">
        <v>53</v>
      </c>
      <c r="E23" s="321">
        <v>53</v>
      </c>
      <c r="F23" s="321">
        <v>53</v>
      </c>
      <c r="G23" s="325" t="s">
        <v>487</v>
      </c>
      <c r="H23" s="325" t="s">
        <v>209</v>
      </c>
      <c r="I23" s="326"/>
    </row>
    <row r="24" spans="2:9" ht="19.899999999999999" customHeight="1">
      <c r="B24" s="323" t="s">
        <v>80</v>
      </c>
      <c r="C24" s="321">
        <v>57</v>
      </c>
      <c r="D24" s="321">
        <v>53</v>
      </c>
      <c r="E24" s="321">
        <v>53</v>
      </c>
      <c r="F24" s="321">
        <v>53</v>
      </c>
      <c r="G24" s="325" t="s">
        <v>487</v>
      </c>
      <c r="H24" s="325" t="s">
        <v>209</v>
      </c>
      <c r="I24" s="326"/>
    </row>
    <row r="25" spans="2:9" ht="19.899999999999999" customHeight="1">
      <c r="B25" s="323" t="s">
        <v>111</v>
      </c>
      <c r="C25" s="321">
        <v>57</v>
      </c>
      <c r="D25" s="321">
        <v>53</v>
      </c>
      <c r="E25" s="321">
        <v>53</v>
      </c>
      <c r="F25" s="321">
        <v>53</v>
      </c>
      <c r="G25" s="325" t="s">
        <v>487</v>
      </c>
      <c r="H25" s="325" t="s">
        <v>209</v>
      </c>
      <c r="I25" s="326"/>
    </row>
    <row r="26" spans="2:9" ht="19.899999999999999" customHeight="1">
      <c r="B26" s="323" t="s">
        <v>212</v>
      </c>
      <c r="C26" s="321">
        <v>57</v>
      </c>
      <c r="D26" s="321">
        <v>53</v>
      </c>
      <c r="E26" s="321">
        <v>53</v>
      </c>
      <c r="F26" s="321">
        <v>53</v>
      </c>
      <c r="G26" s="325" t="s">
        <v>487</v>
      </c>
      <c r="H26" s="325" t="s">
        <v>209</v>
      </c>
      <c r="I26" s="326"/>
    </row>
    <row r="27" spans="2:9" ht="19.899999999999999" customHeight="1">
      <c r="B27" s="412" t="s">
        <v>498</v>
      </c>
      <c r="C27" s="411" t="s">
        <v>154</v>
      </c>
      <c r="D27" s="411" t="s">
        <v>161</v>
      </c>
      <c r="E27" s="411" t="s">
        <v>155</v>
      </c>
      <c r="F27" s="411" t="s">
        <v>156</v>
      </c>
      <c r="G27" s="411" t="s">
        <v>500</v>
      </c>
      <c r="H27" s="411" t="s">
        <v>142</v>
      </c>
      <c r="I27" s="413" t="s">
        <v>739</v>
      </c>
    </row>
    <row r="28" spans="2:9" ht="19.899999999999999" customHeight="1" thickBot="1">
      <c r="B28" s="322" t="s">
        <v>89</v>
      </c>
      <c r="C28" s="414">
        <v>63</v>
      </c>
      <c r="D28" s="414">
        <v>55</v>
      </c>
      <c r="E28" s="414">
        <v>55</v>
      </c>
      <c r="F28" s="414">
        <v>55</v>
      </c>
      <c r="G28" s="415" t="s">
        <v>499</v>
      </c>
      <c r="H28" s="374" t="s">
        <v>501</v>
      </c>
      <c r="I28" s="375"/>
    </row>
    <row r="29" spans="2:9" ht="19.899999999999999" customHeight="1">
      <c r="B29" s="1442" t="s">
        <v>633</v>
      </c>
      <c r="C29" s="1442"/>
      <c r="D29" s="1442"/>
      <c r="E29" s="1442"/>
      <c r="F29" s="1442"/>
      <c r="G29" s="1442"/>
      <c r="H29" s="1442"/>
      <c r="I29" s="222"/>
    </row>
    <row r="30" spans="2:9" ht="19.899999999999999" customHeight="1" thickBot="1">
      <c r="B30" s="1442"/>
      <c r="C30" s="1442"/>
      <c r="D30" s="1442"/>
      <c r="E30" s="1442"/>
      <c r="F30" s="1442"/>
      <c r="G30" s="1442"/>
      <c r="H30" s="1442"/>
      <c r="I30" s="222"/>
    </row>
    <row r="31" spans="2:9" ht="19.899999999999999" customHeight="1">
      <c r="B31" s="418" t="s">
        <v>152</v>
      </c>
      <c r="C31" s="419" t="s">
        <v>154</v>
      </c>
      <c r="D31" s="419" t="s">
        <v>161</v>
      </c>
      <c r="E31" s="419" t="s">
        <v>155</v>
      </c>
      <c r="F31" s="419" t="s">
        <v>156</v>
      </c>
      <c r="G31" s="419" t="s">
        <v>39</v>
      </c>
      <c r="H31" s="419" t="s">
        <v>142</v>
      </c>
      <c r="I31" s="420" t="s">
        <v>741</v>
      </c>
    </row>
    <row r="32" spans="2:9" ht="19.899999999999999" customHeight="1">
      <c r="B32" s="421" t="s">
        <v>89</v>
      </c>
      <c r="C32" s="417">
        <v>50</v>
      </c>
      <c r="D32" s="417">
        <v>49</v>
      </c>
      <c r="E32" s="417">
        <v>49</v>
      </c>
      <c r="F32" s="417">
        <v>49</v>
      </c>
      <c r="G32" s="416" t="s">
        <v>482</v>
      </c>
      <c r="H32" s="416" t="s">
        <v>175</v>
      </c>
      <c r="I32" s="422"/>
    </row>
    <row r="33" spans="2:9" ht="19.899999999999999" customHeight="1">
      <c r="B33" s="421" t="s">
        <v>208</v>
      </c>
      <c r="C33" s="417">
        <v>51</v>
      </c>
      <c r="D33" s="417">
        <v>50</v>
      </c>
      <c r="E33" s="417">
        <v>50</v>
      </c>
      <c r="F33" s="417">
        <v>50</v>
      </c>
      <c r="G33" s="416" t="s">
        <v>483</v>
      </c>
      <c r="H33" s="416" t="s">
        <v>175</v>
      </c>
      <c r="I33" s="422"/>
    </row>
    <row r="34" spans="2:9" ht="19.899999999999999" customHeight="1">
      <c r="B34" s="421" t="s">
        <v>88</v>
      </c>
      <c r="C34" s="417">
        <v>52</v>
      </c>
      <c r="D34" s="417">
        <v>51</v>
      </c>
      <c r="E34" s="417">
        <v>51</v>
      </c>
      <c r="F34" s="417">
        <v>51</v>
      </c>
      <c r="G34" s="416" t="s">
        <v>483</v>
      </c>
      <c r="H34" s="416" t="s">
        <v>175</v>
      </c>
      <c r="I34" s="422"/>
    </row>
    <row r="35" spans="2:9" ht="19.899999999999999" customHeight="1">
      <c r="B35" s="421" t="s">
        <v>71</v>
      </c>
      <c r="C35" s="417">
        <v>55</v>
      </c>
      <c r="D35" s="417">
        <v>54</v>
      </c>
      <c r="E35" s="417">
        <v>54</v>
      </c>
      <c r="F35" s="417">
        <v>54</v>
      </c>
      <c r="G35" s="416" t="s">
        <v>484</v>
      </c>
      <c r="H35" s="416" t="s">
        <v>175</v>
      </c>
      <c r="I35" s="422"/>
    </row>
    <row r="36" spans="2:9" ht="19.899999999999999" customHeight="1">
      <c r="B36" s="421" t="s">
        <v>82</v>
      </c>
      <c r="C36" s="417">
        <v>55</v>
      </c>
      <c r="D36" s="417">
        <v>54</v>
      </c>
      <c r="E36" s="417">
        <v>54</v>
      </c>
      <c r="F36" s="417">
        <v>54</v>
      </c>
      <c r="G36" s="416" t="s">
        <v>484</v>
      </c>
      <c r="H36" s="416" t="s">
        <v>175</v>
      </c>
      <c r="I36" s="422"/>
    </row>
    <row r="37" spans="2:9" ht="19.899999999999999" customHeight="1">
      <c r="B37" s="421" t="s">
        <v>118</v>
      </c>
      <c r="C37" s="417">
        <v>55</v>
      </c>
      <c r="D37" s="417">
        <v>54</v>
      </c>
      <c r="E37" s="417">
        <v>54</v>
      </c>
      <c r="F37" s="417">
        <v>54</v>
      </c>
      <c r="G37" s="416" t="s">
        <v>484</v>
      </c>
      <c r="H37" s="416" t="s">
        <v>175</v>
      </c>
      <c r="I37" s="422"/>
    </row>
    <row r="38" spans="2:9" ht="19.899999999999999" customHeight="1" thickBot="1">
      <c r="B38" s="369" t="s">
        <v>47</v>
      </c>
      <c r="C38" s="370">
        <v>55</v>
      </c>
      <c r="D38" s="370">
        <v>54</v>
      </c>
      <c r="E38" s="370">
        <v>54</v>
      </c>
      <c r="F38" s="370">
        <v>54</v>
      </c>
      <c r="G38" s="371" t="s">
        <v>484</v>
      </c>
      <c r="H38" s="371" t="s">
        <v>175</v>
      </c>
      <c r="I38" s="364"/>
    </row>
    <row r="39" spans="2:9" ht="19.899999999999999" customHeight="1">
      <c r="B39" s="1441" t="s">
        <v>632</v>
      </c>
      <c r="C39" s="1441"/>
      <c r="D39" s="1441"/>
      <c r="E39" s="1441"/>
      <c r="F39" s="1441"/>
      <c r="G39" s="1441"/>
      <c r="H39" s="1441"/>
    </row>
    <row r="40" spans="2:9" ht="19.899999999999999" customHeight="1" thickBot="1">
      <c r="B40" s="1442"/>
      <c r="C40" s="1442"/>
      <c r="D40" s="1442"/>
      <c r="E40" s="1442"/>
      <c r="F40" s="1442"/>
      <c r="G40" s="1442"/>
      <c r="H40" s="1442"/>
    </row>
    <row r="41" spans="2:9" ht="19.899999999999999" customHeight="1">
      <c r="B41" s="361" t="s">
        <v>623</v>
      </c>
      <c r="C41" s="362" t="s">
        <v>154</v>
      </c>
      <c r="D41" s="362" t="s">
        <v>161</v>
      </c>
      <c r="E41" s="362" t="s">
        <v>155</v>
      </c>
      <c r="F41" s="362" t="s">
        <v>156</v>
      </c>
      <c r="G41" s="362" t="s">
        <v>39</v>
      </c>
      <c r="H41" s="362" t="s">
        <v>157</v>
      </c>
      <c r="I41" s="363" t="s">
        <v>741</v>
      </c>
    </row>
    <row r="42" spans="2:9" ht="19.899999999999999" customHeight="1">
      <c r="B42" s="323" t="s">
        <v>89</v>
      </c>
      <c r="C42" s="321">
        <v>53</v>
      </c>
      <c r="D42" s="321">
        <v>49</v>
      </c>
      <c r="E42" s="321">
        <v>49</v>
      </c>
      <c r="F42" s="321">
        <v>49</v>
      </c>
      <c r="G42" s="325" t="s">
        <v>486</v>
      </c>
      <c r="H42" s="325" t="s">
        <v>175</v>
      </c>
      <c r="I42" s="326"/>
    </row>
    <row r="43" spans="2:9" ht="19.899999999999999" customHeight="1">
      <c r="B43" s="323" t="s">
        <v>208</v>
      </c>
      <c r="C43" s="321">
        <v>54</v>
      </c>
      <c r="D43" s="321">
        <v>50</v>
      </c>
      <c r="E43" s="321">
        <v>50</v>
      </c>
      <c r="F43" s="321">
        <v>50</v>
      </c>
      <c r="G43" s="325" t="s">
        <v>487</v>
      </c>
      <c r="H43" s="325" t="s">
        <v>175</v>
      </c>
      <c r="I43" s="326"/>
    </row>
    <row r="44" spans="2:9" ht="19.899999999999999" customHeight="1">
      <c r="B44" s="323" t="s">
        <v>88</v>
      </c>
      <c r="C44" s="321">
        <v>54</v>
      </c>
      <c r="D44" s="321">
        <v>50</v>
      </c>
      <c r="E44" s="321">
        <v>50</v>
      </c>
      <c r="F44" s="321">
        <v>50</v>
      </c>
      <c r="G44" s="325" t="s">
        <v>487</v>
      </c>
      <c r="H44" s="325" t="s">
        <v>175</v>
      </c>
      <c r="I44" s="326"/>
    </row>
    <row r="45" spans="2:9" ht="19.899999999999999" customHeight="1">
      <c r="B45" s="323" t="s">
        <v>202</v>
      </c>
      <c r="C45" s="321">
        <v>54</v>
      </c>
      <c r="D45" s="321">
        <v>50</v>
      </c>
      <c r="E45" s="321">
        <v>50</v>
      </c>
      <c r="F45" s="321">
        <v>50</v>
      </c>
      <c r="G45" s="325" t="s">
        <v>487</v>
      </c>
      <c r="H45" s="325" t="s">
        <v>209</v>
      </c>
      <c r="I45" s="326"/>
    </row>
    <row r="46" spans="2:9" ht="19.899999999999999" customHeight="1">
      <c r="B46" s="323" t="s">
        <v>210</v>
      </c>
      <c r="C46" s="321">
        <v>54</v>
      </c>
      <c r="D46" s="321">
        <v>50</v>
      </c>
      <c r="E46" s="321">
        <v>50</v>
      </c>
      <c r="F46" s="321">
        <v>50</v>
      </c>
      <c r="G46" s="325" t="s">
        <v>487</v>
      </c>
      <c r="H46" s="325" t="s">
        <v>209</v>
      </c>
      <c r="I46" s="326"/>
    </row>
    <row r="47" spans="2:9" ht="19.899999999999999" customHeight="1">
      <c r="B47" s="323" t="s">
        <v>71</v>
      </c>
      <c r="C47" s="321">
        <v>58</v>
      </c>
      <c r="D47" s="321">
        <v>54</v>
      </c>
      <c r="E47" s="321">
        <v>54</v>
      </c>
      <c r="F47" s="321">
        <v>54</v>
      </c>
      <c r="G47" s="325" t="s">
        <v>488</v>
      </c>
      <c r="H47" s="325" t="s">
        <v>175</v>
      </c>
      <c r="I47" s="326"/>
    </row>
    <row r="48" spans="2:9" ht="19.899999999999999" customHeight="1">
      <c r="B48" s="323" t="s">
        <v>82</v>
      </c>
      <c r="C48" s="321">
        <v>58</v>
      </c>
      <c r="D48" s="321">
        <v>54</v>
      </c>
      <c r="E48" s="321">
        <v>54</v>
      </c>
      <c r="F48" s="321">
        <v>54</v>
      </c>
      <c r="G48" s="325" t="s">
        <v>488</v>
      </c>
      <c r="H48" s="325" t="s">
        <v>175</v>
      </c>
      <c r="I48" s="326"/>
    </row>
    <row r="49" spans="2:9" ht="19.899999999999999" customHeight="1">
      <c r="B49" s="323" t="s">
        <v>118</v>
      </c>
      <c r="C49" s="321">
        <v>58</v>
      </c>
      <c r="D49" s="321">
        <v>54</v>
      </c>
      <c r="E49" s="321">
        <v>54</v>
      </c>
      <c r="F49" s="321">
        <v>54</v>
      </c>
      <c r="G49" s="325" t="s">
        <v>488</v>
      </c>
      <c r="H49" s="325" t="s">
        <v>175</v>
      </c>
      <c r="I49" s="326"/>
    </row>
    <row r="50" spans="2:9" ht="19.899999999999999" customHeight="1">
      <c r="B50" s="323" t="s">
        <v>47</v>
      </c>
      <c r="C50" s="321">
        <v>57</v>
      </c>
      <c r="D50" s="321">
        <v>53</v>
      </c>
      <c r="E50" s="321">
        <v>53</v>
      </c>
      <c r="F50" s="321">
        <v>53</v>
      </c>
      <c r="G50" s="325" t="s">
        <v>487</v>
      </c>
      <c r="H50" s="325" t="s">
        <v>209</v>
      </c>
      <c r="I50" s="326"/>
    </row>
    <row r="51" spans="2:9" ht="19.899999999999999" customHeight="1">
      <c r="B51" s="323" t="s">
        <v>56</v>
      </c>
      <c r="C51" s="321">
        <v>57</v>
      </c>
      <c r="D51" s="321">
        <v>53</v>
      </c>
      <c r="E51" s="321">
        <v>53</v>
      </c>
      <c r="F51" s="321">
        <v>53</v>
      </c>
      <c r="G51" s="325" t="s">
        <v>487</v>
      </c>
      <c r="H51" s="325" t="s">
        <v>209</v>
      </c>
      <c r="I51" s="326"/>
    </row>
    <row r="52" spans="2:9" ht="19.899999999999999" customHeight="1">
      <c r="B52" s="323" t="s">
        <v>100</v>
      </c>
      <c r="C52" s="321">
        <v>57</v>
      </c>
      <c r="D52" s="321">
        <v>53</v>
      </c>
      <c r="E52" s="321">
        <v>53</v>
      </c>
      <c r="F52" s="321">
        <v>53</v>
      </c>
      <c r="G52" s="325" t="s">
        <v>487</v>
      </c>
      <c r="H52" s="325" t="s">
        <v>209</v>
      </c>
      <c r="I52" s="326"/>
    </row>
    <row r="53" spans="2:9" ht="19.899999999999999" customHeight="1">
      <c r="B53" s="323" t="s">
        <v>211</v>
      </c>
      <c r="C53" s="321">
        <v>57</v>
      </c>
      <c r="D53" s="321">
        <v>53</v>
      </c>
      <c r="E53" s="321">
        <v>53</v>
      </c>
      <c r="F53" s="321">
        <v>53</v>
      </c>
      <c r="G53" s="325" t="s">
        <v>487</v>
      </c>
      <c r="H53" s="325" t="s">
        <v>209</v>
      </c>
      <c r="I53" s="326"/>
    </row>
    <row r="54" spans="2:9" ht="19.899999999999999" customHeight="1">
      <c r="B54" s="323" t="s">
        <v>80</v>
      </c>
      <c r="C54" s="321">
        <v>57</v>
      </c>
      <c r="D54" s="321">
        <v>53</v>
      </c>
      <c r="E54" s="321">
        <v>53</v>
      </c>
      <c r="F54" s="321">
        <v>53</v>
      </c>
      <c r="G54" s="325" t="s">
        <v>487</v>
      </c>
      <c r="H54" s="325" t="s">
        <v>209</v>
      </c>
      <c r="I54" s="326"/>
    </row>
    <row r="55" spans="2:9" ht="19.899999999999999" customHeight="1">
      <c r="B55" s="323" t="s">
        <v>111</v>
      </c>
      <c r="C55" s="321">
        <v>57</v>
      </c>
      <c r="D55" s="321">
        <v>53</v>
      </c>
      <c r="E55" s="321">
        <v>53</v>
      </c>
      <c r="F55" s="321">
        <v>53</v>
      </c>
      <c r="G55" s="325" t="s">
        <v>487</v>
      </c>
      <c r="H55" s="325" t="s">
        <v>209</v>
      </c>
      <c r="I55" s="326"/>
    </row>
    <row r="56" spans="2:9" ht="19.899999999999999" customHeight="1" thickBot="1">
      <c r="B56" s="372" t="s">
        <v>212</v>
      </c>
      <c r="C56" s="373">
        <v>57</v>
      </c>
      <c r="D56" s="373">
        <v>53</v>
      </c>
      <c r="E56" s="373">
        <v>53</v>
      </c>
      <c r="F56" s="373">
        <v>53</v>
      </c>
      <c r="G56" s="374" t="s">
        <v>487</v>
      </c>
      <c r="H56" s="374" t="s">
        <v>209</v>
      </c>
      <c r="I56" s="375"/>
    </row>
    <row r="57" spans="2:9" ht="19.899999999999999" customHeight="1">
      <c r="B57" s="280"/>
      <c r="C57" s="280"/>
      <c r="D57" s="280"/>
      <c r="E57" s="280"/>
      <c r="F57" s="280"/>
      <c r="G57" s="280"/>
      <c r="H57" s="280"/>
      <c r="I57" s="194"/>
    </row>
    <row r="58" spans="2:9" ht="19.899999999999999" customHeight="1">
      <c r="B58" s="1317" t="s">
        <v>131</v>
      </c>
      <c r="C58" s="1317"/>
      <c r="D58" s="1317"/>
      <c r="E58" s="1317"/>
      <c r="F58" s="1317"/>
      <c r="G58" s="1317"/>
      <c r="H58" s="1317"/>
      <c r="I58" s="223"/>
    </row>
    <row r="59" spans="2:9" ht="19.899999999999999" customHeight="1">
      <c r="B59" s="1316" t="s">
        <v>195</v>
      </c>
      <c r="C59" s="1316"/>
      <c r="D59" s="1316"/>
      <c r="E59" s="1316"/>
      <c r="F59" s="1316"/>
      <c r="G59" s="1316"/>
      <c r="H59" s="1316"/>
      <c r="I59" s="181"/>
    </row>
    <row r="60" spans="2:9" ht="19.899999999999999" customHeight="1">
      <c r="B60" s="1316" t="s">
        <v>196</v>
      </c>
      <c r="C60" s="1316"/>
      <c r="D60" s="1316"/>
      <c r="E60" s="1316"/>
      <c r="F60" s="1316"/>
      <c r="G60" s="1316"/>
      <c r="H60" s="1316"/>
      <c r="I60" s="181"/>
    </row>
    <row r="61" spans="2:9" ht="19.899999999999999" customHeight="1">
      <c r="B61" s="1316" t="s">
        <v>197</v>
      </c>
      <c r="C61" s="1316"/>
      <c r="D61" s="1316"/>
      <c r="E61" s="1316"/>
      <c r="F61" s="1316"/>
      <c r="G61" s="1316"/>
      <c r="H61" s="1316"/>
      <c r="I61" s="181"/>
    </row>
    <row r="62" spans="2:9" ht="19.899999999999999" customHeight="1">
      <c r="B62" s="1316" t="s">
        <v>198</v>
      </c>
      <c r="C62" s="1316"/>
      <c r="D62" s="1316"/>
      <c r="E62" s="1316"/>
      <c r="F62" s="1316"/>
      <c r="G62" s="1316"/>
      <c r="H62" s="1316"/>
      <c r="I62" s="181"/>
    </row>
    <row r="63" spans="2:9" ht="20.100000000000001" customHeight="1">
      <c r="B63" s="1316" t="s">
        <v>660</v>
      </c>
      <c r="C63" s="1316"/>
      <c r="D63" s="1316"/>
      <c r="E63" s="1316"/>
      <c r="F63" s="1316"/>
      <c r="G63" s="1316"/>
      <c r="H63" s="1316"/>
    </row>
    <row r="64" spans="2:9" ht="20.100000000000001" customHeight="1">
      <c r="B64" s="1316" t="s">
        <v>662</v>
      </c>
      <c r="C64" s="1316"/>
      <c r="D64" s="1316"/>
      <c r="E64" s="1316"/>
      <c r="F64" s="1316"/>
      <c r="G64" s="1316"/>
      <c r="H64" s="1316"/>
    </row>
    <row r="65" spans="2:8" ht="20.100000000000001" customHeight="1">
      <c r="B65" s="1316" t="s">
        <v>663</v>
      </c>
      <c r="C65" s="1316"/>
      <c r="D65" s="1316"/>
      <c r="E65" s="1316"/>
      <c r="F65" s="1316"/>
      <c r="G65" s="1316"/>
      <c r="H65" s="1316"/>
    </row>
    <row r="66" spans="2:8" ht="20.100000000000001" customHeight="1">
      <c r="B66" s="1316" t="s">
        <v>661</v>
      </c>
      <c r="C66" s="1316"/>
      <c r="D66" s="1316"/>
      <c r="E66" s="1316"/>
      <c r="F66" s="1316"/>
      <c r="G66" s="1316"/>
      <c r="H66" s="1316"/>
    </row>
    <row r="67" spans="2:8" ht="20.100000000000001" customHeight="1">
      <c r="B67" s="1316" t="s">
        <v>664</v>
      </c>
      <c r="C67" s="1316"/>
      <c r="D67" s="1316"/>
      <c r="E67" s="1316"/>
      <c r="F67" s="1316"/>
      <c r="G67" s="1316"/>
      <c r="H67" s="1316"/>
    </row>
    <row r="68" spans="2:8">
      <c r="B68" s="1316"/>
      <c r="C68" s="1316"/>
      <c r="D68" s="1316"/>
      <c r="E68" s="1316"/>
      <c r="F68" s="1316"/>
      <c r="G68" s="1316"/>
      <c r="H68" s="1316"/>
    </row>
    <row r="69" spans="2:8">
      <c r="B69" s="1316"/>
      <c r="C69" s="1316"/>
      <c r="D69" s="1316"/>
      <c r="E69" s="1316"/>
      <c r="F69" s="1316"/>
      <c r="G69" s="1316"/>
      <c r="H69" s="1316"/>
    </row>
    <row r="70" spans="2:8">
      <c r="B70" s="1316"/>
      <c r="C70" s="1316"/>
      <c r="D70" s="1316"/>
      <c r="E70" s="1316"/>
      <c r="F70" s="1316"/>
      <c r="G70" s="1316"/>
      <c r="H70" s="1316"/>
    </row>
    <row r="71" spans="2:8">
      <c r="B71" s="1316"/>
      <c r="C71" s="1316"/>
      <c r="D71" s="1316"/>
      <c r="E71" s="1316"/>
      <c r="F71" s="1316"/>
      <c r="G71" s="1316"/>
      <c r="H71" s="1316"/>
    </row>
  </sheetData>
  <mergeCells count="18">
    <mergeCell ref="B68:H68"/>
    <mergeCell ref="B69:H69"/>
    <mergeCell ref="B70:H70"/>
    <mergeCell ref="B71:H71"/>
    <mergeCell ref="B63:H63"/>
    <mergeCell ref="B64:H64"/>
    <mergeCell ref="B65:H65"/>
    <mergeCell ref="B66:H66"/>
    <mergeCell ref="B67:H67"/>
    <mergeCell ref="B60:H60"/>
    <mergeCell ref="B61:H61"/>
    <mergeCell ref="B62:H62"/>
    <mergeCell ref="A1:I1"/>
    <mergeCell ref="B8:H9"/>
    <mergeCell ref="B29:H30"/>
    <mergeCell ref="B58:H58"/>
    <mergeCell ref="B59:H59"/>
    <mergeCell ref="B39:H40"/>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076" customWidth="1"/>
    <col min="2" max="2" width="28.25" style="1076" bestFit="1" customWidth="1"/>
    <col min="3" max="7" width="10.75" style="1076" customWidth="1"/>
    <col min="8" max="8" width="11.625" style="1076" customWidth="1"/>
    <col min="9" max="9" width="27" style="1076" customWidth="1"/>
    <col min="10" max="10" width="10.625" style="1076" customWidth="1"/>
    <col min="11" max="11" width="13.125" style="1076" customWidth="1"/>
    <col min="12" max="16384" width="9" style="1076"/>
  </cols>
  <sheetData>
    <row r="1" spans="1:11" ht="57" customHeight="1">
      <c r="A1" s="1445" t="s">
        <v>1570</v>
      </c>
      <c r="B1" s="1445"/>
      <c r="C1" s="1445"/>
      <c r="D1" s="1445"/>
      <c r="E1" s="1445"/>
      <c r="F1" s="1445"/>
      <c r="G1" s="1445"/>
      <c r="H1" s="1445"/>
      <c r="I1" s="1445"/>
      <c r="J1" s="1445"/>
      <c r="K1" s="1075" t="s">
        <v>23</v>
      </c>
    </row>
    <row r="2" spans="1:11" ht="15" thickBot="1"/>
    <row r="3" spans="1:11" ht="22.9" customHeight="1">
      <c r="B3" s="1077" t="s">
        <v>136</v>
      </c>
      <c r="C3" s="1446" t="s">
        <v>1547</v>
      </c>
      <c r="D3" s="1447"/>
      <c r="E3" s="1078" t="s">
        <v>138</v>
      </c>
      <c r="F3" s="1078" t="s">
        <v>139</v>
      </c>
      <c r="G3" s="1078" t="s">
        <v>140</v>
      </c>
      <c r="H3" s="1078" t="s">
        <v>141</v>
      </c>
      <c r="I3" s="1079" t="s">
        <v>1548</v>
      </c>
    </row>
    <row r="4" spans="1:11" ht="22.9" customHeight="1" thickBot="1">
      <c r="B4" s="1080" t="s">
        <v>1574</v>
      </c>
      <c r="C4" s="1448" t="s">
        <v>1549</v>
      </c>
      <c r="D4" s="1449"/>
      <c r="E4" s="1127" t="s">
        <v>1592</v>
      </c>
      <c r="F4" s="1081"/>
      <c r="G4" s="1081"/>
      <c r="H4" s="1082" t="s">
        <v>504</v>
      </c>
      <c r="I4" s="1083"/>
    </row>
    <row r="5" spans="1:11" ht="22.9" customHeight="1" thickBot="1">
      <c r="B5" s="1084" t="s">
        <v>597</v>
      </c>
      <c r="C5" s="1085" t="s">
        <v>736</v>
      </c>
      <c r="D5" s="1086"/>
      <c r="E5" s="1086"/>
      <c r="F5" s="1086"/>
      <c r="H5" s="1084" t="s">
        <v>26</v>
      </c>
      <c r="I5" s="1087">
        <v>46056</v>
      </c>
      <c r="J5" s="1088" t="s">
        <v>714</v>
      </c>
    </row>
    <row r="6" spans="1:11" ht="22.9" customHeight="1" thickBot="1">
      <c r="B6" s="1089" t="s">
        <v>386</v>
      </c>
      <c r="C6" s="1090" t="s">
        <v>241</v>
      </c>
      <c r="D6" s="1090" t="s">
        <v>242</v>
      </c>
      <c r="E6" s="1090" t="s">
        <v>243</v>
      </c>
      <c r="F6" s="1090" t="s">
        <v>244</v>
      </c>
      <c r="G6" s="1090" t="s">
        <v>388</v>
      </c>
      <c r="H6" s="1090" t="s">
        <v>245</v>
      </c>
      <c r="I6" s="1091" t="s">
        <v>142</v>
      </c>
      <c r="J6" s="1092" t="s">
        <v>706</v>
      </c>
    </row>
    <row r="7" spans="1:11" ht="22.9" customHeight="1">
      <c r="B7" s="1093" t="s">
        <v>47</v>
      </c>
      <c r="C7" s="1094">
        <v>38</v>
      </c>
      <c r="D7" s="1094">
        <v>38</v>
      </c>
      <c r="E7" s="1094">
        <v>38</v>
      </c>
      <c r="F7" s="1094">
        <v>38</v>
      </c>
      <c r="G7" s="1094" t="s">
        <v>175</v>
      </c>
      <c r="H7" s="1094" t="s">
        <v>442</v>
      </c>
      <c r="I7" s="1095" t="s">
        <v>748</v>
      </c>
      <c r="J7" s="1096"/>
    </row>
    <row r="8" spans="1:11" ht="22.9" customHeight="1">
      <c r="B8" s="1097" t="s">
        <v>56</v>
      </c>
      <c r="C8" s="1098">
        <v>38</v>
      </c>
      <c r="D8" s="1098">
        <v>38</v>
      </c>
      <c r="E8" s="1098">
        <v>38</v>
      </c>
      <c r="F8" s="1098">
        <v>38</v>
      </c>
      <c r="G8" s="1098" t="s">
        <v>175</v>
      </c>
      <c r="H8" s="1098" t="s">
        <v>397</v>
      </c>
      <c r="I8" s="1099" t="s">
        <v>752</v>
      </c>
      <c r="J8" s="1100"/>
    </row>
    <row r="9" spans="1:11" ht="22.9" customHeight="1">
      <c r="B9" s="1097" t="s">
        <v>52</v>
      </c>
      <c r="C9" s="1098">
        <v>38</v>
      </c>
      <c r="D9" s="1098">
        <v>38</v>
      </c>
      <c r="E9" s="1098">
        <v>38</v>
      </c>
      <c r="F9" s="1098">
        <v>38</v>
      </c>
      <c r="G9" s="1098" t="s">
        <v>175</v>
      </c>
      <c r="H9" s="1098" t="s">
        <v>464</v>
      </c>
      <c r="I9" s="1099" t="s">
        <v>749</v>
      </c>
      <c r="J9" s="1100"/>
    </row>
    <row r="10" spans="1:11" ht="22.9" customHeight="1">
      <c r="B10" s="1097" t="s">
        <v>82</v>
      </c>
      <c r="C10" s="1098">
        <v>43</v>
      </c>
      <c r="D10" s="1098">
        <v>43</v>
      </c>
      <c r="E10" s="1098">
        <v>43</v>
      </c>
      <c r="F10" s="1098">
        <v>43</v>
      </c>
      <c r="G10" s="1098" t="s">
        <v>175</v>
      </c>
      <c r="H10" s="1098" t="s">
        <v>441</v>
      </c>
      <c r="I10" s="1099" t="s">
        <v>389</v>
      </c>
      <c r="J10" s="1100"/>
    </row>
    <row r="11" spans="1:11" ht="22.9" customHeight="1">
      <c r="B11" s="1097" t="s">
        <v>71</v>
      </c>
      <c r="C11" s="1098">
        <v>43</v>
      </c>
      <c r="D11" s="1098">
        <v>43</v>
      </c>
      <c r="E11" s="1098">
        <v>43</v>
      </c>
      <c r="F11" s="1098">
        <v>43</v>
      </c>
      <c r="G11" s="1098" t="s">
        <v>175</v>
      </c>
      <c r="H11" s="1098" t="s">
        <v>440</v>
      </c>
      <c r="I11" s="1099" t="s">
        <v>390</v>
      </c>
      <c r="J11" s="1100"/>
    </row>
    <row r="12" spans="1:11" ht="22.9" customHeight="1">
      <c r="B12" s="1097" t="s">
        <v>118</v>
      </c>
      <c r="C12" s="1098">
        <v>45</v>
      </c>
      <c r="D12" s="1098">
        <v>45</v>
      </c>
      <c r="E12" s="1098">
        <v>45</v>
      </c>
      <c r="F12" s="1098">
        <v>45</v>
      </c>
      <c r="G12" s="1098" t="s">
        <v>175</v>
      </c>
      <c r="H12" s="1098" t="s">
        <v>213</v>
      </c>
      <c r="I12" s="1099" t="s">
        <v>506</v>
      </c>
      <c r="J12" s="1100"/>
    </row>
    <row r="13" spans="1:11" ht="22.9" customHeight="1">
      <c r="B13" s="1097" t="s">
        <v>212</v>
      </c>
      <c r="C13" s="1098">
        <v>51</v>
      </c>
      <c r="D13" s="1098">
        <v>51</v>
      </c>
      <c r="E13" s="1098">
        <v>51</v>
      </c>
      <c r="F13" s="1098">
        <v>51</v>
      </c>
      <c r="G13" s="1098" t="s">
        <v>209</v>
      </c>
      <c r="H13" s="1098" t="s">
        <v>456</v>
      </c>
      <c r="I13" s="1099" t="s">
        <v>1550</v>
      </c>
      <c r="J13" s="1100"/>
    </row>
    <row r="14" spans="1:11" ht="22.9" customHeight="1">
      <c r="B14" s="1097" t="s">
        <v>100</v>
      </c>
      <c r="C14" s="1098">
        <v>43</v>
      </c>
      <c r="D14" s="1098">
        <v>43</v>
      </c>
      <c r="E14" s="1098">
        <v>43</v>
      </c>
      <c r="F14" s="1098">
        <v>43</v>
      </c>
      <c r="G14" s="1098" t="s">
        <v>209</v>
      </c>
      <c r="H14" s="1098" t="s">
        <v>441</v>
      </c>
      <c r="I14" s="1099" t="s">
        <v>751</v>
      </c>
      <c r="J14" s="1100"/>
    </row>
    <row r="15" spans="1:11" ht="22.9" customHeight="1">
      <c r="B15" s="1097" t="s">
        <v>98</v>
      </c>
      <c r="C15" s="1098">
        <v>43</v>
      </c>
      <c r="D15" s="1098">
        <v>43</v>
      </c>
      <c r="E15" s="1098">
        <v>43</v>
      </c>
      <c r="F15" s="1098">
        <v>43</v>
      </c>
      <c r="G15" s="1098" t="s">
        <v>209</v>
      </c>
      <c r="H15" s="1098" t="s">
        <v>442</v>
      </c>
      <c r="I15" s="1099" t="s">
        <v>392</v>
      </c>
      <c r="J15" s="1100"/>
    </row>
    <row r="16" spans="1:11" ht="22.9" customHeight="1">
      <c r="B16" s="1097" t="s">
        <v>89</v>
      </c>
      <c r="C16" s="1098">
        <v>46</v>
      </c>
      <c r="D16" s="1098">
        <v>46</v>
      </c>
      <c r="E16" s="1098">
        <v>46</v>
      </c>
      <c r="F16" s="1098">
        <v>46</v>
      </c>
      <c r="G16" s="1098" t="s">
        <v>209</v>
      </c>
      <c r="H16" s="1098" t="s">
        <v>442</v>
      </c>
      <c r="I16" s="1099" t="s">
        <v>753</v>
      </c>
      <c r="J16" s="1100"/>
    </row>
    <row r="17" spans="2:10" ht="22.9" customHeight="1">
      <c r="B17" s="1097" t="s">
        <v>228</v>
      </c>
      <c r="C17" s="1098">
        <v>43</v>
      </c>
      <c r="D17" s="1098">
        <v>43</v>
      </c>
      <c r="E17" s="1098">
        <v>43</v>
      </c>
      <c r="F17" s="1098">
        <v>43</v>
      </c>
      <c r="G17" s="1098" t="s">
        <v>209</v>
      </c>
      <c r="H17" s="1098" t="s">
        <v>213</v>
      </c>
      <c r="I17" s="1099" t="s">
        <v>395</v>
      </c>
      <c r="J17" s="1100"/>
    </row>
    <row r="18" spans="2:10" ht="22.9" customHeight="1">
      <c r="B18" s="1097" t="s">
        <v>145</v>
      </c>
      <c r="C18" s="1098">
        <v>43</v>
      </c>
      <c r="D18" s="1098">
        <v>43</v>
      </c>
      <c r="E18" s="1098">
        <v>43</v>
      </c>
      <c r="F18" s="1098">
        <v>43</v>
      </c>
      <c r="G18" s="1098" t="s">
        <v>209</v>
      </c>
      <c r="H18" s="1098" t="s">
        <v>440</v>
      </c>
      <c r="I18" s="1099" t="s">
        <v>396</v>
      </c>
      <c r="J18" s="1100"/>
    </row>
    <row r="19" spans="2:10" ht="22.9" customHeight="1">
      <c r="B19" s="1097" t="s">
        <v>144</v>
      </c>
      <c r="C19" s="1098">
        <v>59</v>
      </c>
      <c r="D19" s="1098">
        <v>59</v>
      </c>
      <c r="E19" s="1098">
        <v>59</v>
      </c>
      <c r="F19" s="1098">
        <v>59</v>
      </c>
      <c r="G19" s="1098" t="s">
        <v>209</v>
      </c>
      <c r="H19" s="1098" t="s">
        <v>213</v>
      </c>
      <c r="I19" s="1099" t="s">
        <v>399</v>
      </c>
      <c r="J19" s="1100"/>
    </row>
    <row r="20" spans="2:10" ht="22.9" customHeight="1">
      <c r="B20" s="1097" t="s">
        <v>111</v>
      </c>
      <c r="C20" s="1098">
        <v>52</v>
      </c>
      <c r="D20" s="1098">
        <v>52</v>
      </c>
      <c r="E20" s="1098">
        <v>52</v>
      </c>
      <c r="F20" s="1098">
        <v>52</v>
      </c>
      <c r="G20" s="1098" t="s">
        <v>209</v>
      </c>
      <c r="H20" s="1098" t="s">
        <v>440</v>
      </c>
      <c r="I20" s="1099" t="s">
        <v>750</v>
      </c>
      <c r="J20" s="1100"/>
    </row>
    <row r="21" spans="2:10" ht="22.9" customHeight="1">
      <c r="B21" s="1097" t="s">
        <v>95</v>
      </c>
      <c r="C21" s="1098">
        <v>43</v>
      </c>
      <c r="D21" s="1098">
        <v>43</v>
      </c>
      <c r="E21" s="1098">
        <v>43</v>
      </c>
      <c r="F21" s="1098">
        <v>43</v>
      </c>
      <c r="G21" s="1098" t="s">
        <v>209</v>
      </c>
      <c r="H21" s="1098" t="s">
        <v>441</v>
      </c>
      <c r="I21" s="1099" t="s">
        <v>400</v>
      </c>
      <c r="J21" s="1100"/>
    </row>
    <row r="22" spans="2:10" ht="22.9" customHeight="1">
      <c r="B22" s="1097" t="s">
        <v>80</v>
      </c>
      <c r="C22" s="1098">
        <v>53</v>
      </c>
      <c r="D22" s="1098">
        <v>53</v>
      </c>
      <c r="E22" s="1098">
        <v>53</v>
      </c>
      <c r="F22" s="1098">
        <v>53</v>
      </c>
      <c r="G22" s="1098" t="s">
        <v>209</v>
      </c>
      <c r="H22" s="1098" t="s">
        <v>441</v>
      </c>
      <c r="I22" s="1099" t="s">
        <v>401</v>
      </c>
      <c r="J22" s="1100"/>
    </row>
    <row r="23" spans="2:10" ht="22.9" customHeight="1">
      <c r="B23" s="1097" t="s">
        <v>211</v>
      </c>
      <c r="C23" s="1098">
        <v>51</v>
      </c>
      <c r="D23" s="1098">
        <v>51</v>
      </c>
      <c r="E23" s="1098">
        <v>51</v>
      </c>
      <c r="F23" s="1098">
        <v>51</v>
      </c>
      <c r="G23" s="1098" t="s">
        <v>209</v>
      </c>
      <c r="H23" s="1098" t="s">
        <v>443</v>
      </c>
      <c r="I23" s="1099" t="s">
        <v>402</v>
      </c>
      <c r="J23" s="1100"/>
    </row>
    <row r="24" spans="2:10" ht="22.9" customHeight="1">
      <c r="B24" s="1097" t="s">
        <v>49</v>
      </c>
      <c r="C24" s="1098">
        <v>51</v>
      </c>
      <c r="D24" s="1098">
        <v>51</v>
      </c>
      <c r="E24" s="1098">
        <v>51</v>
      </c>
      <c r="F24" s="1098">
        <v>51</v>
      </c>
      <c r="G24" s="1098" t="s">
        <v>209</v>
      </c>
      <c r="H24" s="1098" t="s">
        <v>213</v>
      </c>
      <c r="I24" s="1099" t="s">
        <v>754</v>
      </c>
      <c r="J24" s="1100"/>
    </row>
    <row r="25" spans="2:10" ht="22.9" customHeight="1">
      <c r="B25" s="1097" t="s">
        <v>224</v>
      </c>
      <c r="C25" s="1098">
        <v>47</v>
      </c>
      <c r="D25" s="1098">
        <v>47</v>
      </c>
      <c r="E25" s="1098">
        <v>47</v>
      </c>
      <c r="F25" s="1098">
        <v>47</v>
      </c>
      <c r="G25" s="1098" t="s">
        <v>209</v>
      </c>
      <c r="H25" s="1098" t="s">
        <v>213</v>
      </c>
      <c r="I25" s="1099" t="s">
        <v>394</v>
      </c>
      <c r="J25" s="1100"/>
    </row>
    <row r="26" spans="2:10" ht="22.9" customHeight="1">
      <c r="B26" s="1097" t="s">
        <v>202</v>
      </c>
      <c r="C26" s="1098">
        <v>43</v>
      </c>
      <c r="D26" s="1098">
        <v>43</v>
      </c>
      <c r="E26" s="1098">
        <v>43</v>
      </c>
      <c r="F26" s="1098">
        <v>43</v>
      </c>
      <c r="G26" s="1098" t="s">
        <v>209</v>
      </c>
      <c r="H26" s="1098" t="s">
        <v>440</v>
      </c>
      <c r="I26" s="1099" t="s">
        <v>393</v>
      </c>
      <c r="J26" s="1100"/>
    </row>
    <row r="27" spans="2:10" ht="22.9" customHeight="1">
      <c r="B27" s="1097" t="s">
        <v>226</v>
      </c>
      <c r="C27" s="1098">
        <v>44</v>
      </c>
      <c r="D27" s="1098">
        <v>44</v>
      </c>
      <c r="E27" s="1098">
        <v>44</v>
      </c>
      <c r="F27" s="1098">
        <v>44</v>
      </c>
      <c r="G27" s="1098" t="s">
        <v>209</v>
      </c>
      <c r="H27" s="1098" t="s">
        <v>405</v>
      </c>
      <c r="I27" s="1099" t="s">
        <v>406</v>
      </c>
      <c r="J27" s="1100"/>
    </row>
    <row r="28" spans="2:10" ht="22.9" customHeight="1">
      <c r="B28" s="1097" t="s">
        <v>62</v>
      </c>
      <c r="C28" s="1098">
        <v>43</v>
      </c>
      <c r="D28" s="1098">
        <v>43</v>
      </c>
      <c r="E28" s="1098">
        <v>43</v>
      </c>
      <c r="F28" s="1098">
        <v>43</v>
      </c>
      <c r="G28" s="1098" t="s">
        <v>209</v>
      </c>
      <c r="H28" s="1098" t="s">
        <v>213</v>
      </c>
      <c r="I28" s="1099" t="s">
        <v>403</v>
      </c>
      <c r="J28" s="1100"/>
    </row>
    <row r="29" spans="2:10" ht="22.9" customHeight="1">
      <c r="B29" s="1097" t="s">
        <v>106</v>
      </c>
      <c r="C29" s="1098">
        <v>44</v>
      </c>
      <c r="D29" s="1098">
        <v>44</v>
      </c>
      <c r="E29" s="1098">
        <v>44</v>
      </c>
      <c r="F29" s="1098">
        <v>44</v>
      </c>
      <c r="G29" s="1098" t="s">
        <v>209</v>
      </c>
      <c r="H29" s="1098" t="s">
        <v>213</v>
      </c>
      <c r="I29" s="1099" t="s">
        <v>404</v>
      </c>
      <c r="J29" s="1100"/>
    </row>
    <row r="30" spans="2:10" ht="22.9" customHeight="1">
      <c r="B30" s="1097" t="s">
        <v>227</v>
      </c>
      <c r="C30" s="1098">
        <v>44</v>
      </c>
      <c r="D30" s="1098">
        <v>44</v>
      </c>
      <c r="E30" s="1098">
        <v>44</v>
      </c>
      <c r="F30" s="1098">
        <v>44</v>
      </c>
      <c r="G30" s="1098" t="s">
        <v>209</v>
      </c>
      <c r="H30" s="1098" t="s">
        <v>441</v>
      </c>
      <c r="I30" s="1099" t="s">
        <v>407</v>
      </c>
      <c r="J30" s="1100"/>
    </row>
    <row r="31" spans="2:10" ht="22.9" customHeight="1">
      <c r="B31" s="1097" t="s">
        <v>63</v>
      </c>
      <c r="C31" s="1098">
        <v>43</v>
      </c>
      <c r="D31" s="1098">
        <v>43</v>
      </c>
      <c r="E31" s="1098">
        <v>43</v>
      </c>
      <c r="F31" s="1098">
        <v>43</v>
      </c>
      <c r="G31" s="1098" t="s">
        <v>209</v>
      </c>
      <c r="H31" s="1098" t="s">
        <v>397</v>
      </c>
      <c r="I31" s="1099" t="s">
        <v>398</v>
      </c>
      <c r="J31" s="1100"/>
    </row>
    <row r="32" spans="2:10" ht="22.9" customHeight="1">
      <c r="B32" s="1097" t="s">
        <v>108</v>
      </c>
      <c r="C32" s="1098">
        <v>49</v>
      </c>
      <c r="D32" s="1098">
        <v>49</v>
      </c>
      <c r="E32" s="1098">
        <v>49</v>
      </c>
      <c r="F32" s="1098">
        <v>49</v>
      </c>
      <c r="G32" s="1098" t="s">
        <v>209</v>
      </c>
      <c r="H32" s="1098" t="s">
        <v>441</v>
      </c>
      <c r="I32" s="1099" t="s">
        <v>472</v>
      </c>
      <c r="J32" s="1100"/>
    </row>
    <row r="33" spans="2:10" ht="22.9" customHeight="1">
      <c r="B33" s="1097" t="s">
        <v>225</v>
      </c>
      <c r="C33" s="1098">
        <v>49</v>
      </c>
      <c r="D33" s="1098">
        <v>49</v>
      </c>
      <c r="E33" s="1098">
        <v>49</v>
      </c>
      <c r="F33" s="1098">
        <v>49</v>
      </c>
      <c r="G33" s="1098" t="s">
        <v>209</v>
      </c>
      <c r="H33" s="1098" t="s">
        <v>441</v>
      </c>
      <c r="I33" s="1099" t="s">
        <v>473</v>
      </c>
      <c r="J33" s="1100"/>
    </row>
    <row r="34" spans="2:10" ht="22.9" customHeight="1">
      <c r="B34" s="1097" t="s">
        <v>74</v>
      </c>
      <c r="C34" s="1098">
        <v>58</v>
      </c>
      <c r="D34" s="1098">
        <v>58</v>
      </c>
      <c r="E34" s="1098">
        <v>58</v>
      </c>
      <c r="F34" s="1098">
        <v>58</v>
      </c>
      <c r="G34" s="1098" t="s">
        <v>209</v>
      </c>
      <c r="H34" s="1098" t="s">
        <v>441</v>
      </c>
      <c r="I34" s="1099" t="s">
        <v>474</v>
      </c>
      <c r="J34" s="1100"/>
    </row>
    <row r="35" spans="2:10" ht="22.9" customHeight="1">
      <c r="B35" s="1097" t="s">
        <v>42</v>
      </c>
      <c r="C35" s="1098">
        <v>55</v>
      </c>
      <c r="D35" s="1098">
        <v>55</v>
      </c>
      <c r="E35" s="1098">
        <v>55</v>
      </c>
      <c r="F35" s="1098">
        <v>55</v>
      </c>
      <c r="G35" s="1098" t="s">
        <v>209</v>
      </c>
      <c r="H35" s="1098" t="s">
        <v>464</v>
      </c>
      <c r="I35" s="1099" t="s">
        <v>747</v>
      </c>
      <c r="J35" s="1100"/>
    </row>
    <row r="36" spans="2:10" ht="22.9" customHeight="1" thickBot="1">
      <c r="B36" s="1101" t="s">
        <v>104</v>
      </c>
      <c r="C36" s="1102">
        <v>55</v>
      </c>
      <c r="D36" s="1102">
        <v>55</v>
      </c>
      <c r="E36" s="1102">
        <v>55</v>
      </c>
      <c r="F36" s="1102">
        <v>55</v>
      </c>
      <c r="G36" s="1102" t="s">
        <v>209</v>
      </c>
      <c r="H36" s="1102" t="s">
        <v>397</v>
      </c>
      <c r="I36" s="1103" t="s">
        <v>469</v>
      </c>
      <c r="J36" s="1104"/>
    </row>
    <row r="37" spans="2:10" ht="22.9" customHeight="1" thickBot="1">
      <c r="B37" s="1105"/>
      <c r="C37" s="1106"/>
      <c r="D37" s="1106"/>
      <c r="E37" s="1106"/>
      <c r="F37" s="1106"/>
      <c r="G37" s="1106"/>
      <c r="H37" s="1106"/>
      <c r="I37" s="1106"/>
      <c r="J37" s="1106"/>
    </row>
    <row r="38" spans="2:10" ht="22.9" customHeight="1" thickBot="1">
      <c r="B38" s="1450" t="s">
        <v>203</v>
      </c>
      <c r="C38" s="1451"/>
      <c r="D38" s="1107" t="s">
        <v>242</v>
      </c>
      <c r="E38" s="1107" t="s">
        <v>243</v>
      </c>
      <c r="F38" s="1107" t="s">
        <v>244</v>
      </c>
      <c r="G38" s="1452" t="s">
        <v>465</v>
      </c>
      <c r="H38" s="1451"/>
      <c r="I38" s="1108" t="s">
        <v>142</v>
      </c>
      <c r="J38" s="1109" t="s">
        <v>706</v>
      </c>
    </row>
    <row r="39" spans="2:10" ht="22.9" customHeight="1">
      <c r="B39" s="1453" t="s">
        <v>1551</v>
      </c>
      <c r="C39" s="1454"/>
      <c r="D39" s="1110">
        <v>-2</v>
      </c>
      <c r="E39" s="1110">
        <f>D39</f>
        <v>-2</v>
      </c>
      <c r="F39" s="1110">
        <f>D39</f>
        <v>-2</v>
      </c>
      <c r="G39" s="1459" t="s">
        <v>1580</v>
      </c>
      <c r="H39" s="1460"/>
      <c r="I39" s="1111"/>
      <c r="J39" s="1112"/>
    </row>
    <row r="40" spans="2:10" ht="22.9" customHeight="1">
      <c r="B40" s="1455"/>
      <c r="C40" s="1456"/>
      <c r="D40" s="1110">
        <v>-5</v>
      </c>
      <c r="E40" s="1110">
        <f>D40</f>
        <v>-5</v>
      </c>
      <c r="F40" s="1110">
        <f>D40</f>
        <v>-5</v>
      </c>
      <c r="G40" s="1461" t="s">
        <v>1579</v>
      </c>
      <c r="H40" s="1462"/>
      <c r="I40" s="1113"/>
      <c r="J40" s="1114"/>
    </row>
    <row r="41" spans="2:10" ht="22.9" customHeight="1">
      <c r="B41" s="1455"/>
      <c r="C41" s="1456"/>
      <c r="D41" s="1110">
        <v>-6</v>
      </c>
      <c r="E41" s="1110">
        <f>D41</f>
        <v>-6</v>
      </c>
      <c r="F41" s="1110">
        <f>D41</f>
        <v>-6</v>
      </c>
      <c r="G41" s="1461" t="s">
        <v>1581</v>
      </c>
      <c r="H41" s="1462"/>
      <c r="I41" s="1113"/>
      <c r="J41" s="1114"/>
    </row>
    <row r="42" spans="2:10" ht="22.9" customHeight="1" thickBot="1">
      <c r="B42" s="1457"/>
      <c r="C42" s="1458"/>
      <c r="D42" s="1115">
        <v>-6</v>
      </c>
      <c r="E42" s="1115">
        <f>D42</f>
        <v>-6</v>
      </c>
      <c r="F42" s="1115">
        <f>D42</f>
        <v>-6</v>
      </c>
      <c r="G42" s="1463" t="s">
        <v>1582</v>
      </c>
      <c r="H42" s="1464"/>
      <c r="I42" s="1116"/>
      <c r="J42" s="1117"/>
    </row>
    <row r="43" spans="2:10" ht="22.9" customHeight="1">
      <c r="B43" s="1118"/>
      <c r="C43" s="1119"/>
      <c r="D43" s="1119"/>
      <c r="E43" s="1119"/>
      <c r="F43" s="1119"/>
      <c r="G43" s="1119"/>
      <c r="H43" s="1119"/>
      <c r="I43" s="1119"/>
    </row>
    <row r="44" spans="2:10" ht="19.899999999999999" customHeight="1">
      <c r="B44" s="1465" t="s">
        <v>382</v>
      </c>
      <c r="C44" s="1465"/>
      <c r="D44" s="1465"/>
      <c r="E44" s="1465"/>
      <c r="F44" s="1465"/>
      <c r="G44" s="1465"/>
      <c r="H44" s="1465"/>
      <c r="I44" s="1465"/>
      <c r="J44" s="1465"/>
    </row>
    <row r="45" spans="2:10" ht="19.899999999999999" customHeight="1">
      <c r="B45" s="1443" t="s">
        <v>672</v>
      </c>
      <c r="C45" s="1443"/>
      <c r="D45" s="1443"/>
      <c r="E45" s="1443"/>
      <c r="F45" s="1443"/>
      <c r="G45" s="1443"/>
      <c r="H45" s="1443"/>
      <c r="I45" s="1443"/>
      <c r="J45" s="1443"/>
    </row>
    <row r="46" spans="2:10" ht="19.899999999999999" customHeight="1">
      <c r="B46" s="1443" t="s">
        <v>1546</v>
      </c>
      <c r="C46" s="1443"/>
      <c r="D46" s="1443"/>
      <c r="E46" s="1443"/>
      <c r="F46" s="1443"/>
      <c r="G46" s="1443"/>
      <c r="H46" s="1443"/>
      <c r="I46" s="1443"/>
      <c r="J46" s="1443"/>
    </row>
    <row r="47" spans="2:10" ht="19.899999999999999" customHeight="1">
      <c r="B47" s="1443" t="s">
        <v>1556</v>
      </c>
      <c r="C47" s="1443"/>
      <c r="D47" s="1443"/>
      <c r="E47" s="1443"/>
      <c r="F47" s="1443"/>
      <c r="G47" s="1443"/>
      <c r="H47" s="1443"/>
      <c r="I47" s="1443"/>
      <c r="J47" s="1443"/>
    </row>
    <row r="48" spans="2:10" ht="19.899999999999999" customHeight="1">
      <c r="B48" s="1443"/>
      <c r="C48" s="1443"/>
      <c r="D48" s="1443"/>
      <c r="E48" s="1443"/>
      <c r="F48" s="1443"/>
      <c r="G48" s="1443"/>
      <c r="H48" s="1443"/>
      <c r="I48" s="1443"/>
      <c r="J48" s="1443"/>
    </row>
    <row r="49" spans="2:10" ht="19.899999999999999" customHeight="1">
      <c r="B49" s="1443"/>
      <c r="C49" s="1443"/>
      <c r="D49" s="1443"/>
      <c r="E49" s="1443"/>
      <c r="F49" s="1443"/>
      <c r="G49" s="1443"/>
      <c r="H49" s="1443"/>
      <c r="I49" s="1443"/>
      <c r="J49" s="1443"/>
    </row>
    <row r="50" spans="2:10" ht="19.899999999999999" customHeight="1">
      <c r="B50" s="1443"/>
      <c r="C50" s="1443"/>
      <c r="D50" s="1443"/>
      <c r="E50" s="1443"/>
      <c r="F50" s="1443"/>
      <c r="G50" s="1443"/>
      <c r="H50" s="1443"/>
      <c r="I50" s="1443"/>
      <c r="J50" s="1443"/>
    </row>
    <row r="51" spans="2:10" ht="19.899999999999999" customHeight="1">
      <c r="B51" s="1443"/>
      <c r="C51" s="1444"/>
      <c r="D51" s="1444"/>
      <c r="E51" s="1444"/>
      <c r="F51" s="1444"/>
      <c r="G51" s="1444"/>
      <c r="H51" s="1444"/>
      <c r="I51" s="1444"/>
      <c r="J51" s="1444"/>
    </row>
    <row r="52" spans="2:10" ht="19.899999999999999" customHeight="1">
      <c r="B52" s="1444"/>
      <c r="C52" s="1444"/>
      <c r="D52" s="1444"/>
      <c r="E52" s="1444"/>
      <c r="F52" s="1444"/>
      <c r="G52" s="1444"/>
      <c r="H52" s="1444"/>
      <c r="I52" s="1444"/>
      <c r="J52" s="1444"/>
    </row>
    <row r="53" spans="2:10" ht="20.100000000000001" customHeight="1">
      <c r="B53" s="1443"/>
      <c r="C53" s="1443"/>
      <c r="D53" s="1443"/>
      <c r="E53" s="1443"/>
      <c r="F53" s="1443"/>
      <c r="G53" s="1443"/>
      <c r="H53" s="1443"/>
      <c r="I53" s="1443"/>
      <c r="J53" s="1120"/>
    </row>
    <row r="54" spans="2:10" ht="20.100000000000001" customHeight="1">
      <c r="B54" s="1443"/>
      <c r="C54" s="1443"/>
      <c r="D54" s="1443"/>
      <c r="E54" s="1443"/>
      <c r="F54" s="1443"/>
      <c r="G54" s="1443"/>
      <c r="H54" s="1443"/>
      <c r="I54" s="1443"/>
    </row>
    <row r="55" spans="2:10" ht="20.100000000000001" customHeight="1">
      <c r="B55" s="1443"/>
      <c r="C55" s="1443"/>
      <c r="D55" s="1443"/>
      <c r="E55" s="1443"/>
      <c r="F55" s="1443"/>
      <c r="G55" s="1443"/>
      <c r="H55" s="1443"/>
      <c r="I55" s="1443"/>
    </row>
    <row r="56" spans="2:10" ht="20.100000000000001" customHeight="1">
      <c r="B56" s="1443"/>
      <c r="C56" s="1443"/>
      <c r="D56" s="1443"/>
      <c r="E56" s="1443"/>
      <c r="F56" s="1443"/>
      <c r="G56" s="1443"/>
      <c r="H56" s="1443"/>
      <c r="I56" s="1443"/>
    </row>
    <row r="57" spans="2:10" ht="20.100000000000001" customHeight="1">
      <c r="B57" s="1443"/>
      <c r="C57" s="1443"/>
      <c r="D57" s="1443"/>
      <c r="E57" s="1443"/>
      <c r="F57" s="1443"/>
      <c r="G57" s="1443"/>
      <c r="H57" s="1443"/>
      <c r="I57" s="1443"/>
    </row>
    <row r="58" spans="2:10" ht="20.100000000000001" customHeight="1">
      <c r="B58" s="1443"/>
      <c r="C58" s="1443"/>
      <c r="D58" s="1443"/>
      <c r="E58" s="1443"/>
      <c r="F58" s="1443"/>
      <c r="G58" s="1443"/>
      <c r="H58" s="1443"/>
      <c r="I58" s="1443"/>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468" t="s">
        <v>1076</v>
      </c>
      <c r="B1" s="1468"/>
      <c r="C1" s="1468"/>
      <c r="D1" s="1468"/>
      <c r="E1" s="1468"/>
      <c r="F1" s="1468"/>
      <c r="G1" s="1468"/>
      <c r="H1" s="1468"/>
      <c r="I1" s="1468"/>
      <c r="J1" s="1468"/>
      <c r="K1" s="3" t="s">
        <v>23</v>
      </c>
    </row>
    <row r="2" spans="1:11" ht="15" thickBot="1"/>
    <row r="3" spans="1:11" ht="22.9" customHeight="1" thickBot="1">
      <c r="B3" s="366" t="s">
        <v>136</v>
      </c>
      <c r="C3" s="1466" t="s">
        <v>722</v>
      </c>
      <c r="D3" s="1466"/>
      <c r="E3" s="339" t="s">
        <v>138</v>
      </c>
      <c r="F3" s="339" t="s">
        <v>139</v>
      </c>
      <c r="G3" s="339" t="s">
        <v>140</v>
      </c>
      <c r="H3" s="339" t="s">
        <v>141</v>
      </c>
      <c r="I3" s="339" t="s">
        <v>194</v>
      </c>
    </row>
    <row r="4" spans="1:11" ht="22.9" customHeight="1" thickBot="1">
      <c r="B4" s="365" t="s">
        <v>993</v>
      </c>
      <c r="C4" s="1467" t="s">
        <v>537</v>
      </c>
      <c r="D4" s="1467"/>
      <c r="E4" s="340" t="s">
        <v>767</v>
      </c>
      <c r="F4" s="341"/>
      <c r="G4" s="341"/>
      <c r="H4" s="343" t="s">
        <v>724</v>
      </c>
      <c r="I4" s="341"/>
    </row>
    <row r="5" spans="1:11" ht="22.9" customHeight="1" thickBot="1">
      <c r="B5" s="365" t="s">
        <v>992</v>
      </c>
      <c r="C5" s="1467" t="s">
        <v>537</v>
      </c>
      <c r="D5" s="1467"/>
      <c r="E5" s="340" t="s">
        <v>766</v>
      </c>
      <c r="F5" s="342"/>
      <c r="G5" s="342"/>
      <c r="H5" s="343" t="s">
        <v>724</v>
      </c>
      <c r="I5" s="985" t="s">
        <v>719</v>
      </c>
    </row>
    <row r="6" spans="1:11" ht="22.9" customHeight="1">
      <c r="B6" s="61" t="s">
        <v>597</v>
      </c>
      <c r="C6" s="334" t="s">
        <v>736</v>
      </c>
      <c r="D6" s="77"/>
      <c r="E6" s="77"/>
      <c r="F6" s="77"/>
      <c r="H6" s="61" t="s">
        <v>26</v>
      </c>
      <c r="I6" s="63">
        <v>46052</v>
      </c>
      <c r="J6" s="338" t="s">
        <v>714</v>
      </c>
    </row>
    <row r="7" spans="1:11" ht="22.9" customHeight="1" thickBot="1">
      <c r="B7" s="1469" t="s">
        <v>994</v>
      </c>
      <c r="C7" s="1469"/>
      <c r="D7" s="1469"/>
      <c r="E7" s="1469"/>
      <c r="F7" s="1469"/>
      <c r="G7" s="1469"/>
      <c r="H7" s="1469"/>
      <c r="I7" s="1469"/>
      <c r="J7" s="68"/>
    </row>
    <row r="8" spans="1:11" ht="22.9" customHeight="1" thickBot="1">
      <c r="B8" s="195" t="s">
        <v>386</v>
      </c>
      <c r="C8" s="201" t="s">
        <v>241</v>
      </c>
      <c r="D8" s="201" t="s">
        <v>242</v>
      </c>
      <c r="E8" s="201" t="s">
        <v>243</v>
      </c>
      <c r="F8" s="201" t="s">
        <v>244</v>
      </c>
      <c r="G8" s="201" t="s">
        <v>388</v>
      </c>
      <c r="H8" s="201" t="s">
        <v>245</v>
      </c>
      <c r="I8" s="428" t="s">
        <v>142</v>
      </c>
      <c r="J8" s="398" t="s">
        <v>742</v>
      </c>
    </row>
    <row r="9" spans="1:11" ht="22.9" customHeight="1">
      <c r="B9" s="213" t="s">
        <v>224</v>
      </c>
      <c r="C9" s="217">
        <v>49</v>
      </c>
      <c r="D9" s="217">
        <v>49</v>
      </c>
      <c r="E9" s="217">
        <v>49</v>
      </c>
      <c r="F9" s="217">
        <v>49</v>
      </c>
      <c r="G9" s="217" t="s">
        <v>209</v>
      </c>
      <c r="H9" s="217" t="s">
        <v>213</v>
      </c>
      <c r="I9" s="423" t="s">
        <v>394</v>
      </c>
      <c r="J9" s="308"/>
    </row>
    <row r="10" spans="1:11" ht="22.9" customHeight="1">
      <c r="B10" s="514" t="s">
        <v>42</v>
      </c>
      <c r="C10" s="515">
        <v>60</v>
      </c>
      <c r="D10" s="515">
        <v>60</v>
      </c>
      <c r="E10" s="515">
        <v>60</v>
      </c>
      <c r="F10" s="515">
        <v>60</v>
      </c>
      <c r="G10" s="515" t="s">
        <v>209</v>
      </c>
      <c r="H10" s="515" t="s">
        <v>532</v>
      </c>
      <c r="I10" s="516" t="s">
        <v>828</v>
      </c>
      <c r="J10" s="722" t="s">
        <v>1048</v>
      </c>
    </row>
    <row r="11" spans="1:11" ht="22.9" customHeight="1">
      <c r="B11" s="514" t="s">
        <v>108</v>
      </c>
      <c r="C11" s="515">
        <v>45</v>
      </c>
      <c r="D11" s="515">
        <v>45</v>
      </c>
      <c r="E11" s="515">
        <v>45</v>
      </c>
      <c r="F11" s="515">
        <v>45</v>
      </c>
      <c r="G11" s="515" t="s">
        <v>209</v>
      </c>
      <c r="H11" s="515" t="s">
        <v>441</v>
      </c>
      <c r="I11" s="516" t="s">
        <v>472</v>
      </c>
      <c r="J11" s="431"/>
    </row>
    <row r="12" spans="1:11" ht="30" customHeight="1">
      <c r="B12" s="514" t="s">
        <v>47</v>
      </c>
      <c r="C12" s="515">
        <v>42</v>
      </c>
      <c r="D12" s="515">
        <v>42</v>
      </c>
      <c r="E12" s="515">
        <v>42</v>
      </c>
      <c r="F12" s="515">
        <v>42</v>
      </c>
      <c r="G12" s="515" t="s">
        <v>175</v>
      </c>
      <c r="H12" s="515" t="s">
        <v>213</v>
      </c>
      <c r="I12" s="516" t="s">
        <v>893</v>
      </c>
      <c r="J12" s="431"/>
    </row>
    <row r="13" spans="1:11" ht="22.9" customHeight="1">
      <c r="B13" s="514" t="s">
        <v>52</v>
      </c>
      <c r="C13" s="515">
        <v>46</v>
      </c>
      <c r="D13" s="515">
        <v>46</v>
      </c>
      <c r="E13" s="515">
        <v>46</v>
      </c>
      <c r="F13" s="515">
        <v>46</v>
      </c>
      <c r="G13" s="515" t="s">
        <v>209</v>
      </c>
      <c r="H13" s="515" t="s">
        <v>213</v>
      </c>
      <c r="I13" s="516" t="s">
        <v>894</v>
      </c>
      <c r="J13" s="431"/>
    </row>
    <row r="14" spans="1:11" ht="22.9" customHeight="1">
      <c r="B14" s="514" t="s">
        <v>225</v>
      </c>
      <c r="C14" s="515">
        <v>45</v>
      </c>
      <c r="D14" s="515">
        <v>45</v>
      </c>
      <c r="E14" s="515">
        <v>45</v>
      </c>
      <c r="F14" s="515">
        <v>45</v>
      </c>
      <c r="G14" s="515" t="s">
        <v>209</v>
      </c>
      <c r="H14" s="515" t="s">
        <v>441</v>
      </c>
      <c r="I14" s="516" t="s">
        <v>473</v>
      </c>
      <c r="J14" s="431"/>
    </row>
    <row r="15" spans="1:11" ht="22.9" customHeight="1">
      <c r="B15" s="218" t="s">
        <v>202</v>
      </c>
      <c r="C15" s="200">
        <v>45</v>
      </c>
      <c r="D15" s="200">
        <v>45</v>
      </c>
      <c r="E15" s="200">
        <v>45</v>
      </c>
      <c r="F15" s="200">
        <v>45</v>
      </c>
      <c r="G15" s="200" t="s">
        <v>209</v>
      </c>
      <c r="H15" s="200" t="s">
        <v>440</v>
      </c>
      <c r="I15" s="424" t="s">
        <v>393</v>
      </c>
      <c r="J15" s="426"/>
    </row>
    <row r="16" spans="1:11" ht="22.9" customHeight="1">
      <c r="B16" s="218" t="s">
        <v>226</v>
      </c>
      <c r="C16" s="200">
        <v>47</v>
      </c>
      <c r="D16" s="200">
        <v>47</v>
      </c>
      <c r="E16" s="200">
        <v>47</v>
      </c>
      <c r="F16" s="200">
        <v>47</v>
      </c>
      <c r="G16" s="200" t="s">
        <v>209</v>
      </c>
      <c r="H16" s="200" t="s">
        <v>405</v>
      </c>
      <c r="I16" s="424" t="s">
        <v>406</v>
      </c>
      <c r="J16" s="426"/>
    </row>
    <row r="17" spans="2:10" ht="22.9" customHeight="1">
      <c r="B17" s="218" t="s">
        <v>62</v>
      </c>
      <c r="C17" s="200">
        <v>46</v>
      </c>
      <c r="D17" s="200">
        <v>46</v>
      </c>
      <c r="E17" s="200">
        <v>46</v>
      </c>
      <c r="F17" s="200">
        <v>46</v>
      </c>
      <c r="G17" s="200" t="s">
        <v>209</v>
      </c>
      <c r="H17" s="200" t="s">
        <v>213</v>
      </c>
      <c r="I17" s="424" t="s">
        <v>403</v>
      </c>
      <c r="J17" s="426"/>
    </row>
    <row r="18" spans="2:10" ht="22.9" customHeight="1">
      <c r="B18" s="218" t="s">
        <v>111</v>
      </c>
      <c r="C18" s="200">
        <v>45</v>
      </c>
      <c r="D18" s="200">
        <v>45</v>
      </c>
      <c r="E18" s="200">
        <v>45</v>
      </c>
      <c r="F18" s="200">
        <v>45</v>
      </c>
      <c r="G18" s="200" t="s">
        <v>209</v>
      </c>
      <c r="H18" s="200" t="s">
        <v>440</v>
      </c>
      <c r="I18" s="424" t="s">
        <v>475</v>
      </c>
      <c r="J18" s="426"/>
    </row>
    <row r="19" spans="2:10" ht="22.9" customHeight="1">
      <c r="B19" s="218" t="s">
        <v>95</v>
      </c>
      <c r="C19" s="200">
        <v>45</v>
      </c>
      <c r="D19" s="200">
        <v>45</v>
      </c>
      <c r="E19" s="200">
        <v>45</v>
      </c>
      <c r="F19" s="200">
        <v>45</v>
      </c>
      <c r="G19" s="200" t="s">
        <v>209</v>
      </c>
      <c r="H19" s="200" t="s">
        <v>441</v>
      </c>
      <c r="I19" s="424" t="s">
        <v>400</v>
      </c>
      <c r="J19" s="426"/>
    </row>
    <row r="20" spans="2:10" ht="22.9" customHeight="1">
      <c r="B20" s="218" t="s">
        <v>100</v>
      </c>
      <c r="C20" s="200">
        <v>44</v>
      </c>
      <c r="D20" s="200">
        <v>44</v>
      </c>
      <c r="E20" s="200">
        <v>44</v>
      </c>
      <c r="F20" s="200">
        <v>44</v>
      </c>
      <c r="G20" s="200" t="s">
        <v>209</v>
      </c>
      <c r="H20" s="200" t="s">
        <v>441</v>
      </c>
      <c r="I20" s="424" t="s">
        <v>391</v>
      </c>
      <c r="J20" s="721" t="s">
        <v>1051</v>
      </c>
    </row>
    <row r="21" spans="2:10" ht="22.9" customHeight="1">
      <c r="B21" s="218" t="s">
        <v>74</v>
      </c>
      <c r="C21" s="200">
        <v>64</v>
      </c>
      <c r="D21" s="200">
        <v>64</v>
      </c>
      <c r="E21" s="200">
        <v>64</v>
      </c>
      <c r="F21" s="200">
        <v>64</v>
      </c>
      <c r="G21" s="200" t="s">
        <v>209</v>
      </c>
      <c r="H21" s="200" t="s">
        <v>441</v>
      </c>
      <c r="I21" s="424" t="s">
        <v>474</v>
      </c>
      <c r="J21" s="721" t="s">
        <v>1047</v>
      </c>
    </row>
    <row r="22" spans="2:10" ht="22.9" customHeight="1">
      <c r="B22" s="218" t="s">
        <v>63</v>
      </c>
      <c r="C22" s="200">
        <v>46</v>
      </c>
      <c r="D22" s="200">
        <v>46</v>
      </c>
      <c r="E22" s="200">
        <v>46</v>
      </c>
      <c r="F22" s="200">
        <v>46</v>
      </c>
      <c r="G22" s="200" t="s">
        <v>209</v>
      </c>
      <c r="H22" s="200" t="s">
        <v>397</v>
      </c>
      <c r="I22" s="424" t="s">
        <v>398</v>
      </c>
      <c r="J22" s="721" t="s">
        <v>1051</v>
      </c>
    </row>
    <row r="23" spans="2:10" ht="22.9" customHeight="1">
      <c r="B23" s="218" t="s">
        <v>56</v>
      </c>
      <c r="C23" s="200">
        <v>45</v>
      </c>
      <c r="D23" s="200">
        <v>45</v>
      </c>
      <c r="E23" s="200">
        <v>45</v>
      </c>
      <c r="F23" s="200">
        <v>45</v>
      </c>
      <c r="G23" s="200" t="s">
        <v>209</v>
      </c>
      <c r="H23" s="200" t="s">
        <v>213</v>
      </c>
      <c r="I23" s="424" t="s">
        <v>829</v>
      </c>
      <c r="J23" s="426"/>
    </row>
    <row r="24" spans="2:10" ht="22.9" customHeight="1">
      <c r="B24" s="218" t="s">
        <v>89</v>
      </c>
      <c r="C24" s="200">
        <v>45</v>
      </c>
      <c r="D24" s="200">
        <v>45</v>
      </c>
      <c r="E24" s="200">
        <v>45</v>
      </c>
      <c r="F24" s="200">
        <v>45</v>
      </c>
      <c r="G24" s="200" t="s">
        <v>209</v>
      </c>
      <c r="H24" s="200" t="s">
        <v>440</v>
      </c>
      <c r="I24" s="424" t="s">
        <v>830</v>
      </c>
      <c r="J24" s="426"/>
    </row>
    <row r="25" spans="2:10" ht="22.9" customHeight="1">
      <c r="B25" s="218" t="s">
        <v>145</v>
      </c>
      <c r="C25" s="200">
        <v>45</v>
      </c>
      <c r="D25" s="200">
        <v>45</v>
      </c>
      <c r="E25" s="200">
        <v>45</v>
      </c>
      <c r="F25" s="200">
        <v>45</v>
      </c>
      <c r="G25" s="200" t="s">
        <v>209</v>
      </c>
      <c r="H25" s="200" t="s">
        <v>440</v>
      </c>
      <c r="I25" s="424" t="s">
        <v>396</v>
      </c>
      <c r="J25" s="721" t="s">
        <v>1049</v>
      </c>
    </row>
    <row r="26" spans="2:10" ht="22.9" customHeight="1">
      <c r="B26" s="218" t="s">
        <v>104</v>
      </c>
      <c r="C26" s="200">
        <v>58</v>
      </c>
      <c r="D26" s="200">
        <v>58</v>
      </c>
      <c r="E26" s="200">
        <v>58</v>
      </c>
      <c r="F26" s="200">
        <v>58</v>
      </c>
      <c r="G26" s="200" t="s">
        <v>209</v>
      </c>
      <c r="H26" s="200" t="s">
        <v>397</v>
      </c>
      <c r="I26" s="424" t="s">
        <v>469</v>
      </c>
      <c r="J26" s="721" t="s">
        <v>1047</v>
      </c>
    </row>
    <row r="27" spans="2:10" ht="22.9" customHeight="1">
      <c r="B27" s="218" t="s">
        <v>106</v>
      </c>
      <c r="C27" s="200">
        <v>45</v>
      </c>
      <c r="D27" s="200">
        <v>45</v>
      </c>
      <c r="E27" s="200">
        <v>45</v>
      </c>
      <c r="F27" s="200">
        <v>45</v>
      </c>
      <c r="G27" s="200" t="s">
        <v>209</v>
      </c>
      <c r="H27" s="200" t="s">
        <v>213</v>
      </c>
      <c r="I27" s="424" t="s">
        <v>404</v>
      </c>
      <c r="J27" s="426"/>
    </row>
    <row r="28" spans="2:10" ht="22.9" customHeight="1">
      <c r="B28" s="218" t="s">
        <v>227</v>
      </c>
      <c r="C28" s="200">
        <v>47</v>
      </c>
      <c r="D28" s="200">
        <v>47</v>
      </c>
      <c r="E28" s="200">
        <v>47</v>
      </c>
      <c r="F28" s="200">
        <v>47</v>
      </c>
      <c r="G28" s="200" t="s">
        <v>209</v>
      </c>
      <c r="H28" s="200" t="s">
        <v>441</v>
      </c>
      <c r="I28" s="424" t="s">
        <v>407</v>
      </c>
      <c r="J28" s="426"/>
    </row>
    <row r="29" spans="2:10" ht="22.9" customHeight="1">
      <c r="B29" s="218" t="s">
        <v>212</v>
      </c>
      <c r="C29" s="200">
        <v>45</v>
      </c>
      <c r="D29" s="200">
        <v>45</v>
      </c>
      <c r="E29" s="200">
        <v>45</v>
      </c>
      <c r="F29" s="200">
        <v>45</v>
      </c>
      <c r="G29" s="200" t="s">
        <v>209</v>
      </c>
      <c r="H29" s="200" t="s">
        <v>442</v>
      </c>
      <c r="I29" s="424" t="s">
        <v>666</v>
      </c>
      <c r="J29" s="426"/>
    </row>
    <row r="30" spans="2:10" ht="22.9" customHeight="1">
      <c r="B30" s="218" t="s">
        <v>228</v>
      </c>
      <c r="C30" s="200">
        <v>53</v>
      </c>
      <c r="D30" s="200">
        <v>53</v>
      </c>
      <c r="E30" s="200">
        <v>53</v>
      </c>
      <c r="F30" s="200">
        <v>53</v>
      </c>
      <c r="G30" s="200" t="s">
        <v>209</v>
      </c>
      <c r="H30" s="200" t="s">
        <v>213</v>
      </c>
      <c r="I30" s="424" t="s">
        <v>395</v>
      </c>
      <c r="J30" s="426"/>
    </row>
    <row r="31" spans="2:10" ht="22.9" customHeight="1">
      <c r="B31" s="218" t="s">
        <v>80</v>
      </c>
      <c r="C31" s="200">
        <v>56</v>
      </c>
      <c r="D31" s="200">
        <v>56</v>
      </c>
      <c r="E31" s="200">
        <v>56</v>
      </c>
      <c r="F31" s="200">
        <v>56</v>
      </c>
      <c r="G31" s="200" t="s">
        <v>209</v>
      </c>
      <c r="H31" s="200" t="s">
        <v>441</v>
      </c>
      <c r="I31" s="424" t="s">
        <v>401</v>
      </c>
      <c r="J31" s="721" t="s">
        <v>1050</v>
      </c>
    </row>
    <row r="32" spans="2:10" ht="22.9" customHeight="1">
      <c r="B32" s="218" t="s">
        <v>211</v>
      </c>
      <c r="C32" s="200">
        <v>46</v>
      </c>
      <c r="D32" s="200">
        <v>46</v>
      </c>
      <c r="E32" s="200">
        <v>46</v>
      </c>
      <c r="F32" s="200">
        <v>46</v>
      </c>
      <c r="G32" s="200" t="s">
        <v>209</v>
      </c>
      <c r="H32" s="200" t="s">
        <v>443</v>
      </c>
      <c r="I32" s="424" t="s">
        <v>402</v>
      </c>
      <c r="J32" s="426"/>
    </row>
    <row r="33" spans="2:10" ht="22.9" customHeight="1">
      <c r="B33" s="218" t="s">
        <v>98</v>
      </c>
      <c r="C33" s="200">
        <v>46</v>
      </c>
      <c r="D33" s="200">
        <v>46</v>
      </c>
      <c r="E33" s="200">
        <v>46</v>
      </c>
      <c r="F33" s="200">
        <v>46</v>
      </c>
      <c r="G33" s="200" t="s">
        <v>209</v>
      </c>
      <c r="H33" s="200" t="s">
        <v>442</v>
      </c>
      <c r="I33" s="424" t="s">
        <v>392</v>
      </c>
      <c r="J33" s="426"/>
    </row>
    <row r="34" spans="2:10" ht="22.9" customHeight="1">
      <c r="B34" s="218" t="s">
        <v>144</v>
      </c>
      <c r="C34" s="200">
        <v>68</v>
      </c>
      <c r="D34" s="200">
        <v>68</v>
      </c>
      <c r="E34" s="200">
        <v>68</v>
      </c>
      <c r="F34" s="200">
        <v>68</v>
      </c>
      <c r="G34" s="200" t="s">
        <v>209</v>
      </c>
      <c r="H34" s="200" t="s">
        <v>213</v>
      </c>
      <c r="I34" s="424" t="s">
        <v>399</v>
      </c>
      <c r="J34" s="721" t="s">
        <v>1047</v>
      </c>
    </row>
    <row r="35" spans="2:10" ht="22.9" customHeight="1">
      <c r="B35" s="218" t="s">
        <v>208</v>
      </c>
      <c r="C35" s="200">
        <v>45</v>
      </c>
      <c r="D35" s="200">
        <v>45</v>
      </c>
      <c r="E35" s="200">
        <v>45</v>
      </c>
      <c r="F35" s="200">
        <v>45</v>
      </c>
      <c r="G35" s="200" t="s">
        <v>175</v>
      </c>
      <c r="H35" s="200" t="s">
        <v>464</v>
      </c>
      <c r="I35" s="424" t="s">
        <v>543</v>
      </c>
      <c r="J35" s="426"/>
    </row>
    <row r="36" spans="2:10" ht="22.9" customHeight="1">
      <c r="B36" s="218" t="s">
        <v>88</v>
      </c>
      <c r="C36" s="200">
        <v>54</v>
      </c>
      <c r="D36" s="200">
        <v>54</v>
      </c>
      <c r="E36" s="200">
        <v>54</v>
      </c>
      <c r="F36" s="200">
        <v>54</v>
      </c>
      <c r="G36" s="200" t="s">
        <v>175</v>
      </c>
      <c r="H36" s="200" t="s">
        <v>515</v>
      </c>
      <c r="I36" s="424" t="s">
        <v>831</v>
      </c>
      <c r="J36" s="426"/>
    </row>
    <row r="37" spans="2:10" ht="22.9" customHeight="1">
      <c r="B37" s="218" t="s">
        <v>82</v>
      </c>
      <c r="C37" s="200">
        <v>49</v>
      </c>
      <c r="D37" s="200">
        <v>49</v>
      </c>
      <c r="E37" s="200">
        <v>49</v>
      </c>
      <c r="F37" s="200">
        <v>49</v>
      </c>
      <c r="G37" s="200" t="s">
        <v>175</v>
      </c>
      <c r="H37" s="200" t="s">
        <v>441</v>
      </c>
      <c r="I37" s="424" t="s">
        <v>389</v>
      </c>
      <c r="J37" s="721" t="s">
        <v>1049</v>
      </c>
    </row>
    <row r="38" spans="2:10" ht="22.9" customHeight="1">
      <c r="B38" s="218" t="s">
        <v>71</v>
      </c>
      <c r="C38" s="200">
        <v>45</v>
      </c>
      <c r="D38" s="200">
        <v>45</v>
      </c>
      <c r="E38" s="200">
        <v>45</v>
      </c>
      <c r="F38" s="200">
        <v>45</v>
      </c>
      <c r="G38" s="200" t="s">
        <v>175</v>
      </c>
      <c r="H38" s="200" t="s">
        <v>440</v>
      </c>
      <c r="I38" s="424" t="s">
        <v>390</v>
      </c>
      <c r="J38" s="426"/>
    </row>
    <row r="39" spans="2:10" ht="22.9" customHeight="1">
      <c r="B39" s="218" t="s">
        <v>200</v>
      </c>
      <c r="C39" s="200">
        <v>45</v>
      </c>
      <c r="D39" s="200">
        <v>45</v>
      </c>
      <c r="E39" s="200">
        <v>45</v>
      </c>
      <c r="F39" s="200">
        <v>45</v>
      </c>
      <c r="G39" s="200" t="s">
        <v>175</v>
      </c>
      <c r="H39" s="200" t="s">
        <v>452</v>
      </c>
      <c r="I39" s="424" t="s">
        <v>468</v>
      </c>
      <c r="J39" s="426"/>
    </row>
    <row r="40" spans="2:10" ht="22.9" customHeight="1" thickBot="1">
      <c r="B40" s="214" t="s">
        <v>118</v>
      </c>
      <c r="C40" s="219">
        <v>49</v>
      </c>
      <c r="D40" s="219">
        <v>49</v>
      </c>
      <c r="E40" s="219">
        <v>49</v>
      </c>
      <c r="F40" s="219">
        <v>49</v>
      </c>
      <c r="G40" s="219" t="s">
        <v>175</v>
      </c>
      <c r="H40" s="219" t="s">
        <v>213</v>
      </c>
      <c r="I40" s="425" t="s">
        <v>832</v>
      </c>
      <c r="J40" s="725" t="s">
        <v>1049</v>
      </c>
    </row>
    <row r="41" spans="2:10" ht="22.9" customHeight="1">
      <c r="B41" s="196"/>
      <c r="C41" s="197"/>
      <c r="D41" s="197"/>
      <c r="E41" s="197"/>
      <c r="F41" s="197"/>
      <c r="G41" s="197"/>
      <c r="H41" s="197"/>
      <c r="I41" s="197"/>
      <c r="J41" s="197"/>
    </row>
    <row r="42" spans="2:10" ht="22.9" customHeight="1" thickBot="1">
      <c r="B42" s="1471" t="s">
        <v>1361</v>
      </c>
      <c r="C42" s="1471"/>
      <c r="D42" s="1471"/>
      <c r="E42" s="1471"/>
      <c r="F42" s="1471"/>
      <c r="G42" s="1471"/>
      <c r="H42" s="1471"/>
      <c r="I42" s="1471"/>
      <c r="J42" s="197"/>
    </row>
    <row r="43" spans="2:10" ht="22.9" customHeight="1" thickBot="1">
      <c r="B43" s="195" t="s">
        <v>386</v>
      </c>
      <c r="C43" s="201" t="s">
        <v>241</v>
      </c>
      <c r="D43" s="201" t="s">
        <v>242</v>
      </c>
      <c r="E43" s="201" t="s">
        <v>243</v>
      </c>
      <c r="F43" s="201" t="s">
        <v>244</v>
      </c>
      <c r="G43" s="201" t="s">
        <v>388</v>
      </c>
      <c r="H43" s="201" t="s">
        <v>245</v>
      </c>
      <c r="I43" s="428" t="s">
        <v>142</v>
      </c>
      <c r="J43" s="398" t="s">
        <v>743</v>
      </c>
    </row>
    <row r="44" spans="2:10" ht="22.9" customHeight="1">
      <c r="B44" s="306" t="s">
        <v>42</v>
      </c>
      <c r="C44" s="307">
        <v>61</v>
      </c>
      <c r="D44" s="307">
        <v>61</v>
      </c>
      <c r="E44" s="307">
        <v>61</v>
      </c>
      <c r="F44" s="307">
        <v>61</v>
      </c>
      <c r="G44" s="307" t="s">
        <v>175</v>
      </c>
      <c r="H44" s="307" t="s">
        <v>445</v>
      </c>
      <c r="I44" s="429" t="s">
        <v>446</v>
      </c>
      <c r="J44" s="723" t="s">
        <v>1052</v>
      </c>
    </row>
    <row r="45" spans="2:10" ht="22.9" customHeight="1">
      <c r="B45" s="309" t="s">
        <v>108</v>
      </c>
      <c r="C45" s="217" t="s">
        <v>53</v>
      </c>
      <c r="D45" s="217" t="s">
        <v>53</v>
      </c>
      <c r="E45" s="217" t="s">
        <v>53</v>
      </c>
      <c r="F45" s="217" t="s">
        <v>53</v>
      </c>
      <c r="G45" s="310" t="s">
        <v>175</v>
      </c>
      <c r="H45" s="310" t="s">
        <v>269</v>
      </c>
      <c r="I45" s="424" t="s">
        <v>833</v>
      </c>
      <c r="J45" s="426"/>
    </row>
    <row r="46" spans="2:10" ht="22.9" customHeight="1">
      <c r="B46" s="309" t="s">
        <v>52</v>
      </c>
      <c r="C46" s="310">
        <v>46</v>
      </c>
      <c r="D46" s="310">
        <v>46</v>
      </c>
      <c r="E46" s="310">
        <v>46</v>
      </c>
      <c r="F46" s="310">
        <v>46</v>
      </c>
      <c r="G46" s="310" t="s">
        <v>175</v>
      </c>
      <c r="H46" s="310" t="s">
        <v>269</v>
      </c>
      <c r="I46" s="424" t="s">
        <v>834</v>
      </c>
      <c r="J46" s="426"/>
    </row>
    <row r="47" spans="2:10" ht="22.9" customHeight="1">
      <c r="B47" s="309" t="s">
        <v>115</v>
      </c>
      <c r="C47" s="310">
        <v>63</v>
      </c>
      <c r="D47" s="310">
        <v>63</v>
      </c>
      <c r="E47" s="310">
        <v>63</v>
      </c>
      <c r="F47" s="310">
        <v>63</v>
      </c>
      <c r="G47" s="310" t="s">
        <v>175</v>
      </c>
      <c r="H47" s="310" t="s">
        <v>445</v>
      </c>
      <c r="I47" s="424" t="s">
        <v>835</v>
      </c>
      <c r="J47" s="426"/>
    </row>
    <row r="48" spans="2:10" ht="22.9" customHeight="1">
      <c r="B48" s="309" t="s">
        <v>82</v>
      </c>
      <c r="C48" s="217">
        <v>55</v>
      </c>
      <c r="D48" s="217">
        <v>55</v>
      </c>
      <c r="E48" s="217">
        <v>55</v>
      </c>
      <c r="F48" s="217">
        <v>55</v>
      </c>
      <c r="G48" s="310" t="s">
        <v>175</v>
      </c>
      <c r="H48" s="310" t="s">
        <v>447</v>
      </c>
      <c r="I48" s="424" t="s">
        <v>836</v>
      </c>
      <c r="J48" s="721" t="s">
        <v>1049</v>
      </c>
    </row>
    <row r="49" spans="2:10" ht="22.9" customHeight="1">
      <c r="B49" s="309" t="s">
        <v>215</v>
      </c>
      <c r="C49" s="310">
        <v>60</v>
      </c>
      <c r="D49" s="310">
        <v>60</v>
      </c>
      <c r="E49" s="310">
        <v>60</v>
      </c>
      <c r="F49" s="310">
        <v>60</v>
      </c>
      <c r="G49" s="310" t="s">
        <v>175</v>
      </c>
      <c r="H49" s="310" t="s">
        <v>268</v>
      </c>
      <c r="I49" s="424" t="s">
        <v>496</v>
      </c>
      <c r="J49" s="426"/>
    </row>
    <row r="50" spans="2:10" ht="22.9" customHeight="1">
      <c r="B50" s="309" t="s">
        <v>111</v>
      </c>
      <c r="C50" s="217">
        <v>49</v>
      </c>
      <c r="D50" s="217">
        <v>49</v>
      </c>
      <c r="E50" s="217">
        <v>49</v>
      </c>
      <c r="F50" s="217">
        <v>49</v>
      </c>
      <c r="G50" s="310" t="s">
        <v>175</v>
      </c>
      <c r="H50" s="310" t="s">
        <v>491</v>
      </c>
      <c r="I50" s="424" t="s">
        <v>492</v>
      </c>
      <c r="J50" s="426"/>
    </row>
    <row r="51" spans="2:10" ht="22.9" customHeight="1">
      <c r="B51" s="309" t="s">
        <v>95</v>
      </c>
      <c r="C51" s="310">
        <v>49</v>
      </c>
      <c r="D51" s="310">
        <v>49</v>
      </c>
      <c r="E51" s="310">
        <v>49</v>
      </c>
      <c r="F51" s="310">
        <v>49</v>
      </c>
      <c r="G51" s="310" t="s">
        <v>175</v>
      </c>
      <c r="H51" s="310" t="s">
        <v>448</v>
      </c>
      <c r="I51" s="424" t="s">
        <v>449</v>
      </c>
      <c r="J51" s="426"/>
    </row>
    <row r="52" spans="2:10" ht="22.9" customHeight="1">
      <c r="B52" s="309" t="s">
        <v>63</v>
      </c>
      <c r="C52" s="310">
        <v>50</v>
      </c>
      <c r="D52" s="310">
        <v>50</v>
      </c>
      <c r="E52" s="310">
        <v>50</v>
      </c>
      <c r="F52" s="310">
        <v>50</v>
      </c>
      <c r="G52" s="310" t="s">
        <v>175</v>
      </c>
      <c r="H52" s="310" t="s">
        <v>384</v>
      </c>
      <c r="I52" s="424" t="s">
        <v>450</v>
      </c>
      <c r="J52" s="721" t="s">
        <v>1049</v>
      </c>
    </row>
    <row r="53" spans="2:10" ht="22.9" customHeight="1">
      <c r="B53" s="309" t="s">
        <v>56</v>
      </c>
      <c r="C53" s="217">
        <v>44</v>
      </c>
      <c r="D53" s="217">
        <v>44</v>
      </c>
      <c r="E53" s="217">
        <v>44</v>
      </c>
      <c r="F53" s="217">
        <v>44</v>
      </c>
      <c r="G53" s="217" t="s">
        <v>175</v>
      </c>
      <c r="H53" s="217" t="s">
        <v>624</v>
      </c>
      <c r="I53" s="423" t="s">
        <v>57</v>
      </c>
      <c r="J53" s="431"/>
    </row>
    <row r="54" spans="2:10" ht="22.9" customHeight="1">
      <c r="B54" s="309" t="s">
        <v>104</v>
      </c>
      <c r="C54" s="310">
        <v>63</v>
      </c>
      <c r="D54" s="310">
        <v>63</v>
      </c>
      <c r="E54" s="310">
        <v>63</v>
      </c>
      <c r="F54" s="310">
        <v>63</v>
      </c>
      <c r="G54" s="310" t="s">
        <v>175</v>
      </c>
      <c r="H54" s="310" t="s">
        <v>445</v>
      </c>
      <c r="I54" s="424" t="s">
        <v>451</v>
      </c>
      <c r="J54" s="721" t="s">
        <v>1052</v>
      </c>
    </row>
    <row r="55" spans="2:10" ht="22.9" customHeight="1">
      <c r="B55" s="309" t="s">
        <v>106</v>
      </c>
      <c r="C55" s="310">
        <v>46</v>
      </c>
      <c r="D55" s="310">
        <v>46</v>
      </c>
      <c r="E55" s="310">
        <v>46</v>
      </c>
      <c r="F55" s="310">
        <v>46</v>
      </c>
      <c r="G55" s="310" t="s">
        <v>175</v>
      </c>
      <c r="H55" s="310" t="s">
        <v>452</v>
      </c>
      <c r="I55" s="424" t="s">
        <v>453</v>
      </c>
      <c r="J55" s="426"/>
    </row>
    <row r="56" spans="2:10" ht="22.9" customHeight="1">
      <c r="B56" s="311" t="s">
        <v>212</v>
      </c>
      <c r="C56" s="310">
        <v>47</v>
      </c>
      <c r="D56" s="310">
        <v>47</v>
      </c>
      <c r="E56" s="310">
        <v>47</v>
      </c>
      <c r="F56" s="310">
        <v>47</v>
      </c>
      <c r="G56" s="320" t="s">
        <v>175</v>
      </c>
      <c r="H56" s="320" t="s">
        <v>454</v>
      </c>
      <c r="I56" s="430" t="s">
        <v>455</v>
      </c>
      <c r="J56" s="432"/>
    </row>
    <row r="57" spans="2:10" ht="22.9" customHeight="1">
      <c r="B57" s="311" t="s">
        <v>228</v>
      </c>
      <c r="C57" s="312">
        <v>50</v>
      </c>
      <c r="D57" s="312">
        <v>50</v>
      </c>
      <c r="E57" s="312">
        <v>50</v>
      </c>
      <c r="F57" s="312">
        <v>50</v>
      </c>
      <c r="G57" s="312" t="s">
        <v>175</v>
      </c>
      <c r="H57" s="312" t="s">
        <v>493</v>
      </c>
      <c r="I57" s="430" t="s">
        <v>494</v>
      </c>
      <c r="J57" s="432"/>
    </row>
    <row r="58" spans="2:10" ht="22.9" customHeight="1">
      <c r="B58" s="311" t="s">
        <v>118</v>
      </c>
      <c r="C58" s="312">
        <v>55</v>
      </c>
      <c r="D58" s="312">
        <v>55</v>
      </c>
      <c r="E58" s="312">
        <v>55</v>
      </c>
      <c r="F58" s="312">
        <v>55</v>
      </c>
      <c r="G58" s="312" t="s">
        <v>175</v>
      </c>
      <c r="H58" s="312" t="s">
        <v>456</v>
      </c>
      <c r="I58" s="430" t="s">
        <v>457</v>
      </c>
      <c r="J58" s="432"/>
    </row>
    <row r="59" spans="2:10" ht="22.9" customHeight="1">
      <c r="B59" s="311" t="s">
        <v>80</v>
      </c>
      <c r="C59" s="312">
        <v>49</v>
      </c>
      <c r="D59" s="312">
        <v>49</v>
      </c>
      <c r="E59" s="312">
        <v>49</v>
      </c>
      <c r="F59" s="312">
        <v>49</v>
      </c>
      <c r="G59" s="312" t="s">
        <v>175</v>
      </c>
      <c r="H59" s="312" t="s">
        <v>458</v>
      </c>
      <c r="I59" s="430" t="s">
        <v>459</v>
      </c>
      <c r="J59" s="724" t="s">
        <v>1048</v>
      </c>
    </row>
    <row r="60" spans="2:10" ht="22.9" customHeight="1">
      <c r="B60" s="311" t="s">
        <v>211</v>
      </c>
      <c r="C60" s="312">
        <v>48</v>
      </c>
      <c r="D60" s="312">
        <v>48</v>
      </c>
      <c r="E60" s="312">
        <v>48</v>
      </c>
      <c r="F60" s="312">
        <v>48</v>
      </c>
      <c r="G60" s="312" t="s">
        <v>175</v>
      </c>
      <c r="H60" s="312" t="s">
        <v>456</v>
      </c>
      <c r="I60" s="430" t="s">
        <v>460</v>
      </c>
      <c r="J60" s="432"/>
    </row>
    <row r="61" spans="2:10" ht="22.9" customHeight="1">
      <c r="B61" s="517" t="s">
        <v>98</v>
      </c>
      <c r="C61" s="518">
        <v>46</v>
      </c>
      <c r="D61" s="518">
        <v>46</v>
      </c>
      <c r="E61" s="518">
        <v>46</v>
      </c>
      <c r="F61" s="518">
        <v>46</v>
      </c>
      <c r="G61" s="518" t="s">
        <v>175</v>
      </c>
      <c r="H61" s="518" t="s">
        <v>461</v>
      </c>
      <c r="I61" s="430" t="s">
        <v>462</v>
      </c>
      <c r="J61" s="519"/>
    </row>
    <row r="62" spans="2:10" ht="22.9" customHeight="1">
      <c r="B62" s="311" t="s">
        <v>68</v>
      </c>
      <c r="C62" s="320">
        <v>58</v>
      </c>
      <c r="D62" s="320">
        <v>58</v>
      </c>
      <c r="E62" s="320">
        <v>58</v>
      </c>
      <c r="F62" s="320">
        <v>58</v>
      </c>
      <c r="G62" s="312" t="s">
        <v>175</v>
      </c>
      <c r="H62" s="312" t="s">
        <v>445</v>
      </c>
      <c r="I62" s="430" t="s">
        <v>463</v>
      </c>
      <c r="J62" s="432"/>
    </row>
    <row r="63" spans="2:10" ht="22.9" customHeight="1" thickBot="1">
      <c r="B63" s="214" t="s">
        <v>217</v>
      </c>
      <c r="C63" s="313">
        <v>66</v>
      </c>
      <c r="D63" s="313">
        <v>66</v>
      </c>
      <c r="E63" s="313">
        <v>66</v>
      </c>
      <c r="F63" s="313">
        <v>66</v>
      </c>
      <c r="G63" s="314" t="s">
        <v>175</v>
      </c>
      <c r="H63" s="314" t="s">
        <v>110</v>
      </c>
      <c r="I63" s="425" t="s">
        <v>497</v>
      </c>
      <c r="J63" s="427"/>
    </row>
    <row r="64" spans="2:10" ht="19.899999999999999" customHeight="1">
      <c r="B64" s="1470" t="s">
        <v>131</v>
      </c>
      <c r="C64" s="1470"/>
      <c r="D64" s="1470"/>
      <c r="E64" s="1470"/>
      <c r="F64" s="1470"/>
      <c r="G64" s="1470"/>
      <c r="H64" s="1470"/>
      <c r="I64" s="1470"/>
      <c r="J64" s="1470"/>
    </row>
    <row r="65" spans="2:10" ht="19.899999999999999" customHeight="1">
      <c r="B65" s="1318" t="s">
        <v>672</v>
      </c>
      <c r="C65" s="1318"/>
      <c r="D65" s="1318"/>
      <c r="E65" s="1318"/>
      <c r="F65" s="1318"/>
      <c r="G65" s="1318"/>
      <c r="H65" s="1318"/>
      <c r="I65" s="1318"/>
      <c r="J65" s="1318"/>
    </row>
    <row r="66" spans="2:10" ht="19.899999999999999" customHeight="1">
      <c r="B66" s="1318" t="s">
        <v>476</v>
      </c>
      <c r="C66" s="1318"/>
      <c r="D66" s="1318"/>
      <c r="E66" s="1318"/>
      <c r="F66" s="1318"/>
      <c r="G66" s="1318"/>
      <c r="H66" s="1318"/>
      <c r="I66" s="1318"/>
      <c r="J66" s="1318"/>
    </row>
    <row r="67" spans="2:10" ht="19.899999999999999" customHeight="1">
      <c r="B67" s="1318" t="s">
        <v>477</v>
      </c>
      <c r="C67" s="1318"/>
      <c r="D67" s="1318"/>
      <c r="E67" s="1318"/>
      <c r="F67" s="1318"/>
      <c r="G67" s="1318"/>
      <c r="H67" s="1318"/>
      <c r="I67" s="1318"/>
      <c r="J67" s="1318"/>
    </row>
    <row r="68" spans="2:10" ht="19.899999999999999" customHeight="1">
      <c r="B68" s="1318" t="s">
        <v>478</v>
      </c>
      <c r="C68" s="1318"/>
      <c r="D68" s="1318"/>
      <c r="E68" s="1318"/>
      <c r="F68" s="1318"/>
      <c r="G68" s="1318"/>
      <c r="H68" s="1318"/>
      <c r="I68" s="1318"/>
      <c r="J68" s="1318"/>
    </row>
    <row r="69" spans="2:10" ht="19.899999999999999" customHeight="1">
      <c r="B69" s="1318" t="s">
        <v>466</v>
      </c>
      <c r="C69" s="1318"/>
      <c r="D69" s="1318"/>
      <c r="E69" s="1318"/>
      <c r="F69" s="1318"/>
      <c r="G69" s="1318"/>
      <c r="H69" s="1318"/>
      <c r="I69" s="1318"/>
      <c r="J69" s="1318"/>
    </row>
    <row r="70" spans="2:10" ht="19.899999999999999" customHeight="1">
      <c r="B70" s="1318" t="s">
        <v>467</v>
      </c>
      <c r="C70" s="1318"/>
      <c r="D70" s="1318"/>
      <c r="E70" s="1318"/>
      <c r="F70" s="1318"/>
      <c r="G70" s="1318"/>
      <c r="H70" s="1318"/>
      <c r="I70" s="1318"/>
      <c r="J70" s="1318"/>
    </row>
    <row r="71" spans="2:10" ht="19.899999999999999" customHeight="1">
      <c r="B71" s="1318" t="s">
        <v>1362</v>
      </c>
      <c r="C71" s="1316"/>
      <c r="D71" s="1316"/>
      <c r="E71" s="1316"/>
      <c r="F71" s="1316"/>
      <c r="G71" s="1316"/>
      <c r="H71" s="1316"/>
      <c r="I71" s="1316"/>
      <c r="J71" s="1316"/>
    </row>
    <row r="72" spans="2:10" ht="19.899999999999999" customHeight="1">
      <c r="B72" s="1316"/>
      <c r="C72" s="1316"/>
      <c r="D72" s="1316"/>
      <c r="E72" s="1316"/>
      <c r="F72" s="1316"/>
      <c r="G72" s="1316"/>
      <c r="H72" s="1316"/>
      <c r="I72" s="1316"/>
      <c r="J72" s="1316"/>
    </row>
    <row r="73" spans="2:10" ht="19.899999999999999" customHeight="1">
      <c r="B73" s="1403" t="s">
        <v>479</v>
      </c>
      <c r="C73" s="1403"/>
      <c r="D73" s="1403"/>
      <c r="E73" s="1403"/>
      <c r="F73" s="1403"/>
      <c r="G73" s="1403"/>
      <c r="H73" s="1403"/>
      <c r="I73" s="1403"/>
      <c r="J73" s="1403"/>
    </row>
    <row r="74" spans="2:10" ht="19.899999999999999" customHeight="1">
      <c r="B74" s="1403" t="s">
        <v>480</v>
      </c>
      <c r="C74" s="1403"/>
      <c r="D74" s="1403"/>
      <c r="E74" s="1403"/>
      <c r="F74" s="1403"/>
      <c r="G74" s="1403"/>
      <c r="H74" s="1403"/>
      <c r="I74" s="1403"/>
      <c r="J74" s="1403"/>
    </row>
    <row r="75" spans="2:10" ht="20.100000000000001" customHeight="1">
      <c r="B75" s="1403" t="s">
        <v>760</v>
      </c>
      <c r="C75" s="1403"/>
      <c r="D75" s="1403"/>
      <c r="E75" s="1403"/>
      <c r="F75" s="1403"/>
      <c r="G75" s="1403"/>
      <c r="H75" s="1403"/>
      <c r="I75" s="1403"/>
      <c r="J75" s="1403"/>
    </row>
    <row r="76" spans="2:10" ht="20.100000000000001" customHeight="1">
      <c r="B76" s="1403" t="s">
        <v>761</v>
      </c>
      <c r="C76" s="1403"/>
      <c r="D76" s="1403"/>
      <c r="E76" s="1403"/>
      <c r="F76" s="1403"/>
      <c r="G76" s="1403"/>
      <c r="H76" s="1403"/>
      <c r="I76" s="1403"/>
      <c r="J76" s="1403"/>
    </row>
    <row r="77" spans="2:10" ht="20.100000000000001" customHeight="1">
      <c r="B77" s="1403" t="s">
        <v>1077</v>
      </c>
      <c r="C77" s="1403"/>
      <c r="D77" s="1403"/>
      <c r="E77" s="1403"/>
      <c r="F77" s="1403"/>
      <c r="G77" s="1403"/>
      <c r="H77" s="1403"/>
      <c r="I77" s="1403"/>
    </row>
    <row r="78" spans="2:10" ht="20.100000000000001" customHeight="1">
      <c r="B78" s="1403" t="s">
        <v>973</v>
      </c>
      <c r="C78" s="1403"/>
      <c r="D78" s="1403"/>
      <c r="E78" s="1403"/>
      <c r="F78" s="1403"/>
      <c r="G78" s="1403"/>
      <c r="H78" s="1403"/>
      <c r="I78" s="1403"/>
    </row>
    <row r="79" spans="2:10">
      <c r="B79" s="1403" t="s">
        <v>1078</v>
      </c>
      <c r="C79" s="1403"/>
      <c r="D79" s="1403"/>
      <c r="E79" s="1403"/>
      <c r="F79" s="1403"/>
      <c r="G79" s="1403"/>
      <c r="H79" s="1403"/>
      <c r="I79" s="1403"/>
    </row>
  </sheetData>
  <mergeCells count="21">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 ref="C3:D3"/>
    <mergeCell ref="C5:D5"/>
    <mergeCell ref="B77:I77"/>
    <mergeCell ref="B75:J75"/>
    <mergeCell ref="B76:J76"/>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488" t="s">
        <v>1572</v>
      </c>
      <c r="B1" s="1488"/>
      <c r="C1" s="1488"/>
      <c r="D1" s="1488"/>
      <c r="E1" s="1488"/>
      <c r="F1" s="1488"/>
      <c r="G1" s="1488"/>
      <c r="H1" s="1488"/>
      <c r="I1" s="1488"/>
      <c r="J1" s="1488"/>
      <c r="K1" s="1488"/>
      <c r="L1" s="477"/>
      <c r="M1" s="455" t="s">
        <v>23</v>
      </c>
    </row>
    <row r="2" spans="1:13" ht="19.899999999999999" customHeight="1">
      <c r="B2" s="457" t="s">
        <v>136</v>
      </c>
      <c r="C2" s="458" t="s">
        <v>233</v>
      </c>
      <c r="D2" s="703" t="s">
        <v>138</v>
      </c>
      <c r="E2" s="703" t="s">
        <v>139</v>
      </c>
      <c r="F2" s="703" t="s">
        <v>902</v>
      </c>
      <c r="G2" s="703" t="s">
        <v>141</v>
      </c>
      <c r="H2" s="1489" t="s">
        <v>495</v>
      </c>
      <c r="I2" s="1490"/>
      <c r="J2" s="1491"/>
    </row>
    <row r="3" spans="1:13" ht="19.899999999999999" customHeight="1" thickBot="1">
      <c r="B3" s="459" t="s">
        <v>1576</v>
      </c>
      <c r="C3" s="1121" t="s">
        <v>901</v>
      </c>
      <c r="D3" s="1127" t="s">
        <v>1592</v>
      </c>
      <c r="E3" s="872"/>
      <c r="F3" s="872"/>
      <c r="G3" s="872" t="s">
        <v>772</v>
      </c>
      <c r="H3" s="1492"/>
      <c r="I3" s="1493"/>
      <c r="J3" s="1494"/>
    </row>
    <row r="4" spans="1:13" ht="19.899999999999999" customHeight="1" thickBot="1">
      <c r="B4" s="460" t="s">
        <v>597</v>
      </c>
      <c r="C4" s="461"/>
      <c r="D4" s="461"/>
      <c r="E4" s="461"/>
      <c r="F4" s="461"/>
      <c r="G4" s="461"/>
      <c r="H4" s="462" t="s">
        <v>26</v>
      </c>
      <c r="I4" s="462"/>
      <c r="J4" s="463">
        <v>46056</v>
      </c>
      <c r="K4" s="464" t="s">
        <v>777</v>
      </c>
    </row>
    <row r="5" spans="1:13" ht="19.899999999999999" customHeight="1">
      <c r="B5" s="465" t="s">
        <v>1557</v>
      </c>
      <c r="C5" s="476" t="s">
        <v>154</v>
      </c>
      <c r="D5" s="476" t="s">
        <v>161</v>
      </c>
      <c r="E5" s="476" t="s">
        <v>155</v>
      </c>
      <c r="F5" s="476" t="s">
        <v>156</v>
      </c>
      <c r="G5" s="476" t="s">
        <v>39</v>
      </c>
      <c r="H5" s="476" t="s">
        <v>388</v>
      </c>
      <c r="I5" s="476" t="s">
        <v>245</v>
      </c>
      <c r="J5" s="476" t="s">
        <v>142</v>
      </c>
      <c r="K5" s="466" t="s">
        <v>1558</v>
      </c>
    </row>
    <row r="6" spans="1:13" ht="19.899999999999999" customHeight="1">
      <c r="B6" s="513" t="s">
        <v>42</v>
      </c>
      <c r="C6" s="1122">
        <v>72</v>
      </c>
      <c r="D6" s="1122">
        <v>69</v>
      </c>
      <c r="E6" s="1122">
        <v>69</v>
      </c>
      <c r="F6" s="1122">
        <v>68</v>
      </c>
      <c r="G6" s="1122" t="s">
        <v>486</v>
      </c>
      <c r="H6" s="1123" t="s">
        <v>175</v>
      </c>
      <c r="I6" s="1123" t="s">
        <v>859</v>
      </c>
      <c r="J6" s="1124" t="s">
        <v>860</v>
      </c>
      <c r="K6" s="873"/>
    </row>
    <row r="7" spans="1:13" ht="19.899999999999999" customHeight="1">
      <c r="B7" s="513" t="s">
        <v>47</v>
      </c>
      <c r="C7" s="1122">
        <v>45</v>
      </c>
      <c r="D7" s="1122">
        <v>45</v>
      </c>
      <c r="E7" s="1122">
        <v>45</v>
      </c>
      <c r="F7" s="1122">
        <v>45</v>
      </c>
      <c r="G7" s="1122" t="s">
        <v>486</v>
      </c>
      <c r="H7" s="1123" t="s">
        <v>175</v>
      </c>
      <c r="I7" s="1123" t="s">
        <v>213</v>
      </c>
      <c r="J7" s="1124" t="s">
        <v>861</v>
      </c>
      <c r="K7" s="873"/>
    </row>
    <row r="8" spans="1:13" ht="19.899999999999999" customHeight="1">
      <c r="B8" s="513" t="s">
        <v>58</v>
      </c>
      <c r="C8" s="1122">
        <v>78</v>
      </c>
      <c r="D8" s="1122">
        <v>70</v>
      </c>
      <c r="E8" s="1122">
        <v>65</v>
      </c>
      <c r="F8" s="1122">
        <v>62</v>
      </c>
      <c r="G8" s="1122" t="s">
        <v>486</v>
      </c>
      <c r="H8" s="1123" t="s">
        <v>175</v>
      </c>
      <c r="I8" s="1123" t="s">
        <v>862</v>
      </c>
      <c r="J8" s="1124" t="s">
        <v>863</v>
      </c>
      <c r="K8" s="873"/>
    </row>
    <row r="9" spans="1:13" ht="19.899999999999999" customHeight="1">
      <c r="B9" s="513" t="s">
        <v>86</v>
      </c>
      <c r="C9" s="1122">
        <v>48</v>
      </c>
      <c r="D9" s="1122">
        <v>48</v>
      </c>
      <c r="E9" s="1122">
        <v>48</v>
      </c>
      <c r="F9" s="1122">
        <v>48</v>
      </c>
      <c r="G9" s="1122" t="s">
        <v>486</v>
      </c>
      <c r="H9" s="1123" t="s">
        <v>175</v>
      </c>
      <c r="I9" s="1123" t="s">
        <v>859</v>
      </c>
      <c r="J9" s="1124" t="s">
        <v>860</v>
      </c>
      <c r="K9" s="873"/>
    </row>
    <row r="10" spans="1:13" ht="19.899999999999999" customHeight="1">
      <c r="B10" s="513" t="s">
        <v>202</v>
      </c>
      <c r="C10" s="1122">
        <v>53</v>
      </c>
      <c r="D10" s="1122">
        <v>53</v>
      </c>
      <c r="E10" s="1122">
        <v>52</v>
      </c>
      <c r="F10" s="1122">
        <v>52</v>
      </c>
      <c r="G10" s="1122" t="s">
        <v>486</v>
      </c>
      <c r="H10" s="1123" t="s">
        <v>175</v>
      </c>
      <c r="I10" s="1123" t="s">
        <v>97</v>
      </c>
      <c r="J10" s="1124" t="s">
        <v>864</v>
      </c>
      <c r="K10" s="873"/>
    </row>
    <row r="11" spans="1:13" ht="19.899999999999999" customHeight="1">
      <c r="B11" s="513" t="s">
        <v>82</v>
      </c>
      <c r="C11" s="1122">
        <v>49</v>
      </c>
      <c r="D11" s="1122">
        <v>49</v>
      </c>
      <c r="E11" s="1122">
        <v>49</v>
      </c>
      <c r="F11" s="1122">
        <v>49</v>
      </c>
      <c r="G11" s="1122" t="s">
        <v>486</v>
      </c>
      <c r="H11" s="1123" t="s">
        <v>175</v>
      </c>
      <c r="I11" s="1123" t="s">
        <v>213</v>
      </c>
      <c r="J11" s="1124" t="s">
        <v>865</v>
      </c>
      <c r="K11" s="873"/>
    </row>
    <row r="12" spans="1:13" ht="19.899999999999999" customHeight="1">
      <c r="B12" s="513" t="s">
        <v>71</v>
      </c>
      <c r="C12" s="1122">
        <v>49</v>
      </c>
      <c r="D12" s="1122">
        <v>49</v>
      </c>
      <c r="E12" s="1122">
        <v>49</v>
      </c>
      <c r="F12" s="1122">
        <v>49</v>
      </c>
      <c r="G12" s="1122" t="s">
        <v>486</v>
      </c>
      <c r="H12" s="1123" t="s">
        <v>175</v>
      </c>
      <c r="I12" s="1123" t="s">
        <v>213</v>
      </c>
      <c r="J12" s="1124" t="s">
        <v>866</v>
      </c>
      <c r="K12" s="873"/>
    </row>
    <row r="13" spans="1:13" ht="19.899999999999999" customHeight="1">
      <c r="B13" s="513" t="s">
        <v>95</v>
      </c>
      <c r="C13" s="1122">
        <v>68</v>
      </c>
      <c r="D13" s="1122">
        <v>68</v>
      </c>
      <c r="E13" s="1122">
        <v>67</v>
      </c>
      <c r="F13" s="1122">
        <v>67</v>
      </c>
      <c r="G13" s="1122" t="s">
        <v>486</v>
      </c>
      <c r="H13" s="1123" t="s">
        <v>175</v>
      </c>
      <c r="I13" s="1123" t="s">
        <v>867</v>
      </c>
      <c r="J13" s="1124" t="s">
        <v>868</v>
      </c>
      <c r="K13" s="873"/>
    </row>
    <row r="14" spans="1:13" ht="19.899999999999999" customHeight="1">
      <c r="B14" s="513" t="s">
        <v>698</v>
      </c>
      <c r="C14" s="1122">
        <v>62</v>
      </c>
      <c r="D14" s="1122">
        <v>60</v>
      </c>
      <c r="E14" s="1122">
        <v>59</v>
      </c>
      <c r="F14" s="1122">
        <v>59</v>
      </c>
      <c r="G14" s="1122" t="s">
        <v>486</v>
      </c>
      <c r="H14" s="1123" t="s">
        <v>175</v>
      </c>
      <c r="I14" s="1123" t="s">
        <v>70</v>
      </c>
      <c r="J14" s="1124" t="s">
        <v>869</v>
      </c>
      <c r="K14" s="873"/>
    </row>
    <row r="15" spans="1:13" ht="19.899999999999999" customHeight="1">
      <c r="B15" s="513" t="s">
        <v>100</v>
      </c>
      <c r="C15" s="1122">
        <v>49</v>
      </c>
      <c r="D15" s="1122">
        <v>49</v>
      </c>
      <c r="E15" s="1122">
        <v>49</v>
      </c>
      <c r="F15" s="1122">
        <v>49</v>
      </c>
      <c r="G15" s="1122" t="s">
        <v>486</v>
      </c>
      <c r="H15" s="1123" t="s">
        <v>175</v>
      </c>
      <c r="I15" s="1123" t="s">
        <v>213</v>
      </c>
      <c r="J15" s="1124" t="s">
        <v>870</v>
      </c>
      <c r="K15" s="873"/>
    </row>
    <row r="16" spans="1:13" ht="19.899999999999999" customHeight="1">
      <c r="B16" s="513" t="s">
        <v>56</v>
      </c>
      <c r="C16" s="1122">
        <v>42</v>
      </c>
      <c r="D16" s="1122">
        <v>42</v>
      </c>
      <c r="E16" s="1122">
        <v>42</v>
      </c>
      <c r="F16" s="1122">
        <v>42</v>
      </c>
      <c r="G16" s="1122" t="s">
        <v>486</v>
      </c>
      <c r="H16" s="1123" t="s">
        <v>175</v>
      </c>
      <c r="I16" s="1123" t="s">
        <v>871</v>
      </c>
      <c r="J16" s="1124" t="s">
        <v>872</v>
      </c>
      <c r="K16" s="873"/>
    </row>
    <row r="17" spans="2:12" ht="19.899999999999999" customHeight="1">
      <c r="B17" s="513" t="s">
        <v>104</v>
      </c>
      <c r="C17" s="1122">
        <v>72</v>
      </c>
      <c r="D17" s="1122">
        <v>69</v>
      </c>
      <c r="E17" s="1122">
        <v>69</v>
      </c>
      <c r="F17" s="1122">
        <v>68</v>
      </c>
      <c r="G17" s="1122" t="s">
        <v>486</v>
      </c>
      <c r="H17" s="1123" t="s">
        <v>175</v>
      </c>
      <c r="I17" s="1123" t="s">
        <v>873</v>
      </c>
      <c r="J17" s="1124" t="s">
        <v>874</v>
      </c>
      <c r="K17" s="873"/>
    </row>
    <row r="18" spans="2:12" ht="19.899999999999999" customHeight="1">
      <c r="B18" s="513" t="s">
        <v>106</v>
      </c>
      <c r="C18" s="1122">
        <v>58</v>
      </c>
      <c r="D18" s="1122">
        <v>58</v>
      </c>
      <c r="E18" s="1122">
        <v>57</v>
      </c>
      <c r="F18" s="1122">
        <v>57</v>
      </c>
      <c r="G18" s="1122" t="s">
        <v>486</v>
      </c>
      <c r="H18" s="1123" t="s">
        <v>175</v>
      </c>
      <c r="I18" s="1123" t="s">
        <v>875</v>
      </c>
      <c r="J18" s="1124" t="s">
        <v>876</v>
      </c>
      <c r="K18" s="873"/>
    </row>
    <row r="19" spans="2:12" ht="19.899999999999999" customHeight="1">
      <c r="B19" s="513" t="s">
        <v>227</v>
      </c>
      <c r="C19" s="1122">
        <v>44</v>
      </c>
      <c r="D19" s="1122">
        <v>44</v>
      </c>
      <c r="E19" s="1122">
        <v>44</v>
      </c>
      <c r="F19" s="1122">
        <v>44</v>
      </c>
      <c r="G19" s="1122" t="s">
        <v>486</v>
      </c>
      <c r="H19" s="1123" t="s">
        <v>175</v>
      </c>
      <c r="I19" s="1123" t="s">
        <v>873</v>
      </c>
      <c r="J19" s="1124" t="s">
        <v>877</v>
      </c>
      <c r="K19" s="873"/>
    </row>
    <row r="20" spans="2:12" ht="19.899999999999999" customHeight="1">
      <c r="B20" s="513" t="s">
        <v>228</v>
      </c>
      <c r="C20" s="1122">
        <v>73</v>
      </c>
      <c r="D20" s="1122">
        <v>73</v>
      </c>
      <c r="E20" s="1122">
        <v>64</v>
      </c>
      <c r="F20" s="1122">
        <v>64</v>
      </c>
      <c r="G20" s="1122" t="s">
        <v>486</v>
      </c>
      <c r="H20" s="1123" t="s">
        <v>175</v>
      </c>
      <c r="I20" s="1123" t="s">
        <v>92</v>
      </c>
      <c r="J20" s="1124" t="s">
        <v>878</v>
      </c>
      <c r="K20" s="873"/>
    </row>
    <row r="21" spans="2:12" ht="19.899999999999999" customHeight="1">
      <c r="B21" s="513" t="s">
        <v>80</v>
      </c>
      <c r="C21" s="1122">
        <v>46</v>
      </c>
      <c r="D21" s="1122">
        <v>46</v>
      </c>
      <c r="E21" s="1122">
        <v>46</v>
      </c>
      <c r="F21" s="1122">
        <v>46</v>
      </c>
      <c r="G21" s="1122" t="s">
        <v>486</v>
      </c>
      <c r="H21" s="1123" t="s">
        <v>175</v>
      </c>
      <c r="I21" s="1123" t="s">
        <v>213</v>
      </c>
      <c r="J21" s="1124" t="s">
        <v>879</v>
      </c>
      <c r="K21" s="873"/>
    </row>
    <row r="22" spans="2:12" ht="19.899999999999999" customHeight="1">
      <c r="B22" s="513" t="s">
        <v>143</v>
      </c>
      <c r="C22" s="1122">
        <v>47</v>
      </c>
      <c r="D22" s="1122">
        <v>47</v>
      </c>
      <c r="E22" s="1122">
        <v>47</v>
      </c>
      <c r="F22" s="1122">
        <v>47</v>
      </c>
      <c r="G22" s="1122" t="s">
        <v>486</v>
      </c>
      <c r="H22" s="1123" t="s">
        <v>175</v>
      </c>
      <c r="I22" s="1123" t="s">
        <v>880</v>
      </c>
      <c r="J22" s="1124" t="s">
        <v>881</v>
      </c>
      <c r="K22" s="873"/>
    </row>
    <row r="23" spans="2:12" ht="19.899999999999999" customHeight="1">
      <c r="B23" s="513" t="s">
        <v>471</v>
      </c>
      <c r="C23" s="1122">
        <v>47</v>
      </c>
      <c r="D23" s="1122">
        <v>47</v>
      </c>
      <c r="E23" s="1122">
        <v>47</v>
      </c>
      <c r="F23" s="1122">
        <v>47</v>
      </c>
      <c r="G23" s="1122" t="s">
        <v>486</v>
      </c>
      <c r="H23" s="1123" t="s">
        <v>175</v>
      </c>
      <c r="I23" s="1123" t="s">
        <v>269</v>
      </c>
      <c r="J23" s="1124" t="s">
        <v>882</v>
      </c>
      <c r="K23" s="873"/>
    </row>
    <row r="24" spans="2:12" ht="19.899999999999999" customHeight="1">
      <c r="B24" s="513" t="s">
        <v>98</v>
      </c>
      <c r="C24" s="1122">
        <v>53</v>
      </c>
      <c r="D24" s="1122">
        <v>53</v>
      </c>
      <c r="E24" s="1122">
        <v>53</v>
      </c>
      <c r="F24" s="1122">
        <v>53</v>
      </c>
      <c r="G24" s="1122" t="s">
        <v>486</v>
      </c>
      <c r="H24" s="1123" t="s">
        <v>175</v>
      </c>
      <c r="I24" s="1123" t="s">
        <v>97</v>
      </c>
      <c r="J24" s="1124" t="s">
        <v>883</v>
      </c>
      <c r="K24" s="873"/>
    </row>
    <row r="25" spans="2:12" ht="19.899999999999999" customHeight="1" thickBot="1">
      <c r="B25" s="513" t="s">
        <v>144</v>
      </c>
      <c r="C25" s="1122">
        <v>94</v>
      </c>
      <c r="D25" s="1122">
        <v>94</v>
      </c>
      <c r="E25" s="1122">
        <v>80</v>
      </c>
      <c r="F25" s="1122">
        <v>80</v>
      </c>
      <c r="G25" s="1122" t="s">
        <v>486</v>
      </c>
      <c r="H25" s="1123" t="s">
        <v>175</v>
      </c>
      <c r="I25" s="1123" t="s">
        <v>873</v>
      </c>
      <c r="J25" s="1124" t="s">
        <v>884</v>
      </c>
      <c r="K25" s="873"/>
    </row>
    <row r="26" spans="2:12" ht="19.899999999999999" customHeight="1">
      <c r="B26" s="1495" t="s">
        <v>203</v>
      </c>
      <c r="C26" s="1496"/>
      <c r="D26" s="476" t="s">
        <v>161</v>
      </c>
      <c r="E26" s="476" t="s">
        <v>155</v>
      </c>
      <c r="F26" s="476" t="s">
        <v>156</v>
      </c>
      <c r="G26" s="1497" t="s">
        <v>153</v>
      </c>
      <c r="H26" s="1496"/>
      <c r="I26" s="1497" t="s">
        <v>1559</v>
      </c>
      <c r="J26" s="1496"/>
      <c r="K26" s="466" t="s">
        <v>706</v>
      </c>
    </row>
    <row r="27" spans="2:12" ht="19.899999999999999" customHeight="1">
      <c r="B27" s="1473" t="s">
        <v>770</v>
      </c>
      <c r="C27" s="1474"/>
      <c r="D27" s="471">
        <v>-2</v>
      </c>
      <c r="E27" s="1125">
        <f>D27</f>
        <v>-2</v>
      </c>
      <c r="F27" s="1125">
        <f>D27</f>
        <v>-2</v>
      </c>
      <c r="G27" s="1479" t="s">
        <v>1552</v>
      </c>
      <c r="H27" s="1480"/>
      <c r="I27" s="1481"/>
      <c r="J27" s="1482"/>
      <c r="K27" s="874"/>
    </row>
    <row r="28" spans="2:12" ht="19.899999999999999" customHeight="1">
      <c r="B28" s="1475"/>
      <c r="C28" s="1476"/>
      <c r="D28" s="471">
        <v>-5</v>
      </c>
      <c r="E28" s="1125">
        <f>D28</f>
        <v>-5</v>
      </c>
      <c r="F28" s="1125">
        <f>D28</f>
        <v>-5</v>
      </c>
      <c r="G28" s="1479" t="s">
        <v>1553</v>
      </c>
      <c r="H28" s="1480"/>
      <c r="I28" s="1481"/>
      <c r="J28" s="1482"/>
      <c r="K28" s="874"/>
    </row>
    <row r="29" spans="2:12" ht="19.899999999999999" customHeight="1">
      <c r="B29" s="1475"/>
      <c r="C29" s="1476"/>
      <c r="D29" s="471">
        <v>-6</v>
      </c>
      <c r="E29" s="1125">
        <f>D29</f>
        <v>-6</v>
      </c>
      <c r="F29" s="1125">
        <f>D29</f>
        <v>-6</v>
      </c>
      <c r="G29" s="1479" t="s">
        <v>1554</v>
      </c>
      <c r="H29" s="1480"/>
      <c r="I29" s="1481"/>
      <c r="J29" s="1482"/>
      <c r="K29" s="874"/>
    </row>
    <row r="30" spans="2:12" ht="19.899999999999999" customHeight="1" thickBot="1">
      <c r="B30" s="1477"/>
      <c r="C30" s="1478"/>
      <c r="D30" s="1126">
        <v>-6</v>
      </c>
      <c r="E30" s="1126">
        <f>D30</f>
        <v>-6</v>
      </c>
      <c r="F30" s="1126">
        <f>D30</f>
        <v>-6</v>
      </c>
      <c r="G30" s="1483" t="s">
        <v>1555</v>
      </c>
      <c r="H30" s="1484"/>
      <c r="I30" s="1485"/>
      <c r="J30" s="1486"/>
      <c r="K30" s="875"/>
    </row>
    <row r="31" spans="2:12" ht="19.899999999999999" customHeight="1">
      <c r="B31" s="1251" t="s">
        <v>481</v>
      </c>
      <c r="C31" s="1251"/>
      <c r="D31" s="1251"/>
      <c r="E31" s="1251"/>
      <c r="F31" s="1251"/>
      <c r="G31" s="1251"/>
      <c r="H31" s="1251"/>
      <c r="I31" s="1251"/>
      <c r="J31" s="1251"/>
      <c r="K31" s="1251"/>
      <c r="L31" s="480"/>
    </row>
    <row r="32" spans="2:12" ht="19.899999999999999" customHeight="1">
      <c r="B32" s="1472" t="s">
        <v>1560</v>
      </c>
      <c r="C32" s="1472"/>
      <c r="D32" s="1472"/>
      <c r="E32" s="1472"/>
      <c r="F32" s="1472"/>
      <c r="G32" s="1472"/>
      <c r="H32" s="1472"/>
      <c r="I32" s="1472"/>
      <c r="J32" s="1472"/>
      <c r="K32" s="1472"/>
      <c r="L32" s="876"/>
    </row>
    <row r="33" spans="2:13" ht="24.95" customHeight="1">
      <c r="B33" s="1487" t="s">
        <v>1561</v>
      </c>
      <c r="C33" s="1472"/>
      <c r="D33" s="1472"/>
      <c r="E33" s="1472"/>
      <c r="F33" s="1472"/>
      <c r="G33" s="1472"/>
      <c r="H33" s="1472"/>
      <c r="I33" s="1472"/>
      <c r="J33" s="1472"/>
      <c r="K33" s="1472"/>
      <c r="L33" s="1056"/>
      <c r="M33" s="475"/>
    </row>
    <row r="34" spans="2:13" ht="19.899999999999999" customHeight="1">
      <c r="B34" s="1472" t="s">
        <v>1562</v>
      </c>
      <c r="C34" s="1472"/>
      <c r="D34" s="1472"/>
      <c r="E34" s="1472"/>
      <c r="F34" s="1472"/>
      <c r="G34" s="1472"/>
      <c r="H34" s="1472"/>
      <c r="I34" s="1472"/>
      <c r="J34" s="1472"/>
      <c r="K34" s="1472"/>
      <c r="L34" s="1056"/>
      <c r="M34" s="475"/>
    </row>
    <row r="35" spans="2:13" ht="19.899999999999999" customHeight="1">
      <c r="B35" s="1472"/>
      <c r="C35" s="1472"/>
      <c r="D35" s="1472"/>
      <c r="E35" s="1472"/>
      <c r="F35" s="1472"/>
      <c r="G35" s="1472"/>
      <c r="H35" s="1472"/>
      <c r="I35" s="1472"/>
      <c r="J35" s="1472"/>
      <c r="K35" s="1472"/>
      <c r="L35" s="1056"/>
      <c r="M35" s="475"/>
    </row>
    <row r="36" spans="2:13" ht="19.899999999999999" customHeight="1">
      <c r="B36" s="1472"/>
      <c r="C36" s="1472"/>
      <c r="D36" s="1472"/>
      <c r="E36" s="1472"/>
      <c r="F36" s="1472"/>
      <c r="G36" s="1472"/>
      <c r="H36" s="1472"/>
      <c r="I36" s="1472"/>
      <c r="J36" s="1472"/>
      <c r="K36" s="14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tabSelected="1" zoomScaleNormal="100" workbookViewId="0">
      <pane ySplit="5" topLeftCell="A6" activePane="bottomLeft" state="frozen"/>
      <selection pane="bottomLeft" sqref="A1:I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4.6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09" t="s">
        <v>1705</v>
      </c>
      <c r="B1" s="1309"/>
      <c r="C1" s="1309"/>
      <c r="D1" s="1309"/>
      <c r="E1" s="1309"/>
      <c r="F1" s="1309"/>
      <c r="G1" s="1309"/>
      <c r="H1" s="1309"/>
      <c r="I1" s="1309"/>
      <c r="J1" s="187" t="s">
        <v>23</v>
      </c>
    </row>
    <row r="2" spans="1:10" ht="20.100000000000001" customHeight="1" thickBot="1">
      <c r="B2" s="962" t="s">
        <v>136</v>
      </c>
      <c r="C2" s="1205" t="s">
        <v>148</v>
      </c>
      <c r="D2" s="1205" t="s">
        <v>138</v>
      </c>
      <c r="E2" s="1205" t="s">
        <v>139</v>
      </c>
      <c r="F2" s="1205" t="s">
        <v>140</v>
      </c>
      <c r="G2" s="1205" t="s">
        <v>141</v>
      </c>
      <c r="H2" s="1206" t="s">
        <v>727</v>
      </c>
      <c r="I2" s="1204"/>
    </row>
    <row r="3" spans="1:10" ht="20.100000000000001" customHeight="1" thickBot="1">
      <c r="B3" s="963" t="s">
        <v>1715</v>
      </c>
      <c r="C3" s="1196"/>
      <c r="D3" s="1196" t="s">
        <v>697</v>
      </c>
      <c r="E3" s="1196"/>
      <c r="F3" s="1196"/>
      <c r="G3" s="1196"/>
      <c r="H3" s="755"/>
      <c r="I3" s="1204"/>
    </row>
    <row r="4" spans="1:10" ht="20.100000000000001" customHeight="1" thickBot="1">
      <c r="B4" s="182" t="s">
        <v>673</v>
      </c>
      <c r="C4" s="793" t="s">
        <v>25</v>
      </c>
      <c r="D4" s="1207"/>
      <c r="E4" s="1207"/>
      <c r="F4" s="1207"/>
      <c r="G4" s="183" t="s">
        <v>26</v>
      </c>
      <c r="H4" s="498" t="s">
        <v>1714</v>
      </c>
      <c r="I4" s="499" t="s">
        <v>1706</v>
      </c>
    </row>
    <row r="5" spans="1:10" ht="20.100000000000001" customHeight="1" thickBot="1">
      <c r="B5" s="1208" t="s">
        <v>152</v>
      </c>
      <c r="C5" s="247" t="s">
        <v>1750</v>
      </c>
      <c r="D5" s="247" t="s">
        <v>161</v>
      </c>
      <c r="E5" s="247" t="s">
        <v>155</v>
      </c>
      <c r="F5" s="247" t="s">
        <v>156</v>
      </c>
      <c r="G5" s="247" t="s">
        <v>1751</v>
      </c>
      <c r="H5" s="247" t="s">
        <v>157</v>
      </c>
      <c r="I5" s="251" t="s">
        <v>706</v>
      </c>
    </row>
    <row r="6" spans="1:10" ht="24.95" customHeight="1">
      <c r="B6" s="1500" t="s">
        <v>1752</v>
      </c>
      <c r="C6" s="1213">
        <v>31</v>
      </c>
      <c r="D6" s="1213">
        <f>C6</f>
        <v>31</v>
      </c>
      <c r="E6" s="1213">
        <f>D6</f>
        <v>31</v>
      </c>
      <c r="F6" s="1213">
        <f>D6</f>
        <v>31</v>
      </c>
      <c r="G6" s="1214" t="s">
        <v>1754</v>
      </c>
      <c r="H6" s="1215" t="s">
        <v>1766</v>
      </c>
      <c r="I6" s="819"/>
    </row>
    <row r="7" spans="1:10" ht="24.95" customHeight="1">
      <c r="B7" s="1500"/>
      <c r="C7" s="1213">
        <f>C6</f>
        <v>31</v>
      </c>
      <c r="D7" s="1213">
        <v>30</v>
      </c>
      <c r="E7" s="1213">
        <v>30</v>
      </c>
      <c r="F7" s="1213">
        <v>30</v>
      </c>
      <c r="G7" s="1214" t="s">
        <v>1711</v>
      </c>
      <c r="H7" s="1197" t="s">
        <v>1772</v>
      </c>
      <c r="I7" s="819"/>
    </row>
    <row r="8" spans="1:10" ht="24.95" customHeight="1">
      <c r="B8" s="1500"/>
      <c r="C8" s="1213">
        <f>C6</f>
        <v>31</v>
      </c>
      <c r="D8" s="1216">
        <v>27</v>
      </c>
      <c r="E8" s="1213">
        <f t="shared" ref="E8:E44" si="0">D8</f>
        <v>27</v>
      </c>
      <c r="F8" s="1213">
        <f t="shared" ref="F8:F44" si="1">D8</f>
        <v>27</v>
      </c>
      <c r="G8" s="1217" t="s">
        <v>1755</v>
      </c>
      <c r="H8" s="1197" t="s">
        <v>1773</v>
      </c>
      <c r="I8" s="1199"/>
    </row>
    <row r="9" spans="1:10" ht="24.95" customHeight="1">
      <c r="B9" s="1500"/>
      <c r="C9" s="1213">
        <f>C6</f>
        <v>31</v>
      </c>
      <c r="D9" s="1216">
        <v>26</v>
      </c>
      <c r="E9" s="1213">
        <f t="shared" si="0"/>
        <v>26</v>
      </c>
      <c r="F9" s="1213">
        <f t="shared" si="1"/>
        <v>26</v>
      </c>
      <c r="G9" s="1217" t="s">
        <v>1707</v>
      </c>
      <c r="H9" s="1197" t="s">
        <v>1774</v>
      </c>
      <c r="I9" s="1199"/>
    </row>
    <row r="10" spans="1:10" ht="24.95" customHeight="1">
      <c r="B10" s="1500"/>
      <c r="C10" s="1213">
        <f>C6</f>
        <v>31</v>
      </c>
      <c r="D10" s="1216">
        <v>25</v>
      </c>
      <c r="E10" s="1213">
        <f t="shared" si="0"/>
        <v>25</v>
      </c>
      <c r="F10" s="1213">
        <f t="shared" si="1"/>
        <v>25</v>
      </c>
      <c r="G10" s="1217" t="s">
        <v>1709</v>
      </c>
      <c r="H10" s="1198"/>
      <c r="I10" s="1199"/>
    </row>
    <row r="11" spans="1:10" ht="24.95" customHeight="1">
      <c r="B11" s="1501" t="s">
        <v>1708</v>
      </c>
      <c r="C11" s="1213">
        <v>30</v>
      </c>
      <c r="D11" s="1216">
        <f>C11</f>
        <v>30</v>
      </c>
      <c r="E11" s="1213">
        <f t="shared" si="0"/>
        <v>30</v>
      </c>
      <c r="F11" s="1213">
        <f t="shared" si="1"/>
        <v>30</v>
      </c>
      <c r="G11" s="1214" t="s">
        <v>1753</v>
      </c>
      <c r="H11" s="1197" t="s">
        <v>1766</v>
      </c>
      <c r="I11" s="1199"/>
    </row>
    <row r="12" spans="1:10" ht="24.95" customHeight="1">
      <c r="B12" s="1500"/>
      <c r="C12" s="1213">
        <f>C11</f>
        <v>30</v>
      </c>
      <c r="D12" s="1216">
        <v>28</v>
      </c>
      <c r="E12" s="1213">
        <f t="shared" si="0"/>
        <v>28</v>
      </c>
      <c r="F12" s="1213">
        <f t="shared" si="1"/>
        <v>28</v>
      </c>
      <c r="G12" s="1214" t="s">
        <v>1711</v>
      </c>
      <c r="H12" s="1197" t="s">
        <v>1775</v>
      </c>
      <c r="I12" s="1199"/>
    </row>
    <row r="13" spans="1:10" ht="24.95" customHeight="1">
      <c r="B13" s="1500"/>
      <c r="C13" s="1213">
        <f>C11</f>
        <v>30</v>
      </c>
      <c r="D13" s="1216">
        <v>26</v>
      </c>
      <c r="E13" s="1213">
        <f t="shared" si="0"/>
        <v>26</v>
      </c>
      <c r="F13" s="1213">
        <f t="shared" si="1"/>
        <v>26</v>
      </c>
      <c r="G13" s="1217" t="s">
        <v>1770</v>
      </c>
      <c r="H13" s="1198"/>
      <c r="I13" s="1199"/>
    </row>
    <row r="14" spans="1:10" ht="24.95" customHeight="1">
      <c r="B14" s="1500"/>
      <c r="C14" s="1213">
        <f>C11</f>
        <v>30</v>
      </c>
      <c r="D14" s="1216">
        <v>24</v>
      </c>
      <c r="E14" s="1213">
        <f t="shared" si="0"/>
        <v>24</v>
      </c>
      <c r="F14" s="1213">
        <f t="shared" si="1"/>
        <v>24</v>
      </c>
      <c r="G14" s="1217" t="s">
        <v>1768</v>
      </c>
      <c r="H14" s="1198"/>
      <c r="I14" s="1199"/>
    </row>
    <row r="15" spans="1:10" ht="24.95" customHeight="1">
      <c r="B15" s="1502"/>
      <c r="C15" s="1213">
        <f>C11</f>
        <v>30</v>
      </c>
      <c r="D15" s="1216">
        <v>22</v>
      </c>
      <c r="E15" s="1213">
        <f t="shared" si="0"/>
        <v>22</v>
      </c>
      <c r="F15" s="1213">
        <f t="shared" si="1"/>
        <v>22</v>
      </c>
      <c r="G15" s="1217" t="s">
        <v>1709</v>
      </c>
      <c r="H15" s="1198"/>
      <c r="I15" s="1199"/>
    </row>
    <row r="16" spans="1:10" ht="24.95" customHeight="1">
      <c r="B16" s="1500" t="s">
        <v>699</v>
      </c>
      <c r="C16" s="1213">
        <v>39</v>
      </c>
      <c r="D16" s="1213">
        <f>C16</f>
        <v>39</v>
      </c>
      <c r="E16" s="1213">
        <f>D16</f>
        <v>39</v>
      </c>
      <c r="F16" s="1213">
        <f>D16</f>
        <v>39</v>
      </c>
      <c r="G16" s="1214" t="s">
        <v>1753</v>
      </c>
      <c r="H16" s="1197" t="s">
        <v>1756</v>
      </c>
      <c r="I16" s="819"/>
    </row>
    <row r="17" spans="2:9" ht="24.95" customHeight="1">
      <c r="B17" s="1500"/>
      <c r="C17" s="1213">
        <f>C16</f>
        <v>39</v>
      </c>
      <c r="D17" s="1213">
        <v>34</v>
      </c>
      <c r="E17" s="1213">
        <f>D17</f>
        <v>34</v>
      </c>
      <c r="F17" s="1213">
        <f>D17</f>
        <v>34</v>
      </c>
      <c r="G17" s="1214" t="s">
        <v>1711</v>
      </c>
      <c r="H17" s="1197" t="s">
        <v>1776</v>
      </c>
      <c r="I17" s="819"/>
    </row>
    <row r="18" spans="2:9" ht="24.95" customHeight="1">
      <c r="B18" s="1500"/>
      <c r="C18" s="1213">
        <f>C16</f>
        <v>39</v>
      </c>
      <c r="D18" s="1216">
        <v>32</v>
      </c>
      <c r="E18" s="1213">
        <f t="shared" ref="E18:E20" si="2">D18</f>
        <v>32</v>
      </c>
      <c r="F18" s="1213">
        <f t="shared" ref="F18:F20" si="3">D18</f>
        <v>32</v>
      </c>
      <c r="G18" s="1217" t="s">
        <v>1770</v>
      </c>
      <c r="H18" s="1198"/>
      <c r="I18" s="1199"/>
    </row>
    <row r="19" spans="2:9" ht="24.95" customHeight="1">
      <c r="B19" s="1500"/>
      <c r="C19" s="1213">
        <f>C16</f>
        <v>39</v>
      </c>
      <c r="D19" s="1216">
        <v>30</v>
      </c>
      <c r="E19" s="1213">
        <f t="shared" si="2"/>
        <v>30</v>
      </c>
      <c r="F19" s="1213">
        <f t="shared" si="3"/>
        <v>30</v>
      </c>
      <c r="G19" s="1217" t="s">
        <v>1768</v>
      </c>
      <c r="H19" s="1198"/>
      <c r="I19" s="1199"/>
    </row>
    <row r="20" spans="2:9" ht="24.95" customHeight="1">
      <c r="B20" s="1502"/>
      <c r="C20" s="1213">
        <f>C16</f>
        <v>39</v>
      </c>
      <c r="D20" s="1216">
        <v>28</v>
      </c>
      <c r="E20" s="1213">
        <f t="shared" si="2"/>
        <v>28</v>
      </c>
      <c r="F20" s="1213">
        <f t="shared" si="3"/>
        <v>28</v>
      </c>
      <c r="G20" s="1217" t="s">
        <v>1504</v>
      </c>
      <c r="H20" s="1198"/>
      <c r="I20" s="1199"/>
    </row>
    <row r="21" spans="2:9" ht="24.95" customHeight="1">
      <c r="B21" s="1500" t="s">
        <v>1757</v>
      </c>
      <c r="C21" s="1213">
        <v>30</v>
      </c>
      <c r="D21" s="1213">
        <f>C21</f>
        <v>30</v>
      </c>
      <c r="E21" s="1213">
        <f>D21</f>
        <v>30</v>
      </c>
      <c r="F21" s="1213">
        <f>D21</f>
        <v>30</v>
      </c>
      <c r="G21" s="1214" t="s">
        <v>1753</v>
      </c>
      <c r="H21" s="1197" t="s">
        <v>1756</v>
      </c>
      <c r="I21" s="819"/>
    </row>
    <row r="22" spans="2:9" ht="24.95" customHeight="1">
      <c r="B22" s="1500"/>
      <c r="C22" s="1213">
        <f>C21</f>
        <v>30</v>
      </c>
      <c r="D22" s="1213">
        <v>28</v>
      </c>
      <c r="E22" s="1213">
        <f>D22</f>
        <v>28</v>
      </c>
      <c r="F22" s="1213">
        <f>D22</f>
        <v>28</v>
      </c>
      <c r="G22" s="1214" t="s">
        <v>1711</v>
      </c>
      <c r="H22" s="1197" t="s">
        <v>1777</v>
      </c>
      <c r="I22" s="819"/>
    </row>
    <row r="23" spans="2:9" ht="24.95" customHeight="1">
      <c r="B23" s="1500"/>
      <c r="C23" s="1213">
        <f>C21</f>
        <v>30</v>
      </c>
      <c r="D23" s="1216">
        <v>26</v>
      </c>
      <c r="E23" s="1213">
        <f t="shared" ref="E23:E25" si="4">D23</f>
        <v>26</v>
      </c>
      <c r="F23" s="1213">
        <f t="shared" ref="F23:F25" si="5">D23</f>
        <v>26</v>
      </c>
      <c r="G23" s="1217" t="s">
        <v>1770</v>
      </c>
      <c r="H23" s="1197" t="s">
        <v>1783</v>
      </c>
      <c r="I23" s="1199"/>
    </row>
    <row r="24" spans="2:9" ht="24.95" customHeight="1">
      <c r="B24" s="1500"/>
      <c r="C24" s="1213">
        <f>C21</f>
        <v>30</v>
      </c>
      <c r="D24" s="1216">
        <v>24</v>
      </c>
      <c r="E24" s="1213">
        <f t="shared" si="4"/>
        <v>24</v>
      </c>
      <c r="F24" s="1213">
        <f t="shared" si="5"/>
        <v>24</v>
      </c>
      <c r="G24" s="1217" t="s">
        <v>1768</v>
      </c>
      <c r="H24" s="1198"/>
      <c r="I24" s="1199"/>
    </row>
    <row r="25" spans="2:9" ht="24.95" customHeight="1">
      <c r="B25" s="1502"/>
      <c r="C25" s="1213">
        <f>C21</f>
        <v>30</v>
      </c>
      <c r="D25" s="1216">
        <v>22</v>
      </c>
      <c r="E25" s="1213">
        <f t="shared" si="4"/>
        <v>22</v>
      </c>
      <c r="F25" s="1213">
        <f t="shared" si="5"/>
        <v>22</v>
      </c>
      <c r="G25" s="1217" t="s">
        <v>1504</v>
      </c>
      <c r="H25" s="1198"/>
      <c r="I25" s="1199"/>
    </row>
    <row r="26" spans="2:9" ht="24.95" customHeight="1">
      <c r="B26" s="1500" t="s">
        <v>1758</v>
      </c>
      <c r="C26" s="1213">
        <v>38</v>
      </c>
      <c r="D26" s="1213">
        <f>C26</f>
        <v>38</v>
      </c>
      <c r="E26" s="1213">
        <f>D26</f>
        <v>38</v>
      </c>
      <c r="F26" s="1213">
        <f>D26</f>
        <v>38</v>
      </c>
      <c r="G26" s="1214" t="s">
        <v>1753</v>
      </c>
      <c r="H26" s="1197" t="s">
        <v>1756</v>
      </c>
      <c r="I26" s="819"/>
    </row>
    <row r="27" spans="2:9" ht="24.95" customHeight="1">
      <c r="B27" s="1500"/>
      <c r="C27" s="1213">
        <f>C26</f>
        <v>38</v>
      </c>
      <c r="D27" s="1213">
        <v>33</v>
      </c>
      <c r="E27" s="1213">
        <f>D27</f>
        <v>33</v>
      </c>
      <c r="F27" s="1213">
        <f>D27</f>
        <v>33</v>
      </c>
      <c r="G27" s="1214" t="s">
        <v>1711</v>
      </c>
      <c r="H27" s="1197" t="s">
        <v>1778</v>
      </c>
      <c r="I27" s="819"/>
    </row>
    <row r="28" spans="2:9" ht="24.95" customHeight="1">
      <c r="B28" s="1500"/>
      <c r="C28" s="1213">
        <f>C26</f>
        <v>38</v>
      </c>
      <c r="D28" s="1216">
        <v>31</v>
      </c>
      <c r="E28" s="1213">
        <f t="shared" ref="E28:E30" si="6">D28</f>
        <v>31</v>
      </c>
      <c r="F28" s="1213">
        <f t="shared" ref="F28:F30" si="7">D28</f>
        <v>31</v>
      </c>
      <c r="G28" s="1217" t="s">
        <v>1770</v>
      </c>
      <c r="H28" s="1198"/>
      <c r="I28" s="1199"/>
    </row>
    <row r="29" spans="2:9" ht="24.95" customHeight="1">
      <c r="B29" s="1500"/>
      <c r="C29" s="1213">
        <f>C26</f>
        <v>38</v>
      </c>
      <c r="D29" s="1216">
        <v>29</v>
      </c>
      <c r="E29" s="1213">
        <f t="shared" si="6"/>
        <v>29</v>
      </c>
      <c r="F29" s="1213">
        <f t="shared" si="7"/>
        <v>29</v>
      </c>
      <c r="G29" s="1217" t="s">
        <v>1768</v>
      </c>
      <c r="H29" s="1198"/>
      <c r="I29" s="1199"/>
    </row>
    <row r="30" spans="2:9" ht="24.95" customHeight="1">
      <c r="B30" s="1502"/>
      <c r="C30" s="1213">
        <f>C26</f>
        <v>38</v>
      </c>
      <c r="D30" s="1216">
        <v>27</v>
      </c>
      <c r="E30" s="1213">
        <f t="shared" si="6"/>
        <v>27</v>
      </c>
      <c r="F30" s="1213">
        <f t="shared" si="7"/>
        <v>27</v>
      </c>
      <c r="G30" s="1217" t="s">
        <v>1504</v>
      </c>
      <c r="H30" s="1198"/>
      <c r="I30" s="1199"/>
    </row>
    <row r="31" spans="2:9" ht="24.95" customHeight="1">
      <c r="B31" s="1500" t="s">
        <v>1759</v>
      </c>
      <c r="C31" s="1213">
        <v>34</v>
      </c>
      <c r="D31" s="1213">
        <f>C31</f>
        <v>34</v>
      </c>
      <c r="E31" s="1213">
        <f>D31</f>
        <v>34</v>
      </c>
      <c r="F31" s="1213">
        <f>D31</f>
        <v>34</v>
      </c>
      <c r="G31" s="1214" t="s">
        <v>1753</v>
      </c>
      <c r="H31" s="1197" t="s">
        <v>1766</v>
      </c>
      <c r="I31" s="1221"/>
    </row>
    <row r="32" spans="2:9" ht="24.95" customHeight="1">
      <c r="B32" s="1500"/>
      <c r="C32" s="1213">
        <f>C31</f>
        <v>34</v>
      </c>
      <c r="D32" s="1213">
        <v>31</v>
      </c>
      <c r="E32" s="1213">
        <v>31</v>
      </c>
      <c r="F32" s="1213">
        <v>31</v>
      </c>
      <c r="G32" s="1214" t="s">
        <v>1711</v>
      </c>
      <c r="H32" s="1197" t="s">
        <v>1779</v>
      </c>
      <c r="I32" s="1221"/>
    </row>
    <row r="33" spans="2:9" ht="24.95" customHeight="1">
      <c r="B33" s="1500"/>
      <c r="C33" s="1213">
        <f>C31</f>
        <v>34</v>
      </c>
      <c r="D33" s="1216">
        <v>27</v>
      </c>
      <c r="E33" s="1213">
        <v>27</v>
      </c>
      <c r="F33" s="1213">
        <v>27</v>
      </c>
      <c r="G33" s="1217" t="s">
        <v>1770</v>
      </c>
      <c r="H33" s="1507" t="s">
        <v>1782</v>
      </c>
      <c r="I33" s="1221"/>
    </row>
    <row r="34" spans="2:9" ht="24.95" customHeight="1">
      <c r="B34" s="1500"/>
      <c r="C34" s="1213">
        <f>C31</f>
        <v>34</v>
      </c>
      <c r="D34" s="1216">
        <v>25</v>
      </c>
      <c r="E34" s="1213">
        <v>25</v>
      </c>
      <c r="F34" s="1213">
        <v>25</v>
      </c>
      <c r="G34" s="1217" t="s">
        <v>1768</v>
      </c>
      <c r="H34" s="1508"/>
      <c r="I34" s="1221"/>
    </row>
    <row r="35" spans="2:9" ht="24.95" customHeight="1">
      <c r="B35" s="1502"/>
      <c r="C35" s="1213">
        <f>C31</f>
        <v>34</v>
      </c>
      <c r="D35" s="1216">
        <v>24</v>
      </c>
      <c r="E35" s="1213">
        <v>24</v>
      </c>
      <c r="F35" s="1213">
        <v>24</v>
      </c>
      <c r="G35" s="1217" t="s">
        <v>1504</v>
      </c>
      <c r="H35" s="1509"/>
      <c r="I35" s="1220"/>
    </row>
    <row r="36" spans="2:9" ht="24.95" customHeight="1">
      <c r="B36" s="1500" t="s">
        <v>1760</v>
      </c>
      <c r="C36" s="1213">
        <v>53</v>
      </c>
      <c r="D36" s="1213">
        <f>C36</f>
        <v>53</v>
      </c>
      <c r="E36" s="1213">
        <f>D36</f>
        <v>53</v>
      </c>
      <c r="F36" s="1213">
        <f>D36</f>
        <v>53</v>
      </c>
      <c r="G36" s="1214" t="s">
        <v>1753</v>
      </c>
      <c r="H36" s="1197" t="s">
        <v>1761</v>
      </c>
      <c r="I36" s="819"/>
    </row>
    <row r="37" spans="2:9" ht="24.95" customHeight="1">
      <c r="B37" s="1500"/>
      <c r="C37" s="1213">
        <f>C36</f>
        <v>53</v>
      </c>
      <c r="D37" s="1213">
        <v>49</v>
      </c>
      <c r="E37" s="1213">
        <f>D37</f>
        <v>49</v>
      </c>
      <c r="F37" s="1213">
        <f>D37</f>
        <v>49</v>
      </c>
      <c r="G37" s="1214" t="s">
        <v>1711</v>
      </c>
      <c r="H37" s="1197" t="s">
        <v>1780</v>
      </c>
      <c r="I37" s="819"/>
    </row>
    <row r="38" spans="2:9" ht="24.95" customHeight="1">
      <c r="B38" s="1500"/>
      <c r="C38" s="1213">
        <f>C36</f>
        <v>53</v>
      </c>
      <c r="D38" s="1216">
        <v>47</v>
      </c>
      <c r="E38" s="1213">
        <f t="shared" ref="E38:E40" si="8">D38</f>
        <v>47</v>
      </c>
      <c r="F38" s="1213">
        <f t="shared" ref="F38:F40" si="9">D38</f>
        <v>47</v>
      </c>
      <c r="G38" s="1217" t="s">
        <v>1770</v>
      </c>
      <c r="H38" s="1198"/>
      <c r="I38" s="1199"/>
    </row>
    <row r="39" spans="2:9" ht="24.95" customHeight="1">
      <c r="B39" s="1500"/>
      <c r="C39" s="1213">
        <f>C36</f>
        <v>53</v>
      </c>
      <c r="D39" s="1216">
        <v>45</v>
      </c>
      <c r="E39" s="1213">
        <f t="shared" si="8"/>
        <v>45</v>
      </c>
      <c r="F39" s="1213">
        <f t="shared" si="9"/>
        <v>45</v>
      </c>
      <c r="G39" s="1217" t="s">
        <v>1768</v>
      </c>
      <c r="H39" s="1198"/>
      <c r="I39" s="1199"/>
    </row>
    <row r="40" spans="2:9" ht="24.95" customHeight="1">
      <c r="B40" s="1502"/>
      <c r="C40" s="1213">
        <f>C36</f>
        <v>53</v>
      </c>
      <c r="D40" s="1216">
        <v>43</v>
      </c>
      <c r="E40" s="1213">
        <f t="shared" si="8"/>
        <v>43</v>
      </c>
      <c r="F40" s="1213">
        <f t="shared" si="9"/>
        <v>43</v>
      </c>
      <c r="G40" s="1217" t="s">
        <v>1504</v>
      </c>
      <c r="H40" s="1198"/>
      <c r="I40" s="1199"/>
    </row>
    <row r="41" spans="2:9" ht="24.95" customHeight="1">
      <c r="B41" s="1501" t="s">
        <v>1713</v>
      </c>
      <c r="C41" s="1213">
        <v>38</v>
      </c>
      <c r="D41" s="1216">
        <f>C41</f>
        <v>38</v>
      </c>
      <c r="E41" s="1213">
        <f t="shared" si="0"/>
        <v>38</v>
      </c>
      <c r="F41" s="1213">
        <f t="shared" si="1"/>
        <v>38</v>
      </c>
      <c r="G41" s="1214" t="s">
        <v>1754</v>
      </c>
      <c r="H41" s="1197" t="s">
        <v>1756</v>
      </c>
      <c r="I41" s="1199"/>
    </row>
    <row r="42" spans="2:9" ht="24.95" customHeight="1">
      <c r="B42" s="1500"/>
      <c r="C42" s="1213">
        <f>C41</f>
        <v>38</v>
      </c>
      <c r="D42" s="1216">
        <v>34</v>
      </c>
      <c r="E42" s="1213">
        <f t="shared" si="0"/>
        <v>34</v>
      </c>
      <c r="F42" s="1213">
        <f t="shared" si="1"/>
        <v>34</v>
      </c>
      <c r="G42" s="1217" t="s">
        <v>1711</v>
      </c>
      <c r="H42" s="1198" t="s">
        <v>1781</v>
      </c>
      <c r="I42" s="1199"/>
    </row>
    <row r="43" spans="2:9" ht="24.95" customHeight="1">
      <c r="B43" s="1500"/>
      <c r="C43" s="1213">
        <f>C41</f>
        <v>38</v>
      </c>
      <c r="D43" s="1216">
        <v>32</v>
      </c>
      <c r="E43" s="1213">
        <f t="shared" si="0"/>
        <v>32</v>
      </c>
      <c r="F43" s="1213">
        <f t="shared" si="1"/>
        <v>32</v>
      </c>
      <c r="G43" s="1217" t="s">
        <v>1717</v>
      </c>
      <c r="H43" s="1198"/>
      <c r="I43" s="1199"/>
    </row>
    <row r="44" spans="2:9" ht="24.95" customHeight="1">
      <c r="B44" s="1500"/>
      <c r="C44" s="1213">
        <f>C41</f>
        <v>38</v>
      </c>
      <c r="D44" s="1216">
        <v>30</v>
      </c>
      <c r="E44" s="1213">
        <f t="shared" si="0"/>
        <v>30</v>
      </c>
      <c r="F44" s="1213">
        <f t="shared" si="1"/>
        <v>30</v>
      </c>
      <c r="G44" s="1217" t="s">
        <v>1718</v>
      </c>
      <c r="H44" s="1198"/>
      <c r="I44" s="1199"/>
    </row>
    <row r="45" spans="2:9" ht="24.95" customHeight="1" thickBot="1">
      <c r="B45" s="1503"/>
      <c r="C45" s="1218">
        <f>C41</f>
        <v>38</v>
      </c>
      <c r="D45" s="1218">
        <v>28</v>
      </c>
      <c r="E45" s="1218">
        <f>D45</f>
        <v>28</v>
      </c>
      <c r="F45" s="1218">
        <f>D45</f>
        <v>28</v>
      </c>
      <c r="G45" s="1219" t="s">
        <v>1712</v>
      </c>
      <c r="H45" s="1200"/>
      <c r="I45" s="1201"/>
    </row>
    <row r="46" spans="2:9" ht="24.95" customHeight="1" thickBot="1">
      <c r="B46" s="1504" t="s">
        <v>1719</v>
      </c>
      <c r="C46" s="1505"/>
      <c r="D46" s="1505"/>
      <c r="E46" s="1505"/>
      <c r="F46" s="1505"/>
      <c r="G46" s="1505"/>
      <c r="H46" s="1505"/>
      <c r="I46" s="1506"/>
    </row>
    <row r="47" spans="2:9" ht="20.100000000000001" customHeight="1">
      <c r="B47" s="1317" t="s">
        <v>131</v>
      </c>
      <c r="C47" s="1317"/>
      <c r="D47" s="1317"/>
      <c r="E47" s="1317"/>
      <c r="F47" s="1317"/>
      <c r="G47" s="1317"/>
      <c r="H47" s="1317"/>
      <c r="I47" s="1317"/>
    </row>
    <row r="48" spans="2:9" ht="20.100000000000001" customHeight="1">
      <c r="B48" s="1394" t="s">
        <v>1762</v>
      </c>
      <c r="C48" s="1394"/>
      <c r="D48" s="1394"/>
      <c r="E48" s="1394"/>
      <c r="F48" s="1394"/>
      <c r="G48" s="1394"/>
      <c r="H48" s="1394"/>
      <c r="I48" s="1394"/>
    </row>
    <row r="49" spans="2:9" ht="20.100000000000001" customHeight="1">
      <c r="B49" s="1235" t="s">
        <v>1763</v>
      </c>
      <c r="C49" s="1235"/>
      <c r="D49" s="1235"/>
      <c r="E49" s="1235"/>
      <c r="F49" s="1235"/>
      <c r="G49" s="1235"/>
      <c r="H49" s="1235"/>
      <c r="I49" s="1235"/>
    </row>
    <row r="50" spans="2:9" ht="20.100000000000001" customHeight="1">
      <c r="B50" s="1235" t="s">
        <v>1765</v>
      </c>
      <c r="C50" s="1235"/>
      <c r="D50" s="1235"/>
      <c r="E50" s="1235"/>
      <c r="F50" s="1235"/>
      <c r="G50" s="1235"/>
      <c r="H50" s="1235"/>
      <c r="I50" s="1235"/>
    </row>
    <row r="51" spans="2:9" ht="20.100000000000001" customHeight="1">
      <c r="B51" s="1235" t="s">
        <v>1764</v>
      </c>
      <c r="C51" s="1235"/>
      <c r="D51" s="1235"/>
      <c r="E51" s="1235"/>
      <c r="F51" s="1235"/>
      <c r="G51" s="1235"/>
      <c r="H51" s="1235"/>
      <c r="I51" s="1235"/>
    </row>
    <row r="52" spans="2:9" ht="20.100000000000001" customHeight="1">
      <c r="B52" s="1235" t="s">
        <v>1767</v>
      </c>
      <c r="C52" s="1235"/>
      <c r="D52" s="1498"/>
      <c r="E52" s="1498"/>
      <c r="F52" s="1498"/>
      <c r="G52" s="1498"/>
      <c r="H52" s="1498"/>
      <c r="I52" s="1498"/>
    </row>
    <row r="53" spans="2:9" ht="20.100000000000001" customHeight="1">
      <c r="B53" s="1394"/>
      <c r="C53" s="1394"/>
      <c r="D53" s="1394"/>
      <c r="E53" s="1394"/>
      <c r="F53" s="1394"/>
      <c r="G53" s="1394"/>
      <c r="H53" s="1394"/>
      <c r="I53" s="1394"/>
    </row>
    <row r="54" spans="2:9" ht="20.100000000000001" customHeight="1">
      <c r="B54" s="1235"/>
      <c r="C54" s="1235"/>
      <c r="D54" s="1499"/>
      <c r="E54" s="1499"/>
      <c r="F54" s="1499"/>
      <c r="G54" s="1499"/>
      <c r="H54" s="1499"/>
      <c r="I54" s="1499"/>
    </row>
    <row r="55" spans="2:9" ht="20.100000000000001" customHeight="1">
      <c r="B55" s="1394"/>
      <c r="C55" s="1394"/>
      <c r="D55" s="1394"/>
      <c r="E55" s="1394"/>
      <c r="F55" s="1394"/>
      <c r="G55" s="1394"/>
      <c r="H55" s="1394"/>
      <c r="I55" s="1394"/>
    </row>
    <row r="56" spans="2:9" ht="20.100000000000001" customHeight="1">
      <c r="B56" s="1394"/>
      <c r="C56" s="1394"/>
      <c r="D56" s="1394"/>
      <c r="E56" s="1394"/>
      <c r="F56" s="1394"/>
      <c r="G56" s="1394"/>
      <c r="H56" s="1394"/>
      <c r="I56" s="1394"/>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48:I48"/>
    <mergeCell ref="A1:I1"/>
    <mergeCell ref="B6:B10"/>
    <mergeCell ref="B11:B15"/>
    <mergeCell ref="B16:B20"/>
    <mergeCell ref="B21:B25"/>
    <mergeCell ref="B26:B30"/>
    <mergeCell ref="B31:B35"/>
    <mergeCell ref="B36:B40"/>
    <mergeCell ref="B41:B45"/>
    <mergeCell ref="B46:I46"/>
    <mergeCell ref="B47:I47"/>
    <mergeCell ref="H33:H35"/>
    <mergeCell ref="B55:I55"/>
    <mergeCell ref="B56:I56"/>
    <mergeCell ref="B49:I49"/>
    <mergeCell ref="B50:I50"/>
    <mergeCell ref="B51:I51"/>
    <mergeCell ref="B52:I52"/>
    <mergeCell ref="B53:I53"/>
    <mergeCell ref="B54:I54"/>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978" customWidth="1"/>
    <col min="2" max="2" width="29.5" style="978" bestFit="1" customWidth="1"/>
    <col min="3" max="6" width="10.625" style="978" customWidth="1"/>
    <col min="7" max="7" width="23.625" style="978" bestFit="1" customWidth="1"/>
    <col min="8" max="8" width="7.5" style="978" bestFit="1" customWidth="1"/>
    <col min="9" max="9" width="17.125" style="978" customWidth="1"/>
    <col min="10" max="10" width="13.25" style="978" customWidth="1"/>
    <col min="11" max="11" width="15.375" style="978" customWidth="1"/>
    <col min="12" max="16384" width="9" style="978"/>
  </cols>
  <sheetData>
    <row r="1" spans="1:9" s="180" customFormat="1" ht="66" customHeight="1" thickBot="1">
      <c r="A1" s="1511" t="s">
        <v>1457</v>
      </c>
      <c r="B1" s="1511"/>
      <c r="C1" s="1511"/>
      <c r="D1" s="1511"/>
      <c r="E1" s="1511"/>
      <c r="F1" s="1511"/>
      <c r="G1" s="1511"/>
      <c r="H1" s="1511"/>
      <c r="I1" s="252" t="s">
        <v>489</v>
      </c>
    </row>
    <row r="2" spans="1:9" ht="19.899999999999999" customHeight="1">
      <c r="B2" s="692" t="s">
        <v>136</v>
      </c>
      <c r="C2" s="977" t="s">
        <v>1130</v>
      </c>
      <c r="D2" s="977" t="s">
        <v>138</v>
      </c>
      <c r="E2" s="976" t="s">
        <v>381</v>
      </c>
      <c r="F2" s="1512" t="s">
        <v>727</v>
      </c>
      <c r="G2" s="1513"/>
    </row>
    <row r="3" spans="1:9" ht="19.899999999999999" customHeight="1" thickBot="1">
      <c r="B3" s="781" t="s">
        <v>1461</v>
      </c>
      <c r="C3" s="979" t="s">
        <v>1458</v>
      </c>
      <c r="D3" s="979"/>
      <c r="E3" s="980"/>
      <c r="F3" s="1514"/>
      <c r="G3" s="1515"/>
    </row>
    <row r="4" spans="1:9" ht="19.899999999999999" customHeight="1" thickBot="1">
      <c r="B4" s="182" t="s">
        <v>24</v>
      </c>
      <c r="C4" s="182" t="s">
        <v>25</v>
      </c>
      <c r="D4" s="1024"/>
      <c r="E4" s="1024"/>
      <c r="F4" s="183" t="s">
        <v>26</v>
      </c>
      <c r="G4" s="204">
        <v>46063</v>
      </c>
      <c r="H4" s="337" t="s">
        <v>1510</v>
      </c>
    </row>
    <row r="5" spans="1:9" ht="19.899999999999999" customHeight="1" thickBot="1">
      <c r="B5" s="253" t="s">
        <v>1511</v>
      </c>
      <c r="C5" s="254" t="s">
        <v>1512</v>
      </c>
      <c r="D5" s="254" t="s">
        <v>1513</v>
      </c>
      <c r="E5" s="254" t="s">
        <v>1514</v>
      </c>
      <c r="F5" s="254" t="s">
        <v>1515</v>
      </c>
      <c r="G5" s="879" t="s">
        <v>1516</v>
      </c>
      <c r="H5" s="879" t="s">
        <v>1517</v>
      </c>
    </row>
    <row r="6" spans="1:9" ht="20.100000000000001" customHeight="1">
      <c r="B6" s="880" t="s">
        <v>1629</v>
      </c>
      <c r="C6" s="693">
        <v>27</v>
      </c>
      <c r="D6" s="693">
        <v>27</v>
      </c>
      <c r="E6" s="693">
        <v>26</v>
      </c>
      <c r="F6" s="694">
        <v>26</v>
      </c>
      <c r="G6" s="981" t="s">
        <v>1518</v>
      </c>
      <c r="H6" s="697"/>
    </row>
    <row r="7" spans="1:9" ht="20.100000000000001" customHeight="1">
      <c r="B7" s="660" t="s">
        <v>1630</v>
      </c>
      <c r="C7" s="1025">
        <v>27.5</v>
      </c>
      <c r="D7" s="1025">
        <v>27.5</v>
      </c>
      <c r="E7" s="1025">
        <v>26.5</v>
      </c>
      <c r="F7" s="1026">
        <v>26.5</v>
      </c>
      <c r="G7" s="981" t="s">
        <v>1519</v>
      </c>
      <c r="H7" s="1027"/>
    </row>
    <row r="8" spans="1:9" ht="39.950000000000003" customHeight="1">
      <c r="B8" s="1128" t="s">
        <v>1631</v>
      </c>
      <c r="C8" s="1025">
        <v>28</v>
      </c>
      <c r="D8" s="1025">
        <v>28</v>
      </c>
      <c r="E8" s="1025">
        <v>27</v>
      </c>
      <c r="F8" s="1026">
        <v>27</v>
      </c>
      <c r="G8" s="981" t="s">
        <v>1518</v>
      </c>
      <c r="H8" s="1027"/>
    </row>
    <row r="9" spans="1:9" ht="20.100000000000001" customHeight="1">
      <c r="B9" s="660" t="s">
        <v>1632</v>
      </c>
      <c r="C9" s="1025">
        <v>28.5</v>
      </c>
      <c r="D9" s="1025">
        <v>28.5</v>
      </c>
      <c r="E9" s="1025">
        <v>27.5</v>
      </c>
      <c r="F9" s="1026">
        <v>27.5</v>
      </c>
      <c r="G9" s="981" t="s">
        <v>1519</v>
      </c>
      <c r="H9" s="1027"/>
    </row>
    <row r="10" spans="1:9" ht="20.100000000000001" customHeight="1">
      <c r="B10" s="660" t="s">
        <v>1633</v>
      </c>
      <c r="C10" s="1025">
        <v>29</v>
      </c>
      <c r="D10" s="1025">
        <v>29</v>
      </c>
      <c r="E10" s="1025">
        <v>28</v>
      </c>
      <c r="F10" s="1026">
        <v>28</v>
      </c>
      <c r="G10" s="981" t="s">
        <v>1519</v>
      </c>
      <c r="H10" s="1027"/>
    </row>
    <row r="11" spans="1:9" ht="20.100000000000001" customHeight="1">
      <c r="B11" s="660" t="s">
        <v>1634</v>
      </c>
      <c r="C11" s="1025">
        <v>30</v>
      </c>
      <c r="D11" s="1025">
        <v>30</v>
      </c>
      <c r="E11" s="1025">
        <v>29</v>
      </c>
      <c r="F11" s="1028">
        <v>29</v>
      </c>
      <c r="G11" s="981" t="s">
        <v>1520</v>
      </c>
      <c r="H11" s="1029"/>
    </row>
    <row r="12" spans="1:9" ht="20.100000000000001" customHeight="1">
      <c r="B12" s="660" t="s">
        <v>1635</v>
      </c>
      <c r="C12" s="1025">
        <v>30.5</v>
      </c>
      <c r="D12" s="1025">
        <v>30.5</v>
      </c>
      <c r="E12" s="1025">
        <v>29.5</v>
      </c>
      <c r="F12" s="1026">
        <v>29.5</v>
      </c>
      <c r="G12" s="981" t="s">
        <v>1519</v>
      </c>
      <c r="H12" s="1027"/>
    </row>
    <row r="13" spans="1:9" ht="20.100000000000001" customHeight="1">
      <c r="B13" s="660" t="s">
        <v>1636</v>
      </c>
      <c r="C13" s="1025">
        <v>31</v>
      </c>
      <c r="D13" s="1025">
        <v>31</v>
      </c>
      <c r="E13" s="1025">
        <v>30</v>
      </c>
      <c r="F13" s="1026">
        <v>30</v>
      </c>
      <c r="G13" s="981" t="s">
        <v>1518</v>
      </c>
      <c r="H13" s="1027"/>
    </row>
    <row r="14" spans="1:9" ht="20.100000000000001" customHeight="1">
      <c r="B14" s="660" t="s">
        <v>1637</v>
      </c>
      <c r="C14" s="1025">
        <v>31.5</v>
      </c>
      <c r="D14" s="1025">
        <v>31.5</v>
      </c>
      <c r="E14" s="1025">
        <v>30.5</v>
      </c>
      <c r="F14" s="1026">
        <v>30.5</v>
      </c>
      <c r="G14" s="981" t="s">
        <v>1519</v>
      </c>
      <c r="H14" s="1027"/>
    </row>
    <row r="15" spans="1:9" ht="20.100000000000001" customHeight="1">
      <c r="B15" s="660" t="s">
        <v>1638</v>
      </c>
      <c r="C15" s="1025">
        <v>33</v>
      </c>
      <c r="D15" s="1025">
        <v>33</v>
      </c>
      <c r="E15" s="1025">
        <v>32</v>
      </c>
      <c r="F15" s="1026">
        <v>32</v>
      </c>
      <c r="G15" s="981" t="s">
        <v>1519</v>
      </c>
      <c r="H15" s="1027"/>
    </row>
    <row r="16" spans="1:9" ht="20.100000000000001" customHeight="1">
      <c r="B16" s="660" t="s">
        <v>1639</v>
      </c>
      <c r="C16" s="1025">
        <v>34</v>
      </c>
      <c r="D16" s="1025">
        <v>34</v>
      </c>
      <c r="E16" s="1025">
        <v>33</v>
      </c>
      <c r="F16" s="1026">
        <v>33</v>
      </c>
      <c r="G16" s="981" t="s">
        <v>1519</v>
      </c>
      <c r="H16" s="1027"/>
    </row>
    <row r="17" spans="2:8" ht="20.100000000000001" customHeight="1">
      <c r="B17" s="660" t="s">
        <v>1640</v>
      </c>
      <c r="C17" s="1025">
        <v>35</v>
      </c>
      <c r="D17" s="1025">
        <v>35</v>
      </c>
      <c r="E17" s="1025">
        <v>34</v>
      </c>
      <c r="F17" s="1026">
        <v>34</v>
      </c>
      <c r="G17" s="981" t="s">
        <v>1519</v>
      </c>
      <c r="H17" s="1027"/>
    </row>
    <row r="18" spans="2:8" ht="20.100000000000001" customHeight="1">
      <c r="B18" s="660" t="s">
        <v>1641</v>
      </c>
      <c r="C18" s="1025">
        <v>36</v>
      </c>
      <c r="D18" s="1025">
        <v>36</v>
      </c>
      <c r="E18" s="1025">
        <v>35</v>
      </c>
      <c r="F18" s="1026">
        <v>35</v>
      </c>
      <c r="G18" s="981" t="s">
        <v>1519</v>
      </c>
      <c r="H18" s="1027"/>
    </row>
    <row r="19" spans="2:8" ht="20.100000000000001" customHeight="1">
      <c r="B19" s="1128" t="s">
        <v>1642</v>
      </c>
      <c r="C19" s="1025">
        <v>37</v>
      </c>
      <c r="D19" s="1025">
        <v>37</v>
      </c>
      <c r="E19" s="1025">
        <v>36</v>
      </c>
      <c r="F19" s="1026">
        <v>36</v>
      </c>
      <c r="G19" s="981" t="s">
        <v>1519</v>
      </c>
      <c r="H19" s="1027"/>
    </row>
    <row r="20" spans="2:8" ht="50.1" customHeight="1">
      <c r="B20" s="1128" t="s">
        <v>1643</v>
      </c>
      <c r="C20" s="1025">
        <v>38</v>
      </c>
      <c r="D20" s="1025">
        <v>38</v>
      </c>
      <c r="E20" s="1025">
        <v>37</v>
      </c>
      <c r="F20" s="1026">
        <v>37</v>
      </c>
      <c r="G20" s="981" t="s">
        <v>1518</v>
      </c>
      <c r="H20" s="1027"/>
    </row>
    <row r="21" spans="2:8" ht="20.100000000000001" customHeight="1">
      <c r="B21" s="660" t="s">
        <v>1644</v>
      </c>
      <c r="C21" s="1025">
        <v>39</v>
      </c>
      <c r="D21" s="1025">
        <v>39</v>
      </c>
      <c r="E21" s="1025">
        <v>38</v>
      </c>
      <c r="F21" s="1026">
        <v>38</v>
      </c>
      <c r="G21" s="981" t="s">
        <v>1519</v>
      </c>
      <c r="H21" s="1027"/>
    </row>
    <row r="22" spans="2:8" ht="20.100000000000001" customHeight="1">
      <c r="B22" s="660" t="s">
        <v>1645</v>
      </c>
      <c r="C22" s="1025">
        <v>39.5</v>
      </c>
      <c r="D22" s="1025">
        <v>39.5</v>
      </c>
      <c r="E22" s="1025">
        <v>38.5</v>
      </c>
      <c r="F22" s="1026">
        <v>38.5</v>
      </c>
      <c r="G22" s="981" t="s">
        <v>1519</v>
      </c>
      <c r="H22" s="1027"/>
    </row>
    <row r="23" spans="2:8" ht="39.950000000000003" customHeight="1">
      <c r="B23" s="1128" t="s">
        <v>1646</v>
      </c>
      <c r="C23" s="1025">
        <v>40</v>
      </c>
      <c r="D23" s="1025">
        <v>40</v>
      </c>
      <c r="E23" s="1025">
        <v>39</v>
      </c>
      <c r="F23" s="1026">
        <v>39</v>
      </c>
      <c r="G23" s="981" t="s">
        <v>1519</v>
      </c>
      <c r="H23" s="1027"/>
    </row>
    <row r="24" spans="2:8" ht="20.100000000000001" customHeight="1">
      <c r="B24" s="660" t="s">
        <v>1647</v>
      </c>
      <c r="C24" s="1025">
        <v>41</v>
      </c>
      <c r="D24" s="1025">
        <v>41</v>
      </c>
      <c r="E24" s="1025">
        <v>40</v>
      </c>
      <c r="F24" s="1026">
        <v>40</v>
      </c>
      <c r="G24" s="981" t="s">
        <v>1519</v>
      </c>
      <c r="H24" s="1027"/>
    </row>
    <row r="25" spans="2:8" ht="20.100000000000001" customHeight="1">
      <c r="B25" s="660" t="s">
        <v>1648</v>
      </c>
      <c r="C25" s="1025">
        <v>42</v>
      </c>
      <c r="D25" s="1025">
        <v>42</v>
      </c>
      <c r="E25" s="1025">
        <v>41</v>
      </c>
      <c r="F25" s="1026">
        <v>41</v>
      </c>
      <c r="G25" s="981" t="s">
        <v>1521</v>
      </c>
      <c r="H25" s="1027"/>
    </row>
    <row r="26" spans="2:8" ht="20.100000000000001" customHeight="1">
      <c r="B26" s="1128" t="s">
        <v>1649</v>
      </c>
      <c r="C26" s="1025">
        <v>42.5</v>
      </c>
      <c r="D26" s="1025">
        <v>42.5</v>
      </c>
      <c r="E26" s="1025">
        <v>41.5</v>
      </c>
      <c r="F26" s="1026">
        <v>41.5</v>
      </c>
      <c r="G26" s="981" t="s">
        <v>1519</v>
      </c>
      <c r="H26" s="1027"/>
    </row>
    <row r="27" spans="2:8" ht="20.100000000000001" customHeight="1">
      <c r="B27" s="660" t="s">
        <v>1650</v>
      </c>
      <c r="C27" s="1025">
        <v>43</v>
      </c>
      <c r="D27" s="1025">
        <v>43</v>
      </c>
      <c r="E27" s="1025">
        <v>42</v>
      </c>
      <c r="F27" s="1026">
        <v>42</v>
      </c>
      <c r="G27" s="981" t="s">
        <v>1519</v>
      </c>
      <c r="H27" s="1027"/>
    </row>
    <row r="28" spans="2:8" ht="20.100000000000001" customHeight="1">
      <c r="B28" s="660" t="s">
        <v>1651</v>
      </c>
      <c r="C28" s="1025">
        <v>45</v>
      </c>
      <c r="D28" s="1025">
        <v>45</v>
      </c>
      <c r="E28" s="1025">
        <v>44</v>
      </c>
      <c r="F28" s="1026">
        <v>44</v>
      </c>
      <c r="G28" s="981" t="s">
        <v>1519</v>
      </c>
      <c r="H28" s="1027"/>
    </row>
    <row r="29" spans="2:8" ht="20.100000000000001" customHeight="1">
      <c r="B29" s="660" t="s">
        <v>1652</v>
      </c>
      <c r="C29" s="1025">
        <v>46</v>
      </c>
      <c r="D29" s="1025">
        <v>46</v>
      </c>
      <c r="E29" s="1025">
        <v>45</v>
      </c>
      <c r="F29" s="1026">
        <v>45</v>
      </c>
      <c r="G29" s="981" t="s">
        <v>1519</v>
      </c>
      <c r="H29" s="1027"/>
    </row>
    <row r="30" spans="2:8" ht="20.100000000000001" customHeight="1">
      <c r="B30" s="660" t="s">
        <v>1653</v>
      </c>
      <c r="C30" s="1025">
        <v>47</v>
      </c>
      <c r="D30" s="1025">
        <v>47</v>
      </c>
      <c r="E30" s="1025">
        <v>46</v>
      </c>
      <c r="F30" s="1026">
        <v>46</v>
      </c>
      <c r="G30" s="981" t="s">
        <v>1519</v>
      </c>
      <c r="H30" s="1027"/>
    </row>
    <row r="31" spans="2:8" ht="20.100000000000001" customHeight="1">
      <c r="B31" s="660" t="s">
        <v>1654</v>
      </c>
      <c r="C31" s="1025">
        <v>48</v>
      </c>
      <c r="D31" s="1025">
        <v>48</v>
      </c>
      <c r="E31" s="1025">
        <v>47</v>
      </c>
      <c r="F31" s="1026">
        <v>47</v>
      </c>
      <c r="G31" s="981" t="s">
        <v>1519</v>
      </c>
      <c r="H31" s="1027"/>
    </row>
    <row r="32" spans="2:8" ht="20.100000000000001" customHeight="1">
      <c r="B32" s="660" t="s">
        <v>1655</v>
      </c>
      <c r="C32" s="1025">
        <v>49</v>
      </c>
      <c r="D32" s="1025">
        <v>49</v>
      </c>
      <c r="E32" s="1025">
        <v>48</v>
      </c>
      <c r="F32" s="1026">
        <v>48</v>
      </c>
      <c r="G32" s="981" t="s">
        <v>1520</v>
      </c>
      <c r="H32" s="1027"/>
    </row>
    <row r="33" spans="1:11" ht="20.100000000000001" customHeight="1">
      <c r="B33" s="660" t="s">
        <v>1656</v>
      </c>
      <c r="C33" s="1025">
        <v>50.5</v>
      </c>
      <c r="D33" s="1025">
        <v>50.5</v>
      </c>
      <c r="E33" s="1025">
        <v>49.5</v>
      </c>
      <c r="F33" s="1026">
        <v>49.5</v>
      </c>
      <c r="G33" s="981" t="s">
        <v>1518</v>
      </c>
      <c r="H33" s="1027"/>
    </row>
    <row r="34" spans="1:11" ht="20.100000000000001" customHeight="1">
      <c r="B34" s="660" t="s">
        <v>1657</v>
      </c>
      <c r="C34" s="1025">
        <v>51</v>
      </c>
      <c r="D34" s="1025">
        <v>51</v>
      </c>
      <c r="E34" s="1025">
        <v>50</v>
      </c>
      <c r="F34" s="1026">
        <v>50</v>
      </c>
      <c r="G34" s="981" t="s">
        <v>1520</v>
      </c>
      <c r="H34" s="1027"/>
    </row>
    <row r="35" spans="1:11" ht="20.100000000000001" customHeight="1">
      <c r="B35" s="1030" t="s">
        <v>1658</v>
      </c>
      <c r="C35" s="1031">
        <v>53</v>
      </c>
      <c r="D35" s="1031">
        <v>53</v>
      </c>
      <c r="E35" s="1031">
        <v>52</v>
      </c>
      <c r="F35" s="1032">
        <v>52</v>
      </c>
      <c r="G35" s="981" t="s">
        <v>1519</v>
      </c>
      <c r="H35" s="256"/>
    </row>
    <row r="36" spans="1:11" ht="20.100000000000001" customHeight="1">
      <c r="B36" s="1030" t="s">
        <v>1659</v>
      </c>
      <c r="C36" s="1031">
        <v>53.5</v>
      </c>
      <c r="D36" s="1031">
        <v>53.5</v>
      </c>
      <c r="E36" s="1031">
        <v>52.5</v>
      </c>
      <c r="F36" s="1032">
        <v>52.5</v>
      </c>
      <c r="G36" s="981" t="s">
        <v>1519</v>
      </c>
      <c r="H36" s="256"/>
    </row>
    <row r="37" spans="1:11" ht="20.100000000000001" customHeight="1">
      <c r="B37" s="1030" t="s">
        <v>1660</v>
      </c>
      <c r="C37" s="1031">
        <v>54</v>
      </c>
      <c r="D37" s="1031">
        <v>54</v>
      </c>
      <c r="E37" s="1031">
        <v>53</v>
      </c>
      <c r="F37" s="1032">
        <v>53</v>
      </c>
      <c r="G37" s="981" t="s">
        <v>1519</v>
      </c>
      <c r="H37" s="256"/>
    </row>
    <row r="38" spans="1:11" s="1144" customFormat="1" ht="20.100000000000001" customHeight="1">
      <c r="B38" s="1030" t="s">
        <v>1593</v>
      </c>
      <c r="C38" s="1031">
        <v>56</v>
      </c>
      <c r="D38" s="1031">
        <v>56</v>
      </c>
      <c r="E38" s="1031">
        <v>55</v>
      </c>
      <c r="F38" s="1032">
        <v>55</v>
      </c>
      <c r="G38" s="1159" t="s">
        <v>1627</v>
      </c>
      <c r="H38" s="256"/>
    </row>
    <row r="39" spans="1:11" ht="20.100000000000001" customHeight="1" thickBot="1">
      <c r="B39" s="317" t="s">
        <v>71</v>
      </c>
      <c r="C39" s="982">
        <v>47</v>
      </c>
      <c r="D39" s="982">
        <v>47</v>
      </c>
      <c r="E39" s="982">
        <v>46</v>
      </c>
      <c r="F39" s="1033">
        <v>46</v>
      </c>
      <c r="G39" s="1034" t="s">
        <v>1627</v>
      </c>
      <c r="H39" s="1035"/>
    </row>
    <row r="40" spans="1:11" s="184" customFormat="1" ht="19.899999999999999" customHeight="1">
      <c r="A40" s="978"/>
      <c r="B40" s="1516" t="s">
        <v>382</v>
      </c>
      <c r="C40" s="1516"/>
      <c r="D40" s="1516"/>
      <c r="E40" s="1516"/>
      <c r="F40" s="1516"/>
      <c r="G40" s="1516"/>
      <c r="H40" s="1516"/>
      <c r="I40" s="978"/>
      <c r="J40" s="978"/>
      <c r="K40" s="978"/>
    </row>
    <row r="41" spans="1:11" s="184" customFormat="1" ht="19.899999999999999" customHeight="1">
      <c r="A41" s="978"/>
      <c r="B41" s="1510" t="s">
        <v>672</v>
      </c>
      <c r="C41" s="1510"/>
      <c r="D41" s="1510"/>
      <c r="E41" s="1510"/>
      <c r="F41" s="1510"/>
      <c r="G41" s="1510"/>
      <c r="H41" s="1510"/>
      <c r="I41" s="978"/>
      <c r="J41" s="978"/>
      <c r="K41" s="978"/>
    </row>
    <row r="42" spans="1:11" s="184" customFormat="1" ht="19.899999999999999" customHeight="1">
      <c r="A42" s="978"/>
      <c r="B42" s="1510" t="s">
        <v>1459</v>
      </c>
      <c r="C42" s="1510"/>
      <c r="D42" s="1510"/>
      <c r="E42" s="1510"/>
      <c r="F42" s="1510"/>
      <c r="G42" s="1510"/>
      <c r="H42" s="1510"/>
      <c r="I42" s="978"/>
      <c r="J42" s="978"/>
      <c r="K42" s="978"/>
    </row>
    <row r="43" spans="1:11" s="184" customFormat="1" ht="20.100000000000001" customHeight="1">
      <c r="A43" s="978"/>
      <c r="B43" s="1510" t="s">
        <v>1460</v>
      </c>
      <c r="C43" s="1510"/>
      <c r="D43" s="1510"/>
      <c r="E43" s="1510"/>
      <c r="F43" s="1510"/>
      <c r="G43" s="1510"/>
      <c r="H43" s="1510"/>
      <c r="I43" s="978"/>
      <c r="J43" s="978"/>
      <c r="K43" s="978"/>
    </row>
    <row r="44" spans="1:11" s="184" customFormat="1" ht="19.899999999999999" customHeight="1">
      <c r="A44" s="978"/>
      <c r="B44" s="1510"/>
      <c r="C44" s="1510"/>
      <c r="D44" s="1510"/>
      <c r="E44" s="1510"/>
      <c r="F44" s="1510"/>
      <c r="G44" s="1510"/>
      <c r="H44" s="1510"/>
      <c r="I44" s="978"/>
      <c r="J44" s="978"/>
      <c r="K44" s="978"/>
    </row>
    <row r="45" spans="1:11" s="184" customFormat="1" ht="19.899999999999999" customHeight="1">
      <c r="A45" s="978"/>
      <c r="B45" s="1510"/>
      <c r="C45" s="1510"/>
      <c r="D45" s="1510"/>
      <c r="E45" s="1510"/>
      <c r="F45" s="1510"/>
      <c r="G45" s="1510"/>
      <c r="H45" s="1510"/>
      <c r="I45" s="978"/>
      <c r="J45" s="978"/>
      <c r="K45" s="978"/>
    </row>
    <row r="46" spans="1:11" s="184" customFormat="1" ht="20.100000000000001" customHeight="1">
      <c r="A46" s="978"/>
      <c r="B46" s="1510"/>
      <c r="C46" s="1510"/>
      <c r="D46" s="1510"/>
      <c r="E46" s="1510"/>
      <c r="F46" s="1510"/>
      <c r="G46" s="1510"/>
      <c r="H46" s="1510"/>
      <c r="I46" s="978"/>
      <c r="J46" s="978"/>
      <c r="K46" s="978"/>
    </row>
    <row r="47" spans="1:11" s="184" customFormat="1" ht="19.899999999999999" customHeight="1">
      <c r="A47" s="978"/>
      <c r="B47" s="1510"/>
      <c r="C47" s="1510"/>
      <c r="D47" s="1510"/>
      <c r="E47" s="1510"/>
      <c r="F47" s="1510"/>
      <c r="G47" s="1510"/>
      <c r="H47" s="1510"/>
      <c r="I47" s="978"/>
      <c r="J47" s="978"/>
      <c r="K47" s="978"/>
    </row>
    <row r="48" spans="1:11" s="184" customFormat="1" ht="19.899999999999999" customHeight="1">
      <c r="A48" s="978"/>
      <c r="B48" s="1510"/>
      <c r="C48" s="1510"/>
      <c r="D48" s="1510"/>
      <c r="E48" s="1510"/>
      <c r="F48" s="1510"/>
      <c r="G48" s="1510"/>
      <c r="H48" s="1510"/>
      <c r="I48" s="978"/>
      <c r="J48" s="978"/>
      <c r="K48" s="978"/>
    </row>
    <row r="49" spans="1:11" s="184" customFormat="1" ht="19.899999999999999" customHeight="1">
      <c r="A49" s="978"/>
      <c r="B49" s="1510"/>
      <c r="C49" s="1510"/>
      <c r="D49" s="1510"/>
      <c r="E49" s="1510"/>
      <c r="F49" s="1510"/>
      <c r="G49" s="1510"/>
      <c r="H49" s="1510"/>
      <c r="I49" s="978"/>
      <c r="J49" s="978"/>
      <c r="K49" s="978"/>
    </row>
    <row r="50" spans="1:11" s="184" customFormat="1" ht="19.899999999999999" customHeight="1">
      <c r="A50" s="978"/>
      <c r="B50" s="978"/>
      <c r="C50" s="978"/>
      <c r="D50" s="978"/>
      <c r="E50" s="978"/>
      <c r="F50" s="978"/>
      <c r="G50" s="978"/>
      <c r="H50" s="978"/>
      <c r="I50" s="978"/>
      <c r="J50" s="978"/>
      <c r="K50" s="978"/>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983"/>
      <c r="F69" s="983"/>
      <c r="G69" s="983"/>
      <c r="H69" s="983"/>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984"/>
      <c r="F74" s="984"/>
      <c r="G74" s="984"/>
      <c r="H74" s="984"/>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2:H42"/>
    <mergeCell ref="A1:H1"/>
    <mergeCell ref="F2:G2"/>
    <mergeCell ref="F3:G3"/>
    <mergeCell ref="B40:H40"/>
    <mergeCell ref="B41:H41"/>
    <mergeCell ref="B49:H49"/>
    <mergeCell ref="B43:H43"/>
    <mergeCell ref="B44:H44"/>
    <mergeCell ref="B45:H45"/>
    <mergeCell ref="B46:H46"/>
    <mergeCell ref="B47:H47"/>
    <mergeCell ref="B48:H48"/>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18" t="s">
        <v>1721</v>
      </c>
      <c r="B1" s="1518"/>
      <c r="C1" s="1518"/>
      <c r="D1" s="1518"/>
      <c r="E1" s="1518"/>
      <c r="F1" s="1518"/>
      <c r="G1" s="1518"/>
      <c r="H1" s="1518"/>
      <c r="I1" s="1518"/>
      <c r="J1" s="1518"/>
      <c r="K1" s="586" t="s">
        <v>23</v>
      </c>
    </row>
    <row r="2" spans="1:11" ht="19.899999999999999" customHeight="1" thickBot="1"/>
    <row r="3" spans="1:11" s="588" customFormat="1" ht="19.899999999999999" customHeight="1">
      <c r="B3" s="1519" t="s">
        <v>136</v>
      </c>
      <c r="C3" s="1520"/>
      <c r="D3" s="1136" t="s">
        <v>148</v>
      </c>
      <c r="E3" s="1136" t="s">
        <v>138</v>
      </c>
      <c r="F3" s="1136" t="s">
        <v>139</v>
      </c>
      <c r="G3" s="1136" t="s">
        <v>140</v>
      </c>
      <c r="H3" s="1521" t="s">
        <v>141</v>
      </c>
      <c r="I3" s="1522"/>
    </row>
    <row r="4" spans="1:11" s="588" customFormat="1" ht="19.899999999999999" customHeight="1" thickBot="1">
      <c r="B4" s="1523" t="s">
        <v>1723</v>
      </c>
      <c r="C4" s="1524"/>
      <c r="D4" s="687" t="s">
        <v>1724</v>
      </c>
      <c r="E4" s="688" t="s">
        <v>1725</v>
      </c>
      <c r="F4" s="689" t="s">
        <v>1726</v>
      </c>
      <c r="G4" s="690">
        <v>0.88541666666666663</v>
      </c>
      <c r="H4" s="1525" t="s">
        <v>1727</v>
      </c>
      <c r="I4" s="1526"/>
    </row>
    <row r="5" spans="1:11" s="588" customFormat="1" ht="19.899999999999999" customHeight="1" thickBot="1">
      <c r="B5" s="794" t="s">
        <v>24</v>
      </c>
      <c r="C5" s="794" t="s">
        <v>25</v>
      </c>
      <c r="D5" s="794"/>
      <c r="E5" s="795"/>
      <c r="F5" s="770"/>
      <c r="G5" s="796" t="s">
        <v>1728</v>
      </c>
      <c r="H5" s="1527" t="s">
        <v>1729</v>
      </c>
      <c r="I5" s="1527"/>
      <c r="J5" s="590" t="s">
        <v>1730</v>
      </c>
    </row>
    <row r="6" spans="1:11" s="588" customFormat="1" ht="19.899999999999999" customHeight="1" thickBot="1">
      <c r="B6" s="1131" t="s">
        <v>152</v>
      </c>
      <c r="C6" s="1132" t="s">
        <v>153</v>
      </c>
      <c r="D6" s="1132" t="s">
        <v>1731</v>
      </c>
      <c r="E6" s="1132" t="s">
        <v>154</v>
      </c>
      <c r="F6" s="1132" t="s">
        <v>161</v>
      </c>
      <c r="G6" s="1132" t="s">
        <v>155</v>
      </c>
      <c r="H6" s="1132" t="s">
        <v>1732</v>
      </c>
      <c r="I6" s="1203" t="s">
        <v>1015</v>
      </c>
      <c r="J6" s="682" t="s">
        <v>1733</v>
      </c>
    </row>
    <row r="7" spans="1:11" s="588" customFormat="1" ht="19.899999999999999" customHeight="1">
      <c r="B7" s="1349" t="s">
        <v>703</v>
      </c>
      <c r="C7" s="801" t="s">
        <v>1734</v>
      </c>
      <c r="D7" s="802" t="s">
        <v>1735</v>
      </c>
      <c r="E7" s="802">
        <v>35</v>
      </c>
      <c r="F7" s="802">
        <f>E7</f>
        <v>35</v>
      </c>
      <c r="G7" s="802">
        <f>E7</f>
        <v>35</v>
      </c>
      <c r="H7" s="802">
        <f>E7</f>
        <v>35</v>
      </c>
      <c r="I7" s="1528" t="s">
        <v>1736</v>
      </c>
      <c r="J7" s="929"/>
    </row>
    <row r="8" spans="1:11" s="588" customFormat="1" ht="19.899999999999999" customHeight="1">
      <c r="B8" s="1325"/>
      <c r="C8" s="989" t="s">
        <v>1737</v>
      </c>
      <c r="D8" s="989" t="s">
        <v>1735</v>
      </c>
      <c r="E8" s="990">
        <v>36</v>
      </c>
      <c r="F8" s="990">
        <f>E8</f>
        <v>36</v>
      </c>
      <c r="G8" s="990">
        <f>E8</f>
        <v>36</v>
      </c>
      <c r="H8" s="990">
        <f>E8</f>
        <v>36</v>
      </c>
      <c r="I8" s="1529"/>
      <c r="J8" s="1209"/>
    </row>
    <row r="9" spans="1:11" s="588" customFormat="1" ht="19.899999999999999" customHeight="1">
      <c r="B9" s="1325"/>
      <c r="C9" s="989" t="s">
        <v>1738</v>
      </c>
      <c r="D9" s="989" t="s">
        <v>1739</v>
      </c>
      <c r="E9" s="990">
        <v>38</v>
      </c>
      <c r="F9" s="990">
        <f t="shared" ref="F9:F13" si="0">E9</f>
        <v>38</v>
      </c>
      <c r="G9" s="990">
        <f t="shared" ref="G9:G13" si="1">E9</f>
        <v>38</v>
      </c>
      <c r="H9" s="990">
        <f t="shared" ref="H9:H13" si="2">E9</f>
        <v>38</v>
      </c>
      <c r="I9" s="1529"/>
      <c r="J9" s="1209"/>
    </row>
    <row r="10" spans="1:11" s="588" customFormat="1" ht="19.899999999999999" customHeight="1">
      <c r="B10" s="1325"/>
      <c r="C10" s="989" t="s">
        <v>1740</v>
      </c>
      <c r="D10" s="989" t="s">
        <v>1735</v>
      </c>
      <c r="E10" s="1210">
        <v>40</v>
      </c>
      <c r="F10" s="990">
        <f t="shared" si="0"/>
        <v>40</v>
      </c>
      <c r="G10" s="990">
        <f t="shared" si="1"/>
        <v>40</v>
      </c>
      <c r="H10" s="990">
        <f t="shared" si="2"/>
        <v>40</v>
      </c>
      <c r="I10" s="1529"/>
      <c r="J10" s="1209"/>
    </row>
    <row r="11" spans="1:11" s="588" customFormat="1" ht="19.899999999999999" customHeight="1">
      <c r="B11" s="1325"/>
      <c r="C11" s="989" t="s">
        <v>1741</v>
      </c>
      <c r="D11" s="989" t="s">
        <v>1739</v>
      </c>
      <c r="E11" s="1210">
        <v>41</v>
      </c>
      <c r="F11" s="990">
        <f t="shared" si="0"/>
        <v>41</v>
      </c>
      <c r="G11" s="990">
        <f t="shared" si="1"/>
        <v>41</v>
      </c>
      <c r="H11" s="990">
        <f t="shared" si="2"/>
        <v>41</v>
      </c>
      <c r="I11" s="1529"/>
      <c r="J11" s="1209"/>
    </row>
    <row r="12" spans="1:11" s="588" customFormat="1" ht="19.899999999999999" customHeight="1">
      <c r="B12" s="1325"/>
      <c r="C12" s="989" t="s">
        <v>1742</v>
      </c>
      <c r="D12" s="989" t="s">
        <v>1743</v>
      </c>
      <c r="E12" s="1210">
        <v>42</v>
      </c>
      <c r="F12" s="990">
        <f t="shared" si="0"/>
        <v>42</v>
      </c>
      <c r="G12" s="990">
        <f t="shared" si="1"/>
        <v>42</v>
      </c>
      <c r="H12" s="990">
        <f t="shared" si="2"/>
        <v>42</v>
      </c>
      <c r="I12" s="1529"/>
      <c r="J12" s="1209"/>
    </row>
    <row r="13" spans="1:11" s="588" customFormat="1" ht="19.899999999999999" customHeight="1">
      <c r="B13" s="1325"/>
      <c r="C13" s="989" t="s">
        <v>1744</v>
      </c>
      <c r="D13" s="989" t="s">
        <v>1735</v>
      </c>
      <c r="E13" s="1210">
        <v>44</v>
      </c>
      <c r="F13" s="990">
        <f t="shared" si="0"/>
        <v>44</v>
      </c>
      <c r="G13" s="990">
        <f t="shared" si="1"/>
        <v>44</v>
      </c>
      <c r="H13" s="990">
        <f t="shared" si="2"/>
        <v>44</v>
      </c>
      <c r="I13" s="1529"/>
      <c r="J13" s="1209"/>
    </row>
    <row r="14" spans="1:11" s="588" customFormat="1" ht="19.899999999999999" customHeight="1" thickBot="1">
      <c r="B14" s="1211"/>
      <c r="C14" s="1202" t="s">
        <v>1745</v>
      </c>
      <c r="D14" s="1202" t="s">
        <v>1739</v>
      </c>
      <c r="E14" s="1156">
        <v>45</v>
      </c>
      <c r="F14" s="1156">
        <f>E14</f>
        <v>45</v>
      </c>
      <c r="G14" s="1156">
        <f>E14</f>
        <v>45</v>
      </c>
      <c r="H14" s="1156">
        <f>E14</f>
        <v>45</v>
      </c>
      <c r="I14" s="1530"/>
      <c r="J14" s="1212"/>
    </row>
    <row r="15" spans="1:11" s="588" customFormat="1" ht="19.899999999999999" customHeight="1">
      <c r="B15" s="1531" t="s">
        <v>131</v>
      </c>
      <c r="C15" s="1531"/>
      <c r="D15" s="1531"/>
      <c r="E15" s="1531"/>
      <c r="F15" s="1531"/>
      <c r="G15" s="1531"/>
      <c r="H15" s="1531"/>
      <c r="I15" s="1531"/>
      <c r="J15" s="1531"/>
    </row>
    <row r="16" spans="1:11" s="588" customFormat="1" ht="19.899999999999999" customHeight="1">
      <c r="B16" s="1532" t="s">
        <v>1746</v>
      </c>
      <c r="C16" s="1532"/>
      <c r="D16" s="1532"/>
      <c r="E16" s="1532"/>
      <c r="F16" s="1532"/>
      <c r="G16" s="1532"/>
      <c r="H16" s="1532"/>
      <c r="I16" s="1532"/>
      <c r="J16" s="1532"/>
    </row>
    <row r="17" spans="2:10" s="588" customFormat="1" ht="19.899999999999999" customHeight="1">
      <c r="B17" s="1532" t="s">
        <v>1747</v>
      </c>
      <c r="C17" s="1532"/>
      <c r="D17" s="1532"/>
      <c r="E17" s="1532"/>
      <c r="F17" s="1532"/>
      <c r="G17" s="1532"/>
      <c r="H17" s="1532"/>
      <c r="I17" s="1532"/>
      <c r="J17" s="1532"/>
    </row>
    <row r="18" spans="2:10" ht="19.899999999999999" customHeight="1">
      <c r="B18" s="1517" t="s">
        <v>1748</v>
      </c>
      <c r="C18" s="1517"/>
      <c r="D18" s="1517"/>
      <c r="E18" s="1517"/>
      <c r="F18" s="1517"/>
      <c r="G18" s="1517"/>
      <c r="H18" s="1517"/>
      <c r="I18" s="1517"/>
      <c r="J18" s="1517"/>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11" t="s">
        <v>1157</v>
      </c>
      <c r="B1" s="1511"/>
      <c r="C1" s="1511"/>
      <c r="D1" s="1511"/>
      <c r="E1" s="1511"/>
      <c r="F1" s="1511"/>
      <c r="G1" s="1511"/>
      <c r="H1" s="1511"/>
      <c r="I1" s="252" t="s">
        <v>1159</v>
      </c>
    </row>
    <row r="2" spans="1:9" ht="19.899999999999999" customHeight="1">
      <c r="B2" s="692" t="s">
        <v>136</v>
      </c>
      <c r="C2" s="776" t="s">
        <v>1130</v>
      </c>
      <c r="D2" s="776" t="s">
        <v>138</v>
      </c>
      <c r="E2" s="777" t="s">
        <v>381</v>
      </c>
      <c r="F2" s="1512" t="s">
        <v>1131</v>
      </c>
      <c r="G2" s="1513"/>
    </row>
    <row r="3" spans="1:9" ht="19.899999999999999" customHeight="1" thickBot="1">
      <c r="B3" s="781" t="s">
        <v>1523</v>
      </c>
      <c r="C3" s="782" t="s">
        <v>1132</v>
      </c>
      <c r="D3" s="782" t="s">
        <v>697</v>
      </c>
      <c r="E3" s="783"/>
      <c r="F3" s="1533"/>
      <c r="G3" s="1534"/>
    </row>
    <row r="4" spans="1:9" ht="19.899999999999999" customHeight="1" thickBot="1">
      <c r="B4" s="182" t="s">
        <v>24</v>
      </c>
      <c r="C4" s="182" t="s">
        <v>25</v>
      </c>
      <c r="F4" s="183" t="s">
        <v>26</v>
      </c>
      <c r="G4" s="204">
        <v>46072</v>
      </c>
      <c r="H4" s="337" t="s">
        <v>718</v>
      </c>
    </row>
    <row r="5" spans="1:9" ht="19.899999999999999" customHeight="1" thickBot="1">
      <c r="B5" s="253" t="s">
        <v>1133</v>
      </c>
      <c r="C5" s="254" t="s">
        <v>29</v>
      </c>
      <c r="D5" s="254" t="s">
        <v>30</v>
      </c>
      <c r="E5" s="254" t="s">
        <v>32</v>
      </c>
      <c r="F5" s="255" t="s">
        <v>33</v>
      </c>
      <c r="G5" s="779" t="s">
        <v>495</v>
      </c>
      <c r="H5" s="779" t="s">
        <v>706</v>
      </c>
    </row>
    <row r="6" spans="1:9" ht="20.100000000000001" customHeight="1">
      <c r="B6" s="880" t="s">
        <v>1134</v>
      </c>
      <c r="C6" s="693">
        <v>57</v>
      </c>
      <c r="D6" s="693">
        <v>40</v>
      </c>
      <c r="E6" s="693">
        <v>36</v>
      </c>
      <c r="F6" s="694">
        <v>35</v>
      </c>
      <c r="G6" s="784" t="s">
        <v>1135</v>
      </c>
      <c r="H6" s="697"/>
    </row>
    <row r="7" spans="1:9" ht="19.899999999999999" customHeight="1">
      <c r="B7" s="660" t="s">
        <v>42</v>
      </c>
      <c r="C7" s="761">
        <v>61</v>
      </c>
      <c r="D7" s="761">
        <v>55</v>
      </c>
      <c r="E7" s="761">
        <v>55</v>
      </c>
      <c r="F7" s="762">
        <v>54</v>
      </c>
      <c r="G7" s="784" t="s">
        <v>1135</v>
      </c>
      <c r="H7" s="785"/>
    </row>
    <row r="8" spans="1:9" ht="19.899999999999999" customHeight="1">
      <c r="B8" s="660" t="s">
        <v>224</v>
      </c>
      <c r="C8" s="761">
        <v>57</v>
      </c>
      <c r="D8" s="761">
        <v>48</v>
      </c>
      <c r="E8" s="761">
        <v>47</v>
      </c>
      <c r="F8" s="762">
        <v>47</v>
      </c>
      <c r="G8" s="784" t="s">
        <v>1136</v>
      </c>
      <c r="H8" s="785"/>
    </row>
    <row r="9" spans="1:9" ht="19.899999999999999" customHeight="1">
      <c r="B9" s="660" t="s">
        <v>108</v>
      </c>
      <c r="C9" s="761">
        <v>57</v>
      </c>
      <c r="D9" s="761">
        <v>40</v>
      </c>
      <c r="E9" s="761">
        <v>36</v>
      </c>
      <c r="F9" s="762">
        <v>35</v>
      </c>
      <c r="G9" s="784" t="s">
        <v>1135</v>
      </c>
      <c r="H9" s="785"/>
    </row>
    <row r="10" spans="1:9" ht="19.899999999999999" customHeight="1">
      <c r="B10" s="660" t="s">
        <v>1137</v>
      </c>
      <c r="C10" s="761">
        <v>57</v>
      </c>
      <c r="D10" s="761">
        <v>40</v>
      </c>
      <c r="E10" s="761">
        <v>38</v>
      </c>
      <c r="F10" s="762">
        <v>38</v>
      </c>
      <c r="G10" s="784" t="s">
        <v>1135</v>
      </c>
      <c r="H10" s="785"/>
    </row>
    <row r="11" spans="1:9" ht="19.899999999999999" customHeight="1">
      <c r="B11" s="660" t="s">
        <v>1138</v>
      </c>
      <c r="C11" s="761">
        <v>57</v>
      </c>
      <c r="D11" s="761">
        <v>50</v>
      </c>
      <c r="E11" s="761">
        <v>48</v>
      </c>
      <c r="F11" s="765">
        <v>47</v>
      </c>
      <c r="G11" s="784" t="s">
        <v>1135</v>
      </c>
      <c r="H11" s="786"/>
    </row>
    <row r="12" spans="1:9" ht="19.899999999999999" customHeight="1">
      <c r="B12" s="660" t="s">
        <v>47</v>
      </c>
      <c r="C12" s="761">
        <v>57</v>
      </c>
      <c r="D12" s="761">
        <v>40</v>
      </c>
      <c r="E12" s="761">
        <v>37</v>
      </c>
      <c r="F12" s="762">
        <v>36</v>
      </c>
      <c r="G12" s="784" t="s">
        <v>1135</v>
      </c>
      <c r="H12" s="785"/>
    </row>
    <row r="13" spans="1:9" ht="19.899999999999999" customHeight="1">
      <c r="B13" s="660" t="s">
        <v>214</v>
      </c>
      <c r="C13" s="761">
        <v>59</v>
      </c>
      <c r="D13" s="761">
        <v>50</v>
      </c>
      <c r="E13" s="761">
        <v>49</v>
      </c>
      <c r="F13" s="762">
        <v>49</v>
      </c>
      <c r="G13" s="784" t="s">
        <v>1135</v>
      </c>
      <c r="H13" s="785"/>
    </row>
    <row r="14" spans="1:9" ht="19.899999999999999" customHeight="1">
      <c r="B14" s="660" t="s">
        <v>1139</v>
      </c>
      <c r="C14" s="761">
        <v>65</v>
      </c>
      <c r="D14" s="761">
        <v>54</v>
      </c>
      <c r="E14" s="761">
        <v>53</v>
      </c>
      <c r="F14" s="762">
        <v>53</v>
      </c>
      <c r="G14" s="784" t="s">
        <v>1136</v>
      </c>
      <c r="H14" s="785"/>
    </row>
    <row r="15" spans="1:9" ht="19.899999999999999" customHeight="1">
      <c r="B15" s="660" t="s">
        <v>52</v>
      </c>
      <c r="C15" s="761">
        <v>57</v>
      </c>
      <c r="D15" s="761">
        <v>40</v>
      </c>
      <c r="E15" s="761">
        <v>37</v>
      </c>
      <c r="F15" s="762">
        <v>36</v>
      </c>
      <c r="G15" s="784" t="s">
        <v>1135</v>
      </c>
      <c r="H15" s="785"/>
    </row>
    <row r="16" spans="1:9" ht="19.899999999999999" customHeight="1">
      <c r="B16" s="660" t="s">
        <v>117</v>
      </c>
      <c r="C16" s="761">
        <v>66</v>
      </c>
      <c r="D16" s="761">
        <v>60</v>
      </c>
      <c r="E16" s="761">
        <v>59</v>
      </c>
      <c r="F16" s="762">
        <v>58</v>
      </c>
      <c r="G16" s="784" t="s">
        <v>1135</v>
      </c>
      <c r="H16" s="785"/>
    </row>
    <row r="17" spans="2:8" ht="19.899999999999999" customHeight="1">
      <c r="B17" s="660" t="s">
        <v>1403</v>
      </c>
      <c r="C17" s="761">
        <v>57</v>
      </c>
      <c r="D17" s="761">
        <v>46</v>
      </c>
      <c r="E17" s="761">
        <v>46</v>
      </c>
      <c r="F17" s="762">
        <v>45</v>
      </c>
      <c r="G17" s="787" t="s">
        <v>1140</v>
      </c>
      <c r="H17" s="785"/>
    </row>
    <row r="18" spans="2:8" ht="19.899999999999999" customHeight="1">
      <c r="B18" s="660" t="s">
        <v>225</v>
      </c>
      <c r="C18" s="761">
        <v>57</v>
      </c>
      <c r="D18" s="761">
        <v>40</v>
      </c>
      <c r="E18" s="761">
        <v>38</v>
      </c>
      <c r="F18" s="762">
        <v>37</v>
      </c>
      <c r="G18" s="784" t="s">
        <v>1135</v>
      </c>
      <c r="H18" s="785"/>
    </row>
    <row r="19" spans="2:8" ht="19.899999999999999" customHeight="1">
      <c r="B19" s="660" t="s">
        <v>202</v>
      </c>
      <c r="C19" s="761">
        <v>57</v>
      </c>
      <c r="D19" s="761">
        <v>40</v>
      </c>
      <c r="E19" s="761">
        <v>38</v>
      </c>
      <c r="F19" s="762">
        <v>37</v>
      </c>
      <c r="G19" s="784" t="s">
        <v>1135</v>
      </c>
      <c r="H19" s="785"/>
    </row>
    <row r="20" spans="2:8" ht="19.899999999999999" customHeight="1">
      <c r="B20" s="660" t="s">
        <v>226</v>
      </c>
      <c r="C20" s="761">
        <v>57</v>
      </c>
      <c r="D20" s="761">
        <v>48</v>
      </c>
      <c r="E20" s="761">
        <v>47</v>
      </c>
      <c r="F20" s="762">
        <v>46</v>
      </c>
      <c r="G20" s="784" t="s">
        <v>1135</v>
      </c>
      <c r="H20" s="785"/>
    </row>
    <row r="21" spans="2:8" ht="19.899999999999999" customHeight="1">
      <c r="B21" s="660" t="s">
        <v>1402</v>
      </c>
      <c r="C21" s="761">
        <v>59</v>
      </c>
      <c r="D21" s="761">
        <v>52</v>
      </c>
      <c r="E21" s="761">
        <v>51</v>
      </c>
      <c r="F21" s="762">
        <v>51</v>
      </c>
      <c r="G21" s="787" t="s">
        <v>1140</v>
      </c>
      <c r="H21" s="785"/>
    </row>
    <row r="22" spans="2:8" ht="19.899999999999999" customHeight="1">
      <c r="B22" s="660" t="s">
        <v>215</v>
      </c>
      <c r="C22" s="761">
        <v>59</v>
      </c>
      <c r="D22" s="761">
        <v>50</v>
      </c>
      <c r="E22" s="761">
        <v>49</v>
      </c>
      <c r="F22" s="762">
        <v>49</v>
      </c>
      <c r="G22" s="784" t="s">
        <v>1135</v>
      </c>
      <c r="H22" s="785"/>
    </row>
    <row r="23" spans="2:8" ht="19.899999999999999" customHeight="1">
      <c r="B23" s="660" t="s">
        <v>208</v>
      </c>
      <c r="C23" s="761">
        <v>56</v>
      </c>
      <c r="D23" s="761">
        <v>47</v>
      </c>
      <c r="E23" s="761">
        <v>47</v>
      </c>
      <c r="F23" s="762">
        <v>46</v>
      </c>
      <c r="G23" s="784" t="s">
        <v>1135</v>
      </c>
      <c r="H23" s="785"/>
    </row>
    <row r="24" spans="2:8" ht="19.899999999999999" customHeight="1">
      <c r="B24" s="660" t="s">
        <v>93</v>
      </c>
      <c r="C24" s="761">
        <v>57</v>
      </c>
      <c r="D24" s="761">
        <v>52</v>
      </c>
      <c r="E24" s="761">
        <v>51</v>
      </c>
      <c r="F24" s="762">
        <v>51</v>
      </c>
      <c r="G24" s="784" t="s">
        <v>1136</v>
      </c>
      <c r="H24" s="785"/>
    </row>
    <row r="25" spans="2:8" ht="19.899999999999999" customHeight="1">
      <c r="B25" s="660" t="s">
        <v>62</v>
      </c>
      <c r="C25" s="761">
        <v>57</v>
      </c>
      <c r="D25" s="761">
        <v>50</v>
      </c>
      <c r="E25" s="761">
        <v>47</v>
      </c>
      <c r="F25" s="762">
        <v>46</v>
      </c>
      <c r="G25" s="784" t="s">
        <v>1135</v>
      </c>
      <c r="H25" s="785"/>
    </row>
    <row r="26" spans="2:8" ht="19.899999999999999" customHeight="1">
      <c r="B26" s="660" t="s">
        <v>71</v>
      </c>
      <c r="C26" s="761">
        <v>57</v>
      </c>
      <c r="D26" s="761">
        <v>49</v>
      </c>
      <c r="E26" s="761">
        <v>46</v>
      </c>
      <c r="F26" s="762">
        <v>45</v>
      </c>
      <c r="G26" s="784" t="s">
        <v>1136</v>
      </c>
      <c r="H26" s="785"/>
    </row>
    <row r="27" spans="2:8" ht="19.899999999999999" customHeight="1">
      <c r="B27" s="660" t="s">
        <v>111</v>
      </c>
      <c r="C27" s="761">
        <v>57</v>
      </c>
      <c r="D27" s="761">
        <v>48</v>
      </c>
      <c r="E27" s="761">
        <v>46</v>
      </c>
      <c r="F27" s="762">
        <v>45</v>
      </c>
      <c r="G27" s="784" t="s">
        <v>1135</v>
      </c>
      <c r="H27" s="785"/>
    </row>
    <row r="28" spans="2:8" ht="19.899999999999999" customHeight="1">
      <c r="B28" s="660" t="s">
        <v>95</v>
      </c>
      <c r="C28" s="761">
        <v>57</v>
      </c>
      <c r="D28" s="761">
        <v>44</v>
      </c>
      <c r="E28" s="761">
        <v>44</v>
      </c>
      <c r="F28" s="762">
        <v>43</v>
      </c>
      <c r="G28" s="784" t="s">
        <v>1136</v>
      </c>
      <c r="H28" s="785"/>
    </row>
    <row r="29" spans="2:8" ht="19.899999999999999" customHeight="1">
      <c r="B29" s="660" t="s">
        <v>90</v>
      </c>
      <c r="C29" s="761">
        <v>57</v>
      </c>
      <c r="D29" s="761">
        <v>49</v>
      </c>
      <c r="E29" s="761">
        <v>48</v>
      </c>
      <c r="F29" s="762">
        <v>48</v>
      </c>
      <c r="G29" s="784" t="s">
        <v>1135</v>
      </c>
      <c r="H29" s="785"/>
    </row>
    <row r="30" spans="2:8" ht="19.899999999999999" customHeight="1">
      <c r="B30" s="660" t="s">
        <v>100</v>
      </c>
      <c r="C30" s="761">
        <v>57</v>
      </c>
      <c r="D30" s="761">
        <v>40</v>
      </c>
      <c r="E30" s="761">
        <v>38</v>
      </c>
      <c r="F30" s="762">
        <v>38</v>
      </c>
      <c r="G30" s="784" t="s">
        <v>1136</v>
      </c>
      <c r="H30" s="785"/>
    </row>
    <row r="31" spans="2:8" ht="19.899999999999999" customHeight="1">
      <c r="B31" s="660" t="s">
        <v>63</v>
      </c>
      <c r="C31" s="761">
        <v>59</v>
      </c>
      <c r="D31" s="761">
        <v>50</v>
      </c>
      <c r="E31" s="761">
        <v>49</v>
      </c>
      <c r="F31" s="762">
        <v>49</v>
      </c>
      <c r="G31" s="784" t="s">
        <v>1135</v>
      </c>
      <c r="H31" s="785"/>
    </row>
    <row r="32" spans="2:8" ht="19.899999999999999" customHeight="1">
      <c r="B32" s="660" t="s">
        <v>1141</v>
      </c>
      <c r="C32" s="761">
        <v>57</v>
      </c>
      <c r="D32" s="761">
        <v>49</v>
      </c>
      <c r="E32" s="761">
        <v>49</v>
      </c>
      <c r="F32" s="762">
        <v>48</v>
      </c>
      <c r="G32" s="784" t="s">
        <v>1135</v>
      </c>
      <c r="H32" s="785"/>
    </row>
    <row r="33" spans="2:8" ht="19.899999999999999" customHeight="1">
      <c r="B33" s="660" t="s">
        <v>1401</v>
      </c>
      <c r="C33" s="761">
        <v>57</v>
      </c>
      <c r="D33" s="761">
        <v>40</v>
      </c>
      <c r="E33" s="761">
        <v>37</v>
      </c>
      <c r="F33" s="762">
        <v>36</v>
      </c>
      <c r="G33" s="787" t="s">
        <v>1142</v>
      </c>
      <c r="H33" s="785"/>
    </row>
    <row r="34" spans="2:8" ht="19.899999999999999" customHeight="1">
      <c r="B34" s="660" t="s">
        <v>266</v>
      </c>
      <c r="C34" s="761">
        <v>57</v>
      </c>
      <c r="D34" s="761">
        <v>46</v>
      </c>
      <c r="E34" s="761">
        <v>46</v>
      </c>
      <c r="F34" s="762">
        <v>45</v>
      </c>
      <c r="G34" s="784" t="s">
        <v>1136</v>
      </c>
      <c r="H34" s="785"/>
    </row>
    <row r="35" spans="2:8" ht="19.899999999999999" customHeight="1">
      <c r="B35" s="778" t="s">
        <v>89</v>
      </c>
      <c r="C35" s="763">
        <v>57</v>
      </c>
      <c r="D35" s="763">
        <v>43</v>
      </c>
      <c r="E35" s="763">
        <v>41</v>
      </c>
      <c r="F35" s="764">
        <v>41</v>
      </c>
      <c r="G35" s="784" t="s">
        <v>1135</v>
      </c>
      <c r="H35" s="256"/>
    </row>
    <row r="36" spans="2:8" ht="19.899999999999999" customHeight="1">
      <c r="B36" s="778" t="s">
        <v>145</v>
      </c>
      <c r="C36" s="763">
        <v>57</v>
      </c>
      <c r="D36" s="763">
        <v>49</v>
      </c>
      <c r="E36" s="763">
        <v>47</v>
      </c>
      <c r="F36" s="764">
        <v>46</v>
      </c>
      <c r="G36" s="784" t="s">
        <v>1135</v>
      </c>
      <c r="H36" s="256"/>
    </row>
    <row r="37" spans="2:8" ht="19.899999999999999" customHeight="1">
      <c r="B37" s="778" t="s">
        <v>88</v>
      </c>
      <c r="C37" s="763">
        <v>57</v>
      </c>
      <c r="D37" s="763">
        <v>44</v>
      </c>
      <c r="E37" s="763">
        <v>43</v>
      </c>
      <c r="F37" s="764">
        <v>41</v>
      </c>
      <c r="G37" s="784" t="s">
        <v>1135</v>
      </c>
      <c r="H37" s="256"/>
    </row>
    <row r="38" spans="2:8" ht="19.899999999999999" customHeight="1">
      <c r="B38" s="778" t="s">
        <v>104</v>
      </c>
      <c r="C38" s="763">
        <v>60</v>
      </c>
      <c r="D38" s="763">
        <v>55</v>
      </c>
      <c r="E38" s="763">
        <v>55</v>
      </c>
      <c r="F38" s="764">
        <v>55</v>
      </c>
      <c r="G38" s="784" t="s">
        <v>1136</v>
      </c>
      <c r="H38" s="256"/>
    </row>
    <row r="39" spans="2:8" ht="19.899999999999999" customHeight="1">
      <c r="B39" s="778" t="s">
        <v>120</v>
      </c>
      <c r="C39" s="763">
        <v>59</v>
      </c>
      <c r="D39" s="763">
        <v>53</v>
      </c>
      <c r="E39" s="763">
        <v>52</v>
      </c>
      <c r="F39" s="764">
        <v>51</v>
      </c>
      <c r="G39" s="784" t="s">
        <v>1135</v>
      </c>
      <c r="H39" s="256"/>
    </row>
    <row r="40" spans="2:8" ht="19.899999999999999" customHeight="1">
      <c r="B40" s="778" t="s">
        <v>1143</v>
      </c>
      <c r="C40" s="763">
        <v>56</v>
      </c>
      <c r="D40" s="763">
        <v>51</v>
      </c>
      <c r="E40" s="763">
        <v>49</v>
      </c>
      <c r="F40" s="764">
        <v>48</v>
      </c>
      <c r="G40" s="784" t="s">
        <v>1136</v>
      </c>
      <c r="H40" s="256"/>
    </row>
    <row r="41" spans="2:8" ht="19.899999999999999" customHeight="1">
      <c r="B41" s="778" t="s">
        <v>1144</v>
      </c>
      <c r="C41" s="763">
        <v>57</v>
      </c>
      <c r="D41" s="763">
        <v>40</v>
      </c>
      <c r="E41" s="763">
        <v>38</v>
      </c>
      <c r="F41" s="764">
        <v>37</v>
      </c>
      <c r="G41" s="784" t="s">
        <v>1135</v>
      </c>
      <c r="H41" s="256"/>
    </row>
    <row r="42" spans="2:8" ht="19.899999999999999" customHeight="1">
      <c r="B42" s="778" t="s">
        <v>66</v>
      </c>
      <c r="C42" s="763">
        <v>59</v>
      </c>
      <c r="D42" s="763">
        <v>50</v>
      </c>
      <c r="E42" s="763">
        <v>49</v>
      </c>
      <c r="F42" s="764">
        <v>49</v>
      </c>
      <c r="G42" s="784" t="s">
        <v>1135</v>
      </c>
      <c r="H42" s="256"/>
    </row>
    <row r="43" spans="2:8" ht="19.899999999999999" customHeight="1">
      <c r="B43" s="778" t="s">
        <v>1400</v>
      </c>
      <c r="C43" s="763">
        <v>58</v>
      </c>
      <c r="D43" s="763">
        <v>51</v>
      </c>
      <c r="E43" s="763">
        <v>50</v>
      </c>
      <c r="F43" s="764">
        <v>50</v>
      </c>
      <c r="G43" s="787" t="s">
        <v>1140</v>
      </c>
      <c r="H43" s="256"/>
    </row>
    <row r="44" spans="2:8" ht="19.899999999999999" customHeight="1">
      <c r="B44" s="778" t="s">
        <v>106</v>
      </c>
      <c r="C44" s="763">
        <v>57</v>
      </c>
      <c r="D44" s="763">
        <v>40</v>
      </c>
      <c r="E44" s="763">
        <v>37</v>
      </c>
      <c r="F44" s="764">
        <v>36</v>
      </c>
      <c r="G44" s="788" t="s">
        <v>1135</v>
      </c>
      <c r="H44" s="256"/>
    </row>
    <row r="45" spans="2:8" ht="19.899999999999999" customHeight="1">
      <c r="B45" s="778" t="s">
        <v>227</v>
      </c>
      <c r="C45" s="763">
        <v>57</v>
      </c>
      <c r="D45" s="763">
        <v>45</v>
      </c>
      <c r="E45" s="763">
        <v>44</v>
      </c>
      <c r="F45" s="764">
        <v>43</v>
      </c>
      <c r="G45" s="788" t="s">
        <v>1136</v>
      </c>
      <c r="H45" s="256"/>
    </row>
    <row r="46" spans="2:8" ht="19.899999999999999" customHeight="1">
      <c r="B46" s="778" t="s">
        <v>267</v>
      </c>
      <c r="C46" s="763">
        <v>57</v>
      </c>
      <c r="D46" s="763">
        <v>46</v>
      </c>
      <c r="E46" s="763">
        <v>46</v>
      </c>
      <c r="F46" s="764">
        <v>45</v>
      </c>
      <c r="G46" s="788" t="s">
        <v>1135</v>
      </c>
      <c r="H46" s="256"/>
    </row>
    <row r="47" spans="2:8" ht="19.899999999999999" customHeight="1">
      <c r="B47" s="778" t="s">
        <v>212</v>
      </c>
      <c r="C47" s="763">
        <v>57</v>
      </c>
      <c r="D47" s="763">
        <v>48</v>
      </c>
      <c r="E47" s="763">
        <v>47</v>
      </c>
      <c r="F47" s="764">
        <v>46</v>
      </c>
      <c r="G47" s="788" t="s">
        <v>1135</v>
      </c>
      <c r="H47" s="256"/>
    </row>
    <row r="48" spans="2:8" ht="19.899999999999999" customHeight="1">
      <c r="B48" s="778" t="s">
        <v>228</v>
      </c>
      <c r="C48" s="763">
        <v>59</v>
      </c>
      <c r="D48" s="763">
        <v>50</v>
      </c>
      <c r="E48" s="763">
        <v>49</v>
      </c>
      <c r="F48" s="764">
        <v>47</v>
      </c>
      <c r="G48" s="788" t="s">
        <v>1135</v>
      </c>
      <c r="H48" s="256"/>
    </row>
    <row r="49" spans="1:11" ht="19.899999999999999" customHeight="1">
      <c r="B49" s="778" t="s">
        <v>1399</v>
      </c>
      <c r="C49" s="763">
        <v>57</v>
      </c>
      <c r="D49" s="763">
        <v>40</v>
      </c>
      <c r="E49" s="763">
        <v>39</v>
      </c>
      <c r="F49" s="764">
        <v>38</v>
      </c>
      <c r="G49" s="788" t="s">
        <v>1145</v>
      </c>
      <c r="H49" s="256"/>
    </row>
    <row r="50" spans="1:11" ht="19.899999999999999" customHeight="1">
      <c r="B50" s="778" t="s">
        <v>80</v>
      </c>
      <c r="C50" s="763">
        <v>57</v>
      </c>
      <c r="D50" s="763">
        <v>49</v>
      </c>
      <c r="E50" s="763">
        <v>48</v>
      </c>
      <c r="F50" s="764">
        <v>47</v>
      </c>
      <c r="G50" s="788" t="s">
        <v>1136</v>
      </c>
      <c r="H50" s="256"/>
    </row>
    <row r="51" spans="1:11" ht="19.899999999999999" customHeight="1">
      <c r="B51" s="778" t="s">
        <v>211</v>
      </c>
      <c r="C51" s="763">
        <v>57</v>
      </c>
      <c r="D51" s="763">
        <v>40</v>
      </c>
      <c r="E51" s="763">
        <v>36</v>
      </c>
      <c r="F51" s="764">
        <v>35</v>
      </c>
      <c r="G51" s="788" t="s">
        <v>1135</v>
      </c>
      <c r="H51" s="256"/>
    </row>
    <row r="52" spans="1:11" ht="19.899999999999999" customHeight="1">
      <c r="B52" s="778" t="s">
        <v>1146</v>
      </c>
      <c r="C52" s="763">
        <v>57</v>
      </c>
      <c r="D52" s="763">
        <v>52</v>
      </c>
      <c r="E52" s="763">
        <v>51</v>
      </c>
      <c r="F52" s="764">
        <v>51</v>
      </c>
      <c r="G52" s="788" t="s">
        <v>1135</v>
      </c>
      <c r="H52" s="256"/>
    </row>
    <row r="53" spans="1:11" ht="19.899999999999999" customHeight="1">
      <c r="B53" s="778" t="s">
        <v>146</v>
      </c>
      <c r="C53" s="763">
        <v>57</v>
      </c>
      <c r="D53" s="763">
        <v>49</v>
      </c>
      <c r="E53" s="763">
        <v>49</v>
      </c>
      <c r="F53" s="764">
        <v>48</v>
      </c>
      <c r="G53" s="788" t="s">
        <v>1135</v>
      </c>
      <c r="H53" s="256"/>
    </row>
    <row r="54" spans="1:11" ht="19.899999999999999" customHeight="1">
      <c r="B54" s="778" t="s">
        <v>98</v>
      </c>
      <c r="C54" s="763">
        <v>57</v>
      </c>
      <c r="D54" s="763">
        <v>42</v>
      </c>
      <c r="E54" s="763">
        <v>41</v>
      </c>
      <c r="F54" s="764">
        <v>40</v>
      </c>
      <c r="G54" s="788" t="s">
        <v>1135</v>
      </c>
      <c r="H54" s="256"/>
    </row>
    <row r="55" spans="1:11" ht="19.899999999999999" customHeight="1">
      <c r="B55" s="778" t="s">
        <v>144</v>
      </c>
      <c r="C55" s="763">
        <v>68</v>
      </c>
      <c r="D55" s="763">
        <v>64</v>
      </c>
      <c r="E55" s="763">
        <v>64</v>
      </c>
      <c r="F55" s="764">
        <v>62</v>
      </c>
      <c r="G55" s="788" t="s">
        <v>1135</v>
      </c>
      <c r="H55" s="256"/>
    </row>
    <row r="56" spans="1:11" ht="19.899999999999999" customHeight="1" thickBot="1">
      <c r="B56" s="317" t="s">
        <v>1147</v>
      </c>
      <c r="C56" s="659">
        <v>62</v>
      </c>
      <c r="D56" s="659">
        <v>49</v>
      </c>
      <c r="E56" s="659">
        <v>48</v>
      </c>
      <c r="F56" s="698">
        <v>47</v>
      </c>
      <c r="G56" s="789" t="s">
        <v>1136</v>
      </c>
      <c r="H56" s="483"/>
    </row>
    <row r="57" spans="1:11" s="184" customFormat="1" ht="19.899999999999999" customHeight="1">
      <c r="A57" s="780"/>
      <c r="B57" s="1516" t="s">
        <v>1148</v>
      </c>
      <c r="C57" s="1516"/>
      <c r="D57" s="1516"/>
      <c r="E57" s="1516"/>
      <c r="F57" s="1516"/>
      <c r="G57" s="1516"/>
      <c r="H57" s="1516"/>
      <c r="I57" s="780"/>
      <c r="J57" s="780"/>
      <c r="K57" s="780"/>
    </row>
    <row r="58" spans="1:11" s="184" customFormat="1" ht="19.899999999999999" customHeight="1">
      <c r="A58" s="780"/>
      <c r="B58" s="1510" t="s">
        <v>1420</v>
      </c>
      <c r="C58" s="1510"/>
      <c r="D58" s="1510"/>
      <c r="E58" s="1510"/>
      <c r="F58" s="1510"/>
      <c r="G58" s="1510"/>
      <c r="H58" s="1510"/>
      <c r="I58" s="780"/>
      <c r="J58" s="780"/>
      <c r="K58" s="780"/>
    </row>
    <row r="59" spans="1:11" s="184" customFormat="1" ht="19.899999999999999" customHeight="1">
      <c r="A59" s="780"/>
      <c r="B59" s="1510" t="s">
        <v>1149</v>
      </c>
      <c r="C59" s="1510"/>
      <c r="D59" s="1510"/>
      <c r="E59" s="1510"/>
      <c r="F59" s="1510"/>
      <c r="G59" s="1510"/>
      <c r="H59" s="1510"/>
      <c r="I59" s="780"/>
      <c r="J59" s="780"/>
      <c r="K59" s="780"/>
    </row>
    <row r="60" spans="1:11" s="184" customFormat="1" ht="30" customHeight="1">
      <c r="A60" s="780"/>
      <c r="B60" s="1510" t="s">
        <v>1150</v>
      </c>
      <c r="C60" s="1510"/>
      <c r="D60" s="1510"/>
      <c r="E60" s="1510"/>
      <c r="F60" s="1510"/>
      <c r="G60" s="1510"/>
      <c r="H60" s="1510"/>
      <c r="I60" s="780"/>
      <c r="J60" s="780"/>
      <c r="K60" s="780"/>
    </row>
    <row r="61" spans="1:11" s="184" customFormat="1" ht="19.899999999999999" customHeight="1">
      <c r="A61" s="780"/>
      <c r="B61" s="1510" t="s">
        <v>1151</v>
      </c>
      <c r="C61" s="1510"/>
      <c r="D61" s="1510"/>
      <c r="E61" s="1510"/>
      <c r="F61" s="1510"/>
      <c r="G61" s="1510"/>
      <c r="H61" s="1510"/>
      <c r="I61" s="780"/>
      <c r="J61" s="780"/>
      <c r="K61" s="780"/>
    </row>
    <row r="62" spans="1:11" s="184" customFormat="1" ht="19.899999999999999" customHeight="1">
      <c r="A62" s="780"/>
      <c r="B62" s="1510" t="s">
        <v>1152</v>
      </c>
      <c r="C62" s="1510"/>
      <c r="D62" s="1510"/>
      <c r="E62" s="1510"/>
      <c r="F62" s="1510"/>
      <c r="G62" s="1510"/>
      <c r="H62" s="1510"/>
      <c r="I62" s="780"/>
      <c r="J62" s="780"/>
      <c r="K62" s="780"/>
    </row>
    <row r="63" spans="1:11" s="184" customFormat="1" ht="20.100000000000001" customHeight="1">
      <c r="A63" s="780"/>
      <c r="B63" s="1510" t="s">
        <v>1153</v>
      </c>
      <c r="C63" s="1510"/>
      <c r="D63" s="1510"/>
      <c r="E63" s="1510"/>
      <c r="F63" s="1510"/>
      <c r="G63" s="1510"/>
      <c r="H63" s="1510"/>
      <c r="I63" s="780"/>
      <c r="J63" s="780"/>
      <c r="K63" s="780"/>
    </row>
    <row r="64" spans="1:11" s="184" customFormat="1" ht="19.899999999999999" customHeight="1">
      <c r="A64" s="780"/>
      <c r="B64" s="1510" t="s">
        <v>1154</v>
      </c>
      <c r="C64" s="1510"/>
      <c r="D64" s="1510"/>
      <c r="E64" s="1510"/>
      <c r="F64" s="1510"/>
      <c r="G64" s="1510"/>
      <c r="H64" s="1510"/>
      <c r="I64" s="780"/>
      <c r="J64" s="780"/>
      <c r="K64" s="780"/>
    </row>
    <row r="65" spans="1:11" s="184" customFormat="1" ht="19.899999999999999" customHeight="1">
      <c r="A65" s="780"/>
      <c r="B65" s="1510"/>
      <c r="C65" s="1510"/>
      <c r="D65" s="1510"/>
      <c r="E65" s="1510"/>
      <c r="F65" s="1510"/>
      <c r="G65" s="1510"/>
      <c r="H65" s="1510"/>
      <c r="I65" s="780"/>
      <c r="J65" s="780"/>
      <c r="K65" s="780"/>
    </row>
    <row r="66" spans="1:11" s="184" customFormat="1" ht="19.899999999999999" customHeight="1">
      <c r="A66" s="780"/>
      <c r="B66" s="1510"/>
      <c r="C66" s="1510"/>
      <c r="D66" s="1510"/>
      <c r="E66" s="1510"/>
      <c r="F66" s="1510"/>
      <c r="G66" s="1510"/>
      <c r="H66" s="1510"/>
      <c r="I66" s="780"/>
      <c r="J66" s="780"/>
      <c r="K66" s="780"/>
    </row>
    <row r="67" spans="1:11" s="184" customFormat="1" ht="19.899999999999999" customHeight="1">
      <c r="A67" s="780"/>
      <c r="B67" s="780"/>
      <c r="C67" s="780"/>
      <c r="D67" s="780"/>
      <c r="E67" s="780"/>
      <c r="F67" s="780"/>
      <c r="G67" s="780"/>
      <c r="H67" s="780"/>
      <c r="I67" s="780"/>
      <c r="J67" s="780"/>
      <c r="K67" s="780"/>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57"/>
      <c r="F85" s="257"/>
      <c r="G85" s="257"/>
      <c r="H85" s="257"/>
    </row>
    <row r="86" spans="5:8" ht="19.899999999999999" customHeight="1">
      <c r="E86" s="701"/>
      <c r="F86" s="701"/>
      <c r="G86" s="701"/>
      <c r="H86" s="701"/>
    </row>
    <row r="87" spans="5:8" ht="19.899999999999999" customHeight="1">
      <c r="E87" s="179"/>
      <c r="F87" s="179"/>
      <c r="G87" s="179"/>
      <c r="H87" s="179"/>
    </row>
    <row r="88" spans="5:8" ht="19.899999999999999" customHeight="1">
      <c r="E88" s="178"/>
      <c r="F88" s="178"/>
      <c r="G88" s="178"/>
      <c r="H88" s="178"/>
    </row>
    <row r="89" spans="5:8" ht="19.899999999999999" customHeight="1">
      <c r="E89" s="179"/>
      <c r="F89" s="179"/>
      <c r="G89" s="179"/>
      <c r="H89" s="179"/>
    </row>
    <row r="90" spans="5:8" ht="19.899999999999999" customHeight="1">
      <c r="E90" s="250"/>
      <c r="F90" s="250"/>
      <c r="G90" s="250"/>
      <c r="H90" s="250"/>
    </row>
    <row r="91" spans="5:8" ht="19.899999999999999" customHeight="1">
      <c r="E91" s="702"/>
      <c r="F91" s="702"/>
      <c r="G91" s="702"/>
      <c r="H91" s="70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11" t="s">
        <v>1307</v>
      </c>
      <c r="B1" s="1511"/>
      <c r="C1" s="1511"/>
      <c r="D1" s="1511"/>
      <c r="E1" s="1511"/>
      <c r="F1" s="1511"/>
      <c r="G1" s="1511"/>
      <c r="H1" s="1511"/>
      <c r="I1" s="1511"/>
      <c r="J1" s="1511"/>
      <c r="K1" s="252" t="s">
        <v>23</v>
      </c>
    </row>
    <row r="2" spans="1:11" ht="19.899999999999999" customHeight="1">
      <c r="B2" s="692" t="s">
        <v>136</v>
      </c>
      <c r="C2" s="1536" t="s">
        <v>911</v>
      </c>
      <c r="D2" s="1537"/>
      <c r="E2" s="1536" t="s">
        <v>138</v>
      </c>
      <c r="F2" s="1537"/>
      <c r="G2" s="877" t="s">
        <v>381</v>
      </c>
      <c r="H2" s="1512" t="s">
        <v>727</v>
      </c>
      <c r="I2" s="1513"/>
    </row>
    <row r="3" spans="1:11" ht="19.899999999999999" customHeight="1">
      <c r="B3" s="766" t="s">
        <v>1308</v>
      </c>
      <c r="C3" s="1538" t="s">
        <v>1309</v>
      </c>
      <c r="D3" s="1539"/>
      <c r="E3" s="1538" t="s">
        <v>1317</v>
      </c>
      <c r="F3" s="1539"/>
      <c r="G3" s="767"/>
      <c r="H3" s="1540" t="s">
        <v>1016</v>
      </c>
      <c r="I3" s="1541"/>
    </row>
    <row r="4" spans="1:11" ht="19.899999999999999" customHeight="1">
      <c r="B4" s="1542" t="s">
        <v>1124</v>
      </c>
      <c r="C4" s="1543"/>
      <c r="D4" s="1543"/>
      <c r="E4" s="1543"/>
      <c r="F4" s="1543"/>
      <c r="G4" s="1543"/>
      <c r="H4" s="1543"/>
      <c r="I4" s="1544"/>
    </row>
    <row r="5" spans="1:11" ht="19.899999999999999" customHeight="1" thickBot="1">
      <c r="B5" s="1545" t="s">
        <v>1310</v>
      </c>
      <c r="C5" s="1546"/>
      <c r="D5" s="1546"/>
      <c r="E5" s="1546"/>
      <c r="F5" s="1546"/>
      <c r="G5" s="1546"/>
      <c r="H5" s="1546"/>
      <c r="I5" s="1547"/>
    </row>
    <row r="6" spans="1:11" ht="20.100000000000001" customHeight="1">
      <c r="B6" s="1548"/>
      <c r="C6" s="1549"/>
      <c r="D6" s="1549"/>
      <c r="E6" s="1549"/>
      <c r="F6" s="1549"/>
      <c r="G6" s="1549"/>
      <c r="H6" s="1549"/>
      <c r="I6" s="1549"/>
      <c r="J6" s="1549"/>
    </row>
    <row r="7" spans="1:11" ht="19.899999999999999" customHeight="1" thickBot="1">
      <c r="B7" s="182" t="s">
        <v>24</v>
      </c>
      <c r="C7" s="182" t="s">
        <v>25</v>
      </c>
      <c r="D7" s="1180"/>
      <c r="E7" s="1180"/>
      <c r="F7" s="1180"/>
      <c r="G7" s="1180"/>
      <c r="H7" s="183" t="s">
        <v>26</v>
      </c>
      <c r="I7" s="204">
        <v>46088</v>
      </c>
      <c r="J7" s="337" t="s">
        <v>718</v>
      </c>
    </row>
    <row r="8" spans="1:11" ht="19.899999999999999" customHeight="1" thickBot="1">
      <c r="B8" s="253" t="s">
        <v>1699</v>
      </c>
      <c r="C8" s="254" t="s">
        <v>29</v>
      </c>
      <c r="D8" s="254" t="s">
        <v>30</v>
      </c>
      <c r="E8" s="254" t="s">
        <v>32</v>
      </c>
      <c r="F8" s="255" t="s">
        <v>33</v>
      </c>
      <c r="G8" s="691" t="s">
        <v>34</v>
      </c>
      <c r="H8" s="691" t="s">
        <v>1700</v>
      </c>
      <c r="I8" s="879" t="s">
        <v>1701</v>
      </c>
      <c r="J8" s="879" t="s">
        <v>1311</v>
      </c>
    </row>
    <row r="9" spans="1:11" ht="20.100000000000001" customHeight="1">
      <c r="B9" s="880" t="s">
        <v>71</v>
      </c>
      <c r="C9" s="693">
        <v>72</v>
      </c>
      <c r="D9" s="693">
        <v>37</v>
      </c>
      <c r="E9" s="693">
        <v>36</v>
      </c>
      <c r="F9" s="694">
        <v>35</v>
      </c>
      <c r="G9" s="694">
        <v>34</v>
      </c>
      <c r="H9" s="695" t="s">
        <v>1023</v>
      </c>
      <c r="I9" s="696" t="s">
        <v>1410</v>
      </c>
      <c r="J9" s="697"/>
    </row>
    <row r="10" spans="1:11" ht="19.899999999999999" customHeight="1">
      <c r="B10" s="660" t="s">
        <v>115</v>
      </c>
      <c r="C10" s="1025">
        <v>81</v>
      </c>
      <c r="D10" s="1025">
        <v>51</v>
      </c>
      <c r="E10" s="1025">
        <v>46</v>
      </c>
      <c r="F10" s="1026">
        <v>44</v>
      </c>
      <c r="G10" s="1026">
        <v>42</v>
      </c>
      <c r="H10" s="1185" t="s">
        <v>1033</v>
      </c>
      <c r="I10" s="696" t="s">
        <v>1412</v>
      </c>
      <c r="J10" s="813"/>
    </row>
    <row r="11" spans="1:11" ht="19.899999999999999" customHeight="1">
      <c r="B11" s="660" t="s">
        <v>216</v>
      </c>
      <c r="C11" s="1025">
        <v>81</v>
      </c>
      <c r="D11" s="1025">
        <v>56</v>
      </c>
      <c r="E11" s="1025">
        <v>53</v>
      </c>
      <c r="F11" s="1026">
        <v>52</v>
      </c>
      <c r="G11" s="1026">
        <v>51</v>
      </c>
      <c r="H11" s="1185" t="s">
        <v>1033</v>
      </c>
      <c r="I11" s="696" t="s">
        <v>1412</v>
      </c>
      <c r="J11" s="813"/>
    </row>
    <row r="12" spans="1:11" ht="19.899999999999999" customHeight="1">
      <c r="B12" s="660" t="s">
        <v>1036</v>
      </c>
      <c r="C12" s="1025">
        <v>77</v>
      </c>
      <c r="D12" s="1025">
        <v>52</v>
      </c>
      <c r="E12" s="1025">
        <v>44</v>
      </c>
      <c r="F12" s="1026">
        <v>42</v>
      </c>
      <c r="G12" s="1026">
        <v>41</v>
      </c>
      <c r="H12" s="1185" t="s">
        <v>1033</v>
      </c>
      <c r="I12" s="696" t="s">
        <v>1412</v>
      </c>
      <c r="J12" s="813"/>
    </row>
    <row r="13" spans="1:11" ht="19.899999999999999" customHeight="1">
      <c r="B13" s="660" t="s">
        <v>217</v>
      </c>
      <c r="C13" s="1025">
        <v>104</v>
      </c>
      <c r="D13" s="1025">
        <v>61</v>
      </c>
      <c r="E13" s="1025">
        <v>47</v>
      </c>
      <c r="F13" s="1026">
        <v>43</v>
      </c>
      <c r="G13" s="1026">
        <v>41</v>
      </c>
      <c r="H13" s="1185" t="s">
        <v>1033</v>
      </c>
      <c r="I13" s="696" t="s">
        <v>1415</v>
      </c>
      <c r="J13" s="813"/>
    </row>
    <row r="14" spans="1:11" ht="19.899999999999999" customHeight="1">
      <c r="B14" s="660" t="s">
        <v>62</v>
      </c>
      <c r="C14" s="1025">
        <v>67</v>
      </c>
      <c r="D14" s="1025">
        <v>45</v>
      </c>
      <c r="E14" s="1025">
        <v>38</v>
      </c>
      <c r="F14" s="1028">
        <v>37</v>
      </c>
      <c r="G14" s="1028">
        <v>35</v>
      </c>
      <c r="H14" s="1186" t="s">
        <v>1200</v>
      </c>
      <c r="I14" s="696" t="s">
        <v>1405</v>
      </c>
      <c r="J14" s="815"/>
    </row>
    <row r="15" spans="1:11" ht="19.899999999999999" customHeight="1">
      <c r="B15" s="660" t="s">
        <v>214</v>
      </c>
      <c r="C15" s="1025">
        <v>77</v>
      </c>
      <c r="D15" s="1025">
        <v>56</v>
      </c>
      <c r="E15" s="1025">
        <v>52</v>
      </c>
      <c r="F15" s="1026">
        <v>51</v>
      </c>
      <c r="G15" s="1026">
        <v>49</v>
      </c>
      <c r="H15" s="1185" t="s">
        <v>1032</v>
      </c>
      <c r="I15" s="696" t="s">
        <v>1405</v>
      </c>
      <c r="J15" s="813"/>
    </row>
    <row r="16" spans="1:11" ht="19.899999999999999" customHeight="1">
      <c r="B16" s="660" t="s">
        <v>68</v>
      </c>
      <c r="C16" s="1025">
        <v>73</v>
      </c>
      <c r="D16" s="1025">
        <v>41</v>
      </c>
      <c r="E16" s="1025">
        <v>40</v>
      </c>
      <c r="F16" s="1026">
        <v>39</v>
      </c>
      <c r="G16" s="1028">
        <v>38</v>
      </c>
      <c r="H16" s="1185" t="s">
        <v>1033</v>
      </c>
      <c r="I16" s="696" t="s">
        <v>1413</v>
      </c>
      <c r="J16" s="813"/>
    </row>
    <row r="17" spans="2:10" ht="19.899999999999999" customHeight="1">
      <c r="B17" s="660" t="s">
        <v>117</v>
      </c>
      <c r="C17" s="1025">
        <v>76</v>
      </c>
      <c r="D17" s="1025">
        <v>49</v>
      </c>
      <c r="E17" s="1025">
        <v>45</v>
      </c>
      <c r="F17" s="1026">
        <v>44</v>
      </c>
      <c r="G17" s="1026">
        <v>41</v>
      </c>
      <c r="H17" s="1185" t="s">
        <v>1033</v>
      </c>
      <c r="I17" s="696" t="s">
        <v>1405</v>
      </c>
      <c r="J17" s="813"/>
    </row>
    <row r="18" spans="2:10" ht="19.899999999999999" customHeight="1">
      <c r="B18" s="660" t="s">
        <v>215</v>
      </c>
      <c r="C18" s="1025">
        <v>75</v>
      </c>
      <c r="D18" s="1025">
        <v>47</v>
      </c>
      <c r="E18" s="1025">
        <v>44</v>
      </c>
      <c r="F18" s="1026">
        <v>43</v>
      </c>
      <c r="G18" s="1028">
        <v>42</v>
      </c>
      <c r="H18" s="1185" t="s">
        <v>1035</v>
      </c>
      <c r="I18" s="696" t="s">
        <v>1405</v>
      </c>
      <c r="J18" s="813"/>
    </row>
    <row r="19" spans="2:10" ht="19.899999999999999" customHeight="1">
      <c r="B19" s="660" t="s">
        <v>66</v>
      </c>
      <c r="C19" s="1025">
        <v>81</v>
      </c>
      <c r="D19" s="1025">
        <v>51</v>
      </c>
      <c r="E19" s="1025">
        <v>46</v>
      </c>
      <c r="F19" s="1026">
        <v>44</v>
      </c>
      <c r="G19" s="1026">
        <v>42</v>
      </c>
      <c r="H19" s="1185" t="s">
        <v>1035</v>
      </c>
      <c r="I19" s="856" t="s">
        <v>1405</v>
      </c>
      <c r="J19" s="813"/>
    </row>
    <row r="20" spans="2:10" ht="19.899999999999999" customHeight="1">
      <c r="B20" s="660" t="s">
        <v>113</v>
      </c>
      <c r="C20" s="1025">
        <v>74</v>
      </c>
      <c r="D20" s="1025">
        <v>48</v>
      </c>
      <c r="E20" s="1025">
        <v>45</v>
      </c>
      <c r="F20" s="1026">
        <v>43</v>
      </c>
      <c r="G20" s="1028">
        <v>41</v>
      </c>
      <c r="H20" s="1185" t="s">
        <v>1033</v>
      </c>
      <c r="I20" s="856" t="s">
        <v>1405</v>
      </c>
      <c r="J20" s="813"/>
    </row>
    <row r="21" spans="2:10" ht="19.899999999999999" customHeight="1">
      <c r="B21" s="660" t="s">
        <v>73</v>
      </c>
      <c r="C21" s="1025">
        <v>83</v>
      </c>
      <c r="D21" s="1025">
        <v>57</v>
      </c>
      <c r="E21" s="1025">
        <v>52</v>
      </c>
      <c r="F21" s="1026">
        <v>51</v>
      </c>
      <c r="G21" s="1028">
        <v>48</v>
      </c>
      <c r="H21" s="1185" t="s">
        <v>1031</v>
      </c>
      <c r="I21" s="856" t="s">
        <v>1405</v>
      </c>
      <c r="J21" s="813"/>
    </row>
    <row r="22" spans="2:10" ht="19.899999999999999" customHeight="1">
      <c r="B22" s="660" t="s">
        <v>143</v>
      </c>
      <c r="C22" s="1025">
        <v>75</v>
      </c>
      <c r="D22" s="1025">
        <v>43</v>
      </c>
      <c r="E22" s="1025">
        <v>41</v>
      </c>
      <c r="F22" s="1026">
        <v>40</v>
      </c>
      <c r="G22" s="1028">
        <v>39</v>
      </c>
      <c r="H22" s="1185" t="s">
        <v>1032</v>
      </c>
      <c r="I22" s="856" t="s">
        <v>1405</v>
      </c>
      <c r="J22" s="813"/>
    </row>
    <row r="23" spans="2:10" ht="19.899999999999999" customHeight="1">
      <c r="B23" s="660" t="s">
        <v>63</v>
      </c>
      <c r="C23" s="1025">
        <v>87</v>
      </c>
      <c r="D23" s="1025">
        <v>58</v>
      </c>
      <c r="E23" s="1025">
        <v>51</v>
      </c>
      <c r="F23" s="1026">
        <v>50</v>
      </c>
      <c r="G23" s="1026">
        <v>49</v>
      </c>
      <c r="H23" s="1185" t="s">
        <v>1035</v>
      </c>
      <c r="I23" s="856" t="s">
        <v>1411</v>
      </c>
      <c r="J23" s="813"/>
    </row>
    <row r="24" spans="2:10" ht="19.899999999999999" customHeight="1">
      <c r="B24" s="660" t="s">
        <v>202</v>
      </c>
      <c r="C24" s="1025">
        <v>67</v>
      </c>
      <c r="D24" s="1025">
        <v>44</v>
      </c>
      <c r="E24" s="1025">
        <v>41</v>
      </c>
      <c r="F24" s="1026">
        <v>40</v>
      </c>
      <c r="G24" s="1026">
        <v>40</v>
      </c>
      <c r="H24" s="1185" t="s">
        <v>1404</v>
      </c>
      <c r="I24" s="856" t="s">
        <v>1407</v>
      </c>
      <c r="J24" s="813"/>
    </row>
    <row r="25" spans="2:10" ht="19.899999999999999" customHeight="1">
      <c r="B25" s="660" t="s">
        <v>89</v>
      </c>
      <c r="C25" s="1025">
        <v>73</v>
      </c>
      <c r="D25" s="1025">
        <v>50</v>
      </c>
      <c r="E25" s="1025">
        <v>47</v>
      </c>
      <c r="F25" s="1026">
        <v>46</v>
      </c>
      <c r="G25" s="1028">
        <v>46</v>
      </c>
      <c r="H25" s="1185" t="s">
        <v>1404</v>
      </c>
      <c r="I25" s="856" t="s">
        <v>1406</v>
      </c>
      <c r="J25" s="813"/>
    </row>
    <row r="26" spans="2:10" ht="19.899999999999999" customHeight="1">
      <c r="B26" s="660" t="s">
        <v>200</v>
      </c>
      <c r="C26" s="1025">
        <v>73</v>
      </c>
      <c r="D26" s="1025">
        <v>50</v>
      </c>
      <c r="E26" s="1025">
        <v>47</v>
      </c>
      <c r="F26" s="1026">
        <v>46</v>
      </c>
      <c r="G26" s="1026">
        <v>46</v>
      </c>
      <c r="H26" s="1185" t="s">
        <v>1404</v>
      </c>
      <c r="I26" s="856" t="s">
        <v>1406</v>
      </c>
      <c r="J26" s="813"/>
    </row>
    <row r="27" spans="2:10" ht="19.899999999999999" customHeight="1">
      <c r="B27" s="660" t="s">
        <v>88</v>
      </c>
      <c r="C27" s="1025">
        <v>71</v>
      </c>
      <c r="D27" s="1025">
        <v>52</v>
      </c>
      <c r="E27" s="1025">
        <v>49</v>
      </c>
      <c r="F27" s="1026">
        <v>48</v>
      </c>
      <c r="G27" s="1028">
        <v>48</v>
      </c>
      <c r="H27" s="1185" t="s">
        <v>1404</v>
      </c>
      <c r="I27" s="856" t="s">
        <v>1406</v>
      </c>
      <c r="J27" s="813"/>
    </row>
    <row r="28" spans="2:10" s="938" customFormat="1" ht="19.899999999999999" customHeight="1">
      <c r="B28" s="660" t="s">
        <v>208</v>
      </c>
      <c r="C28" s="1025">
        <v>70</v>
      </c>
      <c r="D28" s="1025">
        <v>52</v>
      </c>
      <c r="E28" s="1025">
        <v>49</v>
      </c>
      <c r="F28" s="1026">
        <v>48</v>
      </c>
      <c r="G28" s="1028">
        <v>48</v>
      </c>
      <c r="H28" s="1185" t="s">
        <v>1404</v>
      </c>
      <c r="I28" s="856" t="s">
        <v>1406</v>
      </c>
      <c r="J28" s="939"/>
    </row>
    <row r="29" spans="2:10" s="938" customFormat="1" ht="19.899999999999999" customHeight="1">
      <c r="B29" s="660" t="s">
        <v>270</v>
      </c>
      <c r="C29" s="1025">
        <v>93</v>
      </c>
      <c r="D29" s="1025">
        <v>74</v>
      </c>
      <c r="E29" s="1025">
        <v>69</v>
      </c>
      <c r="F29" s="1026">
        <v>66</v>
      </c>
      <c r="G29" s="1028">
        <v>60</v>
      </c>
      <c r="H29" s="1185" t="s">
        <v>1035</v>
      </c>
      <c r="I29" s="856" t="s">
        <v>1411</v>
      </c>
      <c r="J29" s="939"/>
    </row>
    <row r="30" spans="2:10" s="938" customFormat="1" ht="19.899999999999999" customHeight="1">
      <c r="B30" s="660" t="s">
        <v>274</v>
      </c>
      <c r="C30" s="1025">
        <v>94</v>
      </c>
      <c r="D30" s="1025">
        <v>74</v>
      </c>
      <c r="E30" s="1025">
        <v>69</v>
      </c>
      <c r="F30" s="1026">
        <v>66</v>
      </c>
      <c r="G30" s="1028">
        <v>60</v>
      </c>
      <c r="H30" s="1185" t="s">
        <v>1035</v>
      </c>
      <c r="I30" s="856" t="s">
        <v>1411</v>
      </c>
      <c r="J30" s="939"/>
    </row>
    <row r="31" spans="2:10" s="938" customFormat="1" ht="19.899999999999999" customHeight="1">
      <c r="B31" s="660" t="s">
        <v>1430</v>
      </c>
      <c r="C31" s="1025">
        <v>80</v>
      </c>
      <c r="D31" s="1025">
        <v>48</v>
      </c>
      <c r="E31" s="1025">
        <v>46</v>
      </c>
      <c r="F31" s="1026">
        <v>45</v>
      </c>
      <c r="G31" s="1028">
        <v>43</v>
      </c>
      <c r="H31" s="1185" t="s">
        <v>1037</v>
      </c>
      <c r="I31" s="856" t="s">
        <v>1414</v>
      </c>
      <c r="J31" s="939"/>
    </row>
    <row r="32" spans="2:10" s="938" customFormat="1" ht="19.899999999999999" customHeight="1">
      <c r="B32" s="660" t="s">
        <v>118</v>
      </c>
      <c r="C32" s="1025">
        <v>84</v>
      </c>
      <c r="D32" s="1025">
        <v>52</v>
      </c>
      <c r="E32" s="1025">
        <v>48</v>
      </c>
      <c r="F32" s="1026">
        <v>45</v>
      </c>
      <c r="G32" s="1028">
        <v>44</v>
      </c>
      <c r="H32" s="1185" t="s">
        <v>1037</v>
      </c>
      <c r="I32" s="856" t="s">
        <v>1412</v>
      </c>
      <c r="J32" s="939"/>
    </row>
    <row r="33" spans="2:11" ht="19.899999999999999" customHeight="1">
      <c r="B33" s="660" t="s">
        <v>1769</v>
      </c>
      <c r="C33" s="1025">
        <v>70</v>
      </c>
      <c r="D33" s="1025">
        <v>57</v>
      </c>
      <c r="E33" s="1025">
        <v>53</v>
      </c>
      <c r="F33" s="1026">
        <v>50</v>
      </c>
      <c r="G33" s="1028">
        <v>46</v>
      </c>
      <c r="H33" s="1185" t="s">
        <v>1033</v>
      </c>
      <c r="I33" s="856" t="s">
        <v>1431</v>
      </c>
      <c r="J33" s="813"/>
    </row>
    <row r="34" spans="2:11" ht="19.899999999999999" customHeight="1">
      <c r="B34" s="660" t="s">
        <v>222</v>
      </c>
      <c r="C34" s="1025">
        <v>71</v>
      </c>
      <c r="D34" s="1025">
        <v>58</v>
      </c>
      <c r="E34" s="1025">
        <v>57</v>
      </c>
      <c r="F34" s="1026">
        <v>56</v>
      </c>
      <c r="G34" s="1028">
        <v>50</v>
      </c>
      <c r="H34" s="1185" t="s">
        <v>1035</v>
      </c>
      <c r="I34" s="856" t="s">
        <v>1431</v>
      </c>
      <c r="J34" s="813"/>
    </row>
    <row r="35" spans="2:11" s="938" customFormat="1" ht="19.899999999999999" customHeight="1">
      <c r="B35" s="660" t="s">
        <v>1408</v>
      </c>
      <c r="C35" s="1025">
        <v>69</v>
      </c>
      <c r="D35" s="1025">
        <v>53</v>
      </c>
      <c r="E35" s="1025">
        <v>51</v>
      </c>
      <c r="F35" s="1026">
        <v>48</v>
      </c>
      <c r="G35" s="1028">
        <v>47</v>
      </c>
      <c r="H35" s="1185" t="s">
        <v>97</v>
      </c>
      <c r="I35" s="856" t="s">
        <v>1409</v>
      </c>
      <c r="J35" s="939"/>
    </row>
    <row r="36" spans="2:11" ht="19.899999999999999" customHeight="1">
      <c r="B36" s="660" t="s">
        <v>1024</v>
      </c>
      <c r="C36" s="1025">
        <v>82</v>
      </c>
      <c r="D36" s="1025">
        <v>69</v>
      </c>
      <c r="E36" s="1025">
        <v>68</v>
      </c>
      <c r="F36" s="1026">
        <v>66</v>
      </c>
      <c r="G36" s="1028">
        <v>65</v>
      </c>
      <c r="H36" s="1185" t="s">
        <v>1033</v>
      </c>
      <c r="I36" s="856" t="s">
        <v>1432</v>
      </c>
      <c r="J36" s="813"/>
    </row>
    <row r="37" spans="2:11" ht="19.899999999999999" customHeight="1">
      <c r="B37" s="660" t="s">
        <v>1025</v>
      </c>
      <c r="C37" s="1025">
        <v>82</v>
      </c>
      <c r="D37" s="1025">
        <v>69</v>
      </c>
      <c r="E37" s="1025">
        <v>68</v>
      </c>
      <c r="F37" s="1026">
        <v>66</v>
      </c>
      <c r="G37" s="1028">
        <v>65</v>
      </c>
      <c r="H37" s="1185" t="s">
        <v>1031</v>
      </c>
      <c r="I37" s="856" t="s">
        <v>1433</v>
      </c>
      <c r="J37" s="813"/>
    </row>
    <row r="38" spans="2:11" ht="19.899999999999999" customHeight="1">
      <c r="B38" s="660" t="s">
        <v>1026</v>
      </c>
      <c r="C38" s="1025">
        <v>82</v>
      </c>
      <c r="D38" s="1025">
        <v>69</v>
      </c>
      <c r="E38" s="1025">
        <v>68</v>
      </c>
      <c r="F38" s="1026">
        <v>66</v>
      </c>
      <c r="G38" s="1028">
        <v>65</v>
      </c>
      <c r="H38" s="1185" t="s">
        <v>1031</v>
      </c>
      <c r="I38" s="856" t="s">
        <v>1433</v>
      </c>
      <c r="J38" s="813"/>
    </row>
    <row r="39" spans="2:11" ht="19.899999999999999" customHeight="1">
      <c r="B39" s="660" t="s">
        <v>1416</v>
      </c>
      <c r="C39" s="1025">
        <v>82</v>
      </c>
      <c r="D39" s="1025">
        <v>69</v>
      </c>
      <c r="E39" s="1025">
        <v>68</v>
      </c>
      <c r="F39" s="1026">
        <v>66</v>
      </c>
      <c r="G39" s="1028">
        <v>65</v>
      </c>
      <c r="H39" s="1185" t="s">
        <v>1031</v>
      </c>
      <c r="I39" s="856" t="s">
        <v>1433</v>
      </c>
      <c r="J39" s="813"/>
    </row>
    <row r="40" spans="2:11" ht="19.899999999999999" customHeight="1">
      <c r="B40" s="660" t="s">
        <v>220</v>
      </c>
      <c r="C40" s="1025">
        <v>82</v>
      </c>
      <c r="D40" s="1025">
        <v>69</v>
      </c>
      <c r="E40" s="1025">
        <v>68</v>
      </c>
      <c r="F40" s="1026">
        <v>66</v>
      </c>
      <c r="G40" s="1028">
        <v>65</v>
      </c>
      <c r="H40" s="1185" t="s">
        <v>1031</v>
      </c>
      <c r="I40" s="856" t="s">
        <v>1433</v>
      </c>
      <c r="J40" s="813"/>
    </row>
    <row r="41" spans="2:11" ht="19.899999999999999" customHeight="1">
      <c r="B41" s="660" t="s">
        <v>221</v>
      </c>
      <c r="C41" s="1025">
        <v>79</v>
      </c>
      <c r="D41" s="1025">
        <v>66</v>
      </c>
      <c r="E41" s="1025">
        <v>65</v>
      </c>
      <c r="F41" s="1026">
        <v>63</v>
      </c>
      <c r="G41" s="1028">
        <v>61</v>
      </c>
      <c r="H41" s="1185" t="s">
        <v>1038</v>
      </c>
      <c r="I41" s="856" t="s">
        <v>1433</v>
      </c>
      <c r="J41" s="813"/>
    </row>
    <row r="42" spans="2:11" ht="19.899999999999999" customHeight="1">
      <c r="B42" s="660" t="s">
        <v>218</v>
      </c>
      <c r="C42" s="1025">
        <v>62</v>
      </c>
      <c r="D42" s="1025">
        <v>47</v>
      </c>
      <c r="E42" s="1025">
        <v>46</v>
      </c>
      <c r="F42" s="1026">
        <v>45</v>
      </c>
      <c r="G42" s="1026">
        <v>44</v>
      </c>
      <c r="H42" s="1185" t="s">
        <v>1038</v>
      </c>
      <c r="I42" s="856" t="s">
        <v>1434</v>
      </c>
      <c r="J42" s="813"/>
    </row>
    <row r="43" spans="2:11" ht="19.899999999999999" customHeight="1">
      <c r="B43" s="660" t="s">
        <v>219</v>
      </c>
      <c r="C43" s="1025">
        <v>62</v>
      </c>
      <c r="D43" s="1025">
        <v>47</v>
      </c>
      <c r="E43" s="1025">
        <v>46</v>
      </c>
      <c r="F43" s="1026">
        <v>45</v>
      </c>
      <c r="G43" s="1026">
        <v>44</v>
      </c>
      <c r="H43" s="1185" t="s">
        <v>1038</v>
      </c>
      <c r="I43" s="856" t="s">
        <v>1434</v>
      </c>
      <c r="J43" s="813"/>
    </row>
    <row r="44" spans="2:11" s="957" customFormat="1" ht="19.899999999999999" customHeight="1">
      <c r="B44" s="1030" t="s">
        <v>1255</v>
      </c>
      <c r="C44" s="1031">
        <v>74</v>
      </c>
      <c r="D44" s="1031">
        <v>61</v>
      </c>
      <c r="E44" s="1031">
        <v>60</v>
      </c>
      <c r="F44" s="1032">
        <v>58</v>
      </c>
      <c r="G44" s="1032">
        <v>56</v>
      </c>
      <c r="H44" s="1187" t="s">
        <v>1033</v>
      </c>
      <c r="I44" s="1188" t="s">
        <v>1433</v>
      </c>
      <c r="J44" s="256"/>
    </row>
    <row r="45" spans="2:11" ht="19.899999999999999" customHeight="1" thickBot="1">
      <c r="B45" s="317" t="s">
        <v>1257</v>
      </c>
      <c r="C45" s="982">
        <v>74</v>
      </c>
      <c r="D45" s="982">
        <v>61</v>
      </c>
      <c r="E45" s="982">
        <v>60</v>
      </c>
      <c r="F45" s="1033">
        <v>58</v>
      </c>
      <c r="G45" s="1033">
        <v>56</v>
      </c>
      <c r="H45" s="1189" t="s">
        <v>1033</v>
      </c>
      <c r="I45" s="1190" t="s">
        <v>1433</v>
      </c>
      <c r="J45" s="483"/>
    </row>
    <row r="46" spans="2:11" s="184" customFormat="1" ht="19.899999999999999" customHeight="1" thickBot="1">
      <c r="B46" s="487"/>
      <c r="C46" s="487"/>
      <c r="D46" s="488"/>
      <c r="E46" s="488"/>
      <c r="F46" s="487"/>
      <c r="G46" s="487"/>
      <c r="H46" s="487"/>
      <c r="I46" s="487"/>
      <c r="J46" s="489"/>
      <c r="K46" s="881"/>
    </row>
    <row r="47" spans="2:11" s="184" customFormat="1" ht="19.899999999999999" customHeight="1" thickBot="1">
      <c r="B47" s="1550" t="s">
        <v>203</v>
      </c>
      <c r="C47" s="1551"/>
      <c r="D47" s="1552"/>
      <c r="E47" s="254" t="s">
        <v>32</v>
      </c>
      <c r="F47" s="255" t="s">
        <v>33</v>
      </c>
      <c r="G47" s="691" t="s">
        <v>34</v>
      </c>
      <c r="H47" s="481" t="s">
        <v>465</v>
      </c>
      <c r="I47" s="879" t="s">
        <v>1702</v>
      </c>
      <c r="J47" s="855" t="s">
        <v>706</v>
      </c>
    </row>
    <row r="48" spans="2:11" s="184" customFormat="1" ht="19.899999999999999" customHeight="1">
      <c r="B48" s="1553" t="s">
        <v>1703</v>
      </c>
      <c r="C48" s="1554"/>
      <c r="D48" s="1555"/>
      <c r="E48" s="486">
        <v>-3</v>
      </c>
      <c r="F48" s="486">
        <f>E48</f>
        <v>-3</v>
      </c>
      <c r="G48" s="485">
        <f>E48</f>
        <v>-3</v>
      </c>
      <c r="H48" s="852" t="s">
        <v>1204</v>
      </c>
      <c r="I48" s="878"/>
      <c r="J48" s="1184"/>
    </row>
    <row r="49" spans="1:13" s="184" customFormat="1" ht="19.899999999999999" customHeight="1">
      <c r="B49" s="1556"/>
      <c r="C49" s="1557"/>
      <c r="D49" s="1558"/>
      <c r="E49" s="482">
        <v>-4</v>
      </c>
      <c r="F49" s="482">
        <f>E49</f>
        <v>-4</v>
      </c>
      <c r="G49" s="1191">
        <f>E49</f>
        <v>-4</v>
      </c>
      <c r="H49" s="1192" t="s">
        <v>1205</v>
      </c>
      <c r="I49" s="1193"/>
      <c r="J49" s="816"/>
    </row>
    <row r="50" spans="1:13" s="184" customFormat="1" ht="19.899999999999999" customHeight="1">
      <c r="B50" s="1556"/>
      <c r="C50" s="1557"/>
      <c r="D50" s="1558"/>
      <c r="E50" s="482">
        <v>-5</v>
      </c>
      <c r="F50" s="482">
        <f>E50</f>
        <v>-5</v>
      </c>
      <c r="G50" s="1191">
        <f>E50</f>
        <v>-5</v>
      </c>
      <c r="H50" s="1192" t="s">
        <v>1206</v>
      </c>
      <c r="I50" s="1193"/>
      <c r="J50" s="816"/>
    </row>
    <row r="51" spans="1:13" s="184" customFormat="1" ht="19.899999999999999" customHeight="1" thickBot="1">
      <c r="B51" s="1559"/>
      <c r="C51" s="1560"/>
      <c r="D51" s="1561"/>
      <c r="E51" s="661">
        <v>-5</v>
      </c>
      <c r="F51" s="661">
        <f>E51</f>
        <v>-5</v>
      </c>
      <c r="G51" s="851">
        <f>E51</f>
        <v>-5</v>
      </c>
      <c r="H51" s="854" t="s">
        <v>1207</v>
      </c>
      <c r="I51" s="1194"/>
      <c r="J51" s="484"/>
    </row>
    <row r="52" spans="1:13" s="184" customFormat="1" ht="19.899999999999999" customHeight="1">
      <c r="A52" s="881"/>
      <c r="B52" s="1535" t="s">
        <v>382</v>
      </c>
      <c r="C52" s="1535"/>
      <c r="D52" s="1535"/>
      <c r="E52" s="1535"/>
      <c r="F52" s="1535"/>
      <c r="G52" s="1535"/>
      <c r="H52" s="1535"/>
      <c r="I52" s="1535"/>
      <c r="J52" s="1535"/>
      <c r="K52" s="881"/>
      <c r="L52" s="881"/>
      <c r="M52" s="881"/>
    </row>
    <row r="53" spans="1:13" s="184" customFormat="1" ht="19.899999999999999" customHeight="1">
      <c r="A53" s="881"/>
      <c r="B53" s="1510" t="s">
        <v>1201</v>
      </c>
      <c r="C53" s="1510"/>
      <c r="D53" s="1510"/>
      <c r="E53" s="1510"/>
      <c r="F53" s="1510"/>
      <c r="G53" s="1510"/>
      <c r="H53" s="1510"/>
      <c r="I53" s="1510"/>
      <c r="J53" s="1510"/>
      <c r="K53" s="881"/>
      <c r="L53" s="881"/>
      <c r="M53" s="881"/>
    </row>
    <row r="54" spans="1:13" s="184" customFormat="1" ht="19.899999999999999" customHeight="1">
      <c r="A54" s="881"/>
      <c r="B54" s="1510" t="s">
        <v>1312</v>
      </c>
      <c r="C54" s="1510"/>
      <c r="D54" s="1510"/>
      <c r="E54" s="1510"/>
      <c r="F54" s="1510"/>
      <c r="G54" s="1510"/>
      <c r="H54" s="1510"/>
      <c r="I54" s="1510"/>
      <c r="J54" s="1510"/>
      <c r="K54" s="881"/>
      <c r="L54" s="881"/>
      <c r="M54" s="881"/>
    </row>
    <row r="55" spans="1:13" s="184" customFormat="1" ht="19.899999999999999" customHeight="1">
      <c r="A55" s="881"/>
      <c r="B55" s="1510"/>
      <c r="C55" s="1510"/>
      <c r="D55" s="1510"/>
      <c r="E55" s="1510"/>
      <c r="F55" s="1510"/>
      <c r="G55" s="1510"/>
      <c r="H55" s="1510"/>
      <c r="I55" s="1510"/>
      <c r="J55" s="1510"/>
      <c r="K55" s="881"/>
      <c r="L55" s="881"/>
      <c r="M55" s="881"/>
    </row>
    <row r="56" spans="1:13" s="184" customFormat="1" ht="19.899999999999999" customHeight="1">
      <c r="A56" s="881"/>
      <c r="B56" s="1510"/>
      <c r="C56" s="1510"/>
      <c r="D56" s="1510"/>
      <c r="E56" s="1510"/>
      <c r="F56" s="1510"/>
      <c r="G56" s="1510"/>
      <c r="H56" s="1510"/>
      <c r="I56" s="1510"/>
      <c r="J56" s="1510"/>
      <c r="K56" s="881"/>
      <c r="L56" s="881"/>
      <c r="M56" s="881"/>
    </row>
    <row r="57" spans="1:13" s="184" customFormat="1" ht="19.899999999999999" customHeight="1">
      <c r="A57" s="881"/>
      <c r="B57" s="1510"/>
      <c r="C57" s="1510"/>
      <c r="D57" s="1510"/>
      <c r="E57" s="1510"/>
      <c r="F57" s="1510"/>
      <c r="G57" s="1510"/>
      <c r="H57" s="1510"/>
      <c r="I57" s="1510"/>
      <c r="J57" s="1510"/>
      <c r="K57" s="881"/>
      <c r="L57" s="881"/>
      <c r="M57" s="881"/>
    </row>
    <row r="58" spans="1:13" s="184" customFormat="1" ht="19.899999999999999" customHeight="1">
      <c r="A58" s="881"/>
      <c r="B58" s="1510"/>
      <c r="C58" s="1510"/>
      <c r="D58" s="1510"/>
      <c r="E58" s="1510"/>
      <c r="F58" s="1510"/>
      <c r="G58" s="1510"/>
      <c r="H58" s="1510"/>
      <c r="I58" s="1510"/>
      <c r="J58" s="1510"/>
      <c r="K58" s="881"/>
      <c r="L58" s="881"/>
      <c r="M58" s="881"/>
    </row>
    <row r="59" spans="1:13" s="184" customFormat="1" ht="19.899999999999999" customHeight="1">
      <c r="A59" s="881"/>
      <c r="B59" s="1510"/>
      <c r="C59" s="1510"/>
      <c r="D59" s="1510"/>
      <c r="E59" s="1510"/>
      <c r="F59" s="1510"/>
      <c r="G59" s="1510"/>
      <c r="H59" s="1510"/>
      <c r="I59" s="1510"/>
      <c r="J59" s="1510"/>
      <c r="K59" s="881"/>
      <c r="L59" s="881"/>
      <c r="M59" s="881"/>
    </row>
    <row r="60" spans="1:13" s="184" customFormat="1" ht="19.899999999999999" customHeight="1">
      <c r="A60" s="881"/>
      <c r="B60" s="1510"/>
      <c r="C60" s="1510"/>
      <c r="D60" s="1510"/>
      <c r="E60" s="1510"/>
      <c r="F60" s="1510"/>
      <c r="G60" s="1510"/>
      <c r="H60" s="1510"/>
      <c r="I60" s="1510"/>
      <c r="J60" s="1510"/>
      <c r="K60" s="881"/>
      <c r="L60" s="881"/>
      <c r="M60" s="881"/>
    </row>
    <row r="61" spans="1:13" s="184" customFormat="1" ht="19.899999999999999" customHeight="1">
      <c r="A61" s="881"/>
      <c r="B61" s="1510"/>
      <c r="C61" s="1510"/>
      <c r="D61" s="1510"/>
      <c r="E61" s="1510"/>
      <c r="F61" s="1510"/>
      <c r="G61" s="1510"/>
      <c r="H61" s="1510"/>
      <c r="I61" s="1510"/>
      <c r="J61" s="1510"/>
      <c r="K61" s="881"/>
      <c r="L61" s="881"/>
      <c r="M61" s="881"/>
    </row>
    <row r="62" spans="1:13" s="184" customFormat="1" ht="19.899999999999999" customHeight="1">
      <c r="A62" s="881"/>
      <c r="B62" s="881"/>
      <c r="C62" s="881"/>
      <c r="D62" s="881"/>
      <c r="E62" s="881"/>
      <c r="F62" s="881"/>
      <c r="G62" s="881"/>
      <c r="H62" s="881"/>
      <c r="I62" s="881"/>
      <c r="J62" s="881"/>
      <c r="K62" s="881"/>
      <c r="L62" s="881"/>
      <c r="M62" s="88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882"/>
      <c r="F81" s="882"/>
      <c r="G81" s="882"/>
      <c r="H81" s="882"/>
      <c r="I81" s="882"/>
      <c r="J81" s="882"/>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883"/>
      <c r="F86" s="883"/>
      <c r="G86" s="883"/>
      <c r="H86" s="883"/>
      <c r="I86" s="883"/>
      <c r="J86" s="883"/>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49" customWidth="1"/>
    <col min="2" max="2" width="29.5" style="849" bestFit="1" customWidth="1"/>
    <col min="3" max="7" width="10.625" style="849" customWidth="1"/>
    <col min="8" max="8" width="18.5" style="849" bestFit="1" customWidth="1"/>
    <col min="9" max="9" width="36.25" style="849" customWidth="1"/>
    <col min="10" max="10" width="8.75" style="849" bestFit="1" customWidth="1"/>
    <col min="11" max="11" width="17.125" style="849" customWidth="1"/>
    <col min="12" max="12" width="13.25" style="849" customWidth="1"/>
    <col min="13" max="13" width="15.375" style="849" customWidth="1"/>
    <col min="14" max="16384" width="9" style="849"/>
  </cols>
  <sheetData>
    <row r="1" spans="1:11" s="180" customFormat="1" ht="66" customHeight="1" thickBot="1">
      <c r="A1" s="1511" t="s">
        <v>1098</v>
      </c>
      <c r="B1" s="1511"/>
      <c r="C1" s="1511"/>
      <c r="D1" s="1511"/>
      <c r="E1" s="1511"/>
      <c r="F1" s="1511"/>
      <c r="G1" s="1511"/>
      <c r="H1" s="1511"/>
      <c r="I1" s="1511"/>
      <c r="J1" s="1511"/>
      <c r="K1" s="252" t="s">
        <v>23</v>
      </c>
    </row>
    <row r="2" spans="1:11" ht="19.899999999999999" customHeight="1">
      <c r="B2" s="692" t="s">
        <v>136</v>
      </c>
      <c r="C2" s="1536" t="s">
        <v>911</v>
      </c>
      <c r="D2" s="1537"/>
      <c r="E2" s="1536" t="s">
        <v>138</v>
      </c>
      <c r="F2" s="1537"/>
      <c r="G2" s="846" t="s">
        <v>912</v>
      </c>
      <c r="H2" s="1512" t="s">
        <v>1015</v>
      </c>
      <c r="I2" s="1513"/>
    </row>
    <row r="3" spans="1:11" ht="19.899999999999999" customHeight="1">
      <c r="B3" s="766" t="s">
        <v>1306</v>
      </c>
      <c r="C3" s="1538" t="s">
        <v>1017</v>
      </c>
      <c r="D3" s="1539"/>
      <c r="E3" s="1538" t="s">
        <v>1303</v>
      </c>
      <c r="F3" s="1539"/>
      <c r="G3" s="767"/>
      <c r="H3" s="1540" t="s">
        <v>1016</v>
      </c>
      <c r="I3" s="1541"/>
    </row>
    <row r="4" spans="1:11" ht="19.899999999999999" customHeight="1">
      <c r="B4" s="766" t="s">
        <v>1305</v>
      </c>
      <c r="C4" s="1538" t="s">
        <v>1300</v>
      </c>
      <c r="D4" s="1539"/>
      <c r="E4" s="1538" t="s">
        <v>1299</v>
      </c>
      <c r="F4" s="1539"/>
      <c r="G4" s="767"/>
      <c r="H4" s="1540" t="s">
        <v>1018</v>
      </c>
      <c r="I4" s="1541"/>
    </row>
    <row r="5" spans="1:11" ht="19.899999999999999" customHeight="1">
      <c r="B5" s="766" t="s">
        <v>1301</v>
      </c>
      <c r="C5" s="1538" t="s">
        <v>1302</v>
      </c>
      <c r="D5" s="1539"/>
      <c r="E5" s="1538" t="s">
        <v>1019</v>
      </c>
      <c r="F5" s="1539"/>
      <c r="G5" s="767"/>
      <c r="H5" s="1540" t="s">
        <v>1016</v>
      </c>
      <c r="I5" s="1541"/>
    </row>
    <row r="6" spans="1:11" ht="19.899999999999999" customHeight="1">
      <c r="B6" s="1542" t="s">
        <v>1124</v>
      </c>
      <c r="C6" s="1543"/>
      <c r="D6" s="1543"/>
      <c r="E6" s="1543"/>
      <c r="F6" s="1543"/>
      <c r="G6" s="1543"/>
      <c r="H6" s="1543"/>
      <c r="I6" s="1544"/>
    </row>
    <row r="7" spans="1:11" ht="19.899999999999999" customHeight="1" thickBot="1">
      <c r="B7" s="1545" t="s">
        <v>1304</v>
      </c>
      <c r="C7" s="1546"/>
      <c r="D7" s="1546"/>
      <c r="E7" s="1546"/>
      <c r="F7" s="1546"/>
      <c r="G7" s="1546"/>
      <c r="H7" s="1546"/>
      <c r="I7" s="1547"/>
    </row>
    <row r="8" spans="1:11" ht="20.100000000000001" customHeight="1">
      <c r="B8" s="1548"/>
      <c r="C8" s="1549"/>
      <c r="D8" s="1549"/>
      <c r="E8" s="1549"/>
      <c r="F8" s="1549"/>
      <c r="G8" s="1549"/>
      <c r="H8" s="1549"/>
      <c r="I8" s="1549"/>
      <c r="J8" s="1549"/>
    </row>
    <row r="9" spans="1:11" ht="19.899999999999999" customHeight="1" thickBot="1">
      <c r="B9" s="182" t="s">
        <v>24</v>
      </c>
      <c r="C9" s="182" t="s">
        <v>25</v>
      </c>
      <c r="H9" s="183" t="s">
        <v>26</v>
      </c>
      <c r="I9" s="204">
        <v>46088</v>
      </c>
      <c r="J9" s="337" t="s">
        <v>1059</v>
      </c>
    </row>
    <row r="10" spans="1:11" ht="19.899999999999999" customHeight="1" thickBot="1">
      <c r="B10" s="253" t="s">
        <v>1020</v>
      </c>
      <c r="C10" s="254" t="s">
        <v>29</v>
      </c>
      <c r="D10" s="254" t="s">
        <v>30</v>
      </c>
      <c r="E10" s="254" t="s">
        <v>32</v>
      </c>
      <c r="F10" s="255" t="s">
        <v>33</v>
      </c>
      <c r="G10" s="691" t="s">
        <v>34</v>
      </c>
      <c r="H10" s="691" t="s">
        <v>1021</v>
      </c>
      <c r="I10" s="848" t="s">
        <v>746</v>
      </c>
      <c r="J10" s="848" t="s">
        <v>1022</v>
      </c>
    </row>
    <row r="11" spans="1:11" ht="20.100000000000001" customHeight="1">
      <c r="B11" s="880" t="s">
        <v>71</v>
      </c>
      <c r="C11" s="693">
        <v>72</v>
      </c>
      <c r="D11" s="693">
        <v>37</v>
      </c>
      <c r="E11" s="693">
        <v>36</v>
      </c>
      <c r="F11" s="694">
        <v>35</v>
      </c>
      <c r="G11" s="694">
        <v>34</v>
      </c>
      <c r="H11" s="695" t="s">
        <v>1023</v>
      </c>
      <c r="I11" s="696" t="s">
        <v>1410</v>
      </c>
      <c r="J11" s="697"/>
    </row>
    <row r="12" spans="1:11" ht="19.899999999999999" customHeight="1">
      <c r="B12" s="660" t="s">
        <v>115</v>
      </c>
      <c r="C12" s="1025">
        <v>81</v>
      </c>
      <c r="D12" s="1025">
        <v>51</v>
      </c>
      <c r="E12" s="1025">
        <v>46</v>
      </c>
      <c r="F12" s="1026">
        <v>44</v>
      </c>
      <c r="G12" s="1026">
        <v>42</v>
      </c>
      <c r="H12" s="812" t="s">
        <v>1033</v>
      </c>
      <c r="I12" s="696" t="s">
        <v>1412</v>
      </c>
      <c r="J12" s="813"/>
    </row>
    <row r="13" spans="1:11" ht="19.899999999999999" customHeight="1">
      <c r="B13" s="660" t="s">
        <v>216</v>
      </c>
      <c r="C13" s="1025">
        <v>81</v>
      </c>
      <c r="D13" s="1025">
        <v>56</v>
      </c>
      <c r="E13" s="1025">
        <v>53</v>
      </c>
      <c r="F13" s="1026">
        <v>52</v>
      </c>
      <c r="G13" s="1026">
        <v>51</v>
      </c>
      <c r="H13" s="812" t="s">
        <v>1033</v>
      </c>
      <c r="I13" s="696" t="s">
        <v>1412</v>
      </c>
      <c r="J13" s="813"/>
    </row>
    <row r="14" spans="1:11" ht="19.899999999999999" customHeight="1">
      <c r="B14" s="660" t="s">
        <v>1036</v>
      </c>
      <c r="C14" s="1025">
        <v>77</v>
      </c>
      <c r="D14" s="1025">
        <v>52</v>
      </c>
      <c r="E14" s="1025">
        <v>44</v>
      </c>
      <c r="F14" s="1026">
        <v>42</v>
      </c>
      <c r="G14" s="1026">
        <v>41</v>
      </c>
      <c r="H14" s="812" t="s">
        <v>1033</v>
      </c>
      <c r="I14" s="696" t="s">
        <v>1412</v>
      </c>
      <c r="J14" s="813"/>
    </row>
    <row r="15" spans="1:11" ht="19.899999999999999" customHeight="1">
      <c r="B15" s="660" t="s">
        <v>217</v>
      </c>
      <c r="C15" s="1025">
        <v>104</v>
      </c>
      <c r="D15" s="1025">
        <v>61</v>
      </c>
      <c r="E15" s="1025">
        <v>47</v>
      </c>
      <c r="F15" s="1026">
        <v>43</v>
      </c>
      <c r="G15" s="1026">
        <v>41</v>
      </c>
      <c r="H15" s="812" t="s">
        <v>1033</v>
      </c>
      <c r="I15" s="696" t="s">
        <v>1415</v>
      </c>
      <c r="J15" s="813"/>
    </row>
    <row r="16" spans="1:11" ht="19.899999999999999" customHeight="1">
      <c r="B16" s="660" t="s">
        <v>62</v>
      </c>
      <c r="C16" s="1025">
        <v>67</v>
      </c>
      <c r="D16" s="1025">
        <v>45</v>
      </c>
      <c r="E16" s="1025">
        <v>38</v>
      </c>
      <c r="F16" s="1028">
        <v>37</v>
      </c>
      <c r="G16" s="1028">
        <v>35</v>
      </c>
      <c r="H16" s="814" t="s">
        <v>1200</v>
      </c>
      <c r="I16" s="696" t="s">
        <v>1405</v>
      </c>
      <c r="J16" s="815"/>
    </row>
    <row r="17" spans="2:10" ht="19.899999999999999" customHeight="1">
      <c r="B17" s="660" t="s">
        <v>214</v>
      </c>
      <c r="C17" s="1025">
        <v>77</v>
      </c>
      <c r="D17" s="1025">
        <v>56</v>
      </c>
      <c r="E17" s="1025">
        <v>52</v>
      </c>
      <c r="F17" s="1026">
        <v>51</v>
      </c>
      <c r="G17" s="1026">
        <v>49</v>
      </c>
      <c r="H17" s="812" t="s">
        <v>1032</v>
      </c>
      <c r="I17" s="696" t="s">
        <v>1405</v>
      </c>
      <c r="J17" s="813"/>
    </row>
    <row r="18" spans="2:10" ht="19.899999999999999" customHeight="1">
      <c r="B18" s="660" t="s">
        <v>68</v>
      </c>
      <c r="C18" s="1025">
        <v>73</v>
      </c>
      <c r="D18" s="1025">
        <v>41</v>
      </c>
      <c r="E18" s="1025">
        <v>40</v>
      </c>
      <c r="F18" s="1026">
        <v>39</v>
      </c>
      <c r="G18" s="1028">
        <v>38</v>
      </c>
      <c r="H18" s="812" t="s">
        <v>1033</v>
      </c>
      <c r="I18" s="696" t="s">
        <v>1413</v>
      </c>
      <c r="J18" s="813"/>
    </row>
    <row r="19" spans="2:10" ht="19.899999999999999" customHeight="1">
      <c r="B19" s="660" t="s">
        <v>117</v>
      </c>
      <c r="C19" s="1025">
        <v>76</v>
      </c>
      <c r="D19" s="1025">
        <v>49</v>
      </c>
      <c r="E19" s="1025">
        <v>45</v>
      </c>
      <c r="F19" s="1026">
        <v>44</v>
      </c>
      <c r="G19" s="1026">
        <v>41</v>
      </c>
      <c r="H19" s="812" t="s">
        <v>1033</v>
      </c>
      <c r="I19" s="696" t="s">
        <v>1405</v>
      </c>
      <c r="J19" s="813"/>
    </row>
    <row r="20" spans="2:10" ht="19.899999999999999" customHeight="1">
      <c r="B20" s="660" t="s">
        <v>215</v>
      </c>
      <c r="C20" s="1025">
        <v>75</v>
      </c>
      <c r="D20" s="1025">
        <v>47</v>
      </c>
      <c r="E20" s="1025">
        <v>44</v>
      </c>
      <c r="F20" s="1026">
        <v>43</v>
      </c>
      <c r="G20" s="1028">
        <v>42</v>
      </c>
      <c r="H20" s="812" t="s">
        <v>1035</v>
      </c>
      <c r="I20" s="696" t="s">
        <v>1405</v>
      </c>
      <c r="J20" s="813"/>
    </row>
    <row r="21" spans="2:10" ht="19.899999999999999" customHeight="1">
      <c r="B21" s="660" t="s">
        <v>66</v>
      </c>
      <c r="C21" s="1025">
        <v>81</v>
      </c>
      <c r="D21" s="1025">
        <v>51</v>
      </c>
      <c r="E21" s="1025">
        <v>46</v>
      </c>
      <c r="F21" s="1026">
        <v>44</v>
      </c>
      <c r="G21" s="1026">
        <v>42</v>
      </c>
      <c r="H21" s="812" t="s">
        <v>1035</v>
      </c>
      <c r="I21" s="856" t="s">
        <v>1405</v>
      </c>
      <c r="J21" s="813"/>
    </row>
    <row r="22" spans="2:10" ht="19.899999999999999" customHeight="1">
      <c r="B22" s="660" t="s">
        <v>113</v>
      </c>
      <c r="C22" s="1025">
        <v>74</v>
      </c>
      <c r="D22" s="1025">
        <v>48</v>
      </c>
      <c r="E22" s="1025">
        <v>45</v>
      </c>
      <c r="F22" s="1026">
        <v>43</v>
      </c>
      <c r="G22" s="1028">
        <v>41</v>
      </c>
      <c r="H22" s="812" t="s">
        <v>1033</v>
      </c>
      <c r="I22" s="856" t="s">
        <v>1405</v>
      </c>
      <c r="J22" s="813"/>
    </row>
    <row r="23" spans="2:10" ht="19.899999999999999" customHeight="1">
      <c r="B23" s="660" t="s">
        <v>73</v>
      </c>
      <c r="C23" s="1025">
        <v>83</v>
      </c>
      <c r="D23" s="1025">
        <v>57</v>
      </c>
      <c r="E23" s="1025">
        <v>52</v>
      </c>
      <c r="F23" s="1026">
        <v>51</v>
      </c>
      <c r="G23" s="1028">
        <v>48</v>
      </c>
      <c r="H23" s="812" t="s">
        <v>1031</v>
      </c>
      <c r="I23" s="856" t="s">
        <v>1405</v>
      </c>
      <c r="J23" s="813"/>
    </row>
    <row r="24" spans="2:10" ht="19.899999999999999" customHeight="1">
      <c r="B24" s="660" t="s">
        <v>143</v>
      </c>
      <c r="C24" s="1025">
        <v>75</v>
      </c>
      <c r="D24" s="1025">
        <v>43</v>
      </c>
      <c r="E24" s="1025">
        <v>41</v>
      </c>
      <c r="F24" s="1026">
        <v>40</v>
      </c>
      <c r="G24" s="1028">
        <v>39</v>
      </c>
      <c r="H24" s="812" t="s">
        <v>1032</v>
      </c>
      <c r="I24" s="856" t="s">
        <v>1405</v>
      </c>
      <c r="J24" s="813"/>
    </row>
    <row r="25" spans="2:10" ht="19.899999999999999" customHeight="1">
      <c r="B25" s="660" t="s">
        <v>63</v>
      </c>
      <c r="C25" s="1025">
        <v>87</v>
      </c>
      <c r="D25" s="1025">
        <v>58</v>
      </c>
      <c r="E25" s="1025">
        <v>51</v>
      </c>
      <c r="F25" s="1026">
        <v>50</v>
      </c>
      <c r="G25" s="1026">
        <v>49</v>
      </c>
      <c r="H25" s="812" t="s">
        <v>1035</v>
      </c>
      <c r="I25" s="856" t="s">
        <v>1411</v>
      </c>
      <c r="J25" s="813"/>
    </row>
    <row r="26" spans="2:10" ht="19.899999999999999" customHeight="1">
      <c r="B26" s="660" t="s">
        <v>202</v>
      </c>
      <c r="C26" s="1025">
        <v>67</v>
      </c>
      <c r="D26" s="1025">
        <v>44</v>
      </c>
      <c r="E26" s="1025">
        <v>41</v>
      </c>
      <c r="F26" s="1026">
        <v>40</v>
      </c>
      <c r="G26" s="1026">
        <v>40</v>
      </c>
      <c r="H26" s="812" t="s">
        <v>1404</v>
      </c>
      <c r="I26" s="856" t="s">
        <v>1407</v>
      </c>
      <c r="J26" s="813"/>
    </row>
    <row r="27" spans="2:10" ht="19.899999999999999" customHeight="1">
      <c r="B27" s="660" t="s">
        <v>89</v>
      </c>
      <c r="C27" s="1025">
        <v>73</v>
      </c>
      <c r="D27" s="1025">
        <v>50</v>
      </c>
      <c r="E27" s="1025">
        <v>47</v>
      </c>
      <c r="F27" s="1026">
        <v>46</v>
      </c>
      <c r="G27" s="1028">
        <v>46</v>
      </c>
      <c r="H27" s="812" t="s">
        <v>1404</v>
      </c>
      <c r="I27" s="856" t="s">
        <v>1406</v>
      </c>
      <c r="J27" s="813"/>
    </row>
    <row r="28" spans="2:10" ht="19.899999999999999" customHeight="1">
      <c r="B28" s="660" t="s">
        <v>200</v>
      </c>
      <c r="C28" s="1025">
        <v>73</v>
      </c>
      <c r="D28" s="1025">
        <v>50</v>
      </c>
      <c r="E28" s="1025">
        <v>47</v>
      </c>
      <c r="F28" s="1026">
        <v>46</v>
      </c>
      <c r="G28" s="1026">
        <v>46</v>
      </c>
      <c r="H28" s="812" t="s">
        <v>1404</v>
      </c>
      <c r="I28" s="856" t="s">
        <v>1406</v>
      </c>
      <c r="J28" s="813"/>
    </row>
    <row r="29" spans="2:10" ht="19.899999999999999" customHeight="1">
      <c r="B29" s="660" t="s">
        <v>88</v>
      </c>
      <c r="C29" s="1025">
        <v>71</v>
      </c>
      <c r="D29" s="1025">
        <v>52</v>
      </c>
      <c r="E29" s="1025">
        <v>49</v>
      </c>
      <c r="F29" s="1026">
        <v>48</v>
      </c>
      <c r="G29" s="1028">
        <v>48</v>
      </c>
      <c r="H29" s="812" t="s">
        <v>1404</v>
      </c>
      <c r="I29" s="856" t="s">
        <v>1406</v>
      </c>
      <c r="J29" s="813"/>
    </row>
    <row r="30" spans="2:10" ht="19.899999999999999" customHeight="1">
      <c r="B30" s="660" t="s">
        <v>208</v>
      </c>
      <c r="C30" s="1025">
        <v>70</v>
      </c>
      <c r="D30" s="1025">
        <v>52</v>
      </c>
      <c r="E30" s="1025">
        <v>49</v>
      </c>
      <c r="F30" s="1026">
        <v>48</v>
      </c>
      <c r="G30" s="1028">
        <v>48</v>
      </c>
      <c r="H30" s="812" t="s">
        <v>1404</v>
      </c>
      <c r="I30" s="856" t="s">
        <v>1406</v>
      </c>
      <c r="J30" s="813"/>
    </row>
    <row r="31" spans="2:10" s="938" customFormat="1" ht="19.899999999999999" customHeight="1">
      <c r="B31" s="660" t="s">
        <v>270</v>
      </c>
      <c r="C31" s="1025">
        <v>93</v>
      </c>
      <c r="D31" s="1025">
        <v>74</v>
      </c>
      <c r="E31" s="1025">
        <v>69</v>
      </c>
      <c r="F31" s="1026">
        <v>66</v>
      </c>
      <c r="G31" s="1028">
        <v>60</v>
      </c>
      <c r="H31" s="812" t="s">
        <v>1035</v>
      </c>
      <c r="I31" s="856" t="s">
        <v>1411</v>
      </c>
      <c r="J31" s="939"/>
    </row>
    <row r="32" spans="2:10" s="938" customFormat="1" ht="19.899999999999999" customHeight="1">
      <c r="B32" s="660" t="s">
        <v>274</v>
      </c>
      <c r="C32" s="1025">
        <v>94</v>
      </c>
      <c r="D32" s="1025">
        <v>74</v>
      </c>
      <c r="E32" s="1025">
        <v>69</v>
      </c>
      <c r="F32" s="1026">
        <v>66</v>
      </c>
      <c r="G32" s="1028">
        <v>60</v>
      </c>
      <c r="H32" s="812" t="s">
        <v>1035</v>
      </c>
      <c r="I32" s="856" t="s">
        <v>1411</v>
      </c>
      <c r="J32" s="939"/>
    </row>
    <row r="33" spans="2:10" s="938" customFormat="1" ht="19.899999999999999" customHeight="1">
      <c r="B33" s="660" t="s">
        <v>58</v>
      </c>
      <c r="C33" s="761" t="s">
        <v>53</v>
      </c>
      <c r="D33" s="761">
        <v>103</v>
      </c>
      <c r="E33" s="761">
        <v>98</v>
      </c>
      <c r="F33" s="762">
        <v>93</v>
      </c>
      <c r="G33" s="765">
        <v>88</v>
      </c>
      <c r="H33" s="812" t="s">
        <v>1034</v>
      </c>
      <c r="I33" s="856" t="s">
        <v>1583</v>
      </c>
      <c r="J33" s="939"/>
    </row>
    <row r="34" spans="2:10" s="938" customFormat="1" ht="19.899999999999999" customHeight="1">
      <c r="B34" s="660" t="s">
        <v>1430</v>
      </c>
      <c r="C34" s="1025">
        <v>80</v>
      </c>
      <c r="D34" s="1025">
        <v>48</v>
      </c>
      <c r="E34" s="1025">
        <v>46</v>
      </c>
      <c r="F34" s="1026">
        <v>45</v>
      </c>
      <c r="G34" s="1028">
        <v>43</v>
      </c>
      <c r="H34" s="812" t="s">
        <v>1037</v>
      </c>
      <c r="I34" s="856" t="s">
        <v>1414</v>
      </c>
      <c r="J34" s="939"/>
    </row>
    <row r="35" spans="2:10" s="938" customFormat="1" ht="19.899999999999999" customHeight="1">
      <c r="B35" s="660" t="s">
        <v>118</v>
      </c>
      <c r="C35" s="1025">
        <v>84</v>
      </c>
      <c r="D35" s="1025">
        <v>52</v>
      </c>
      <c r="E35" s="1025">
        <v>48</v>
      </c>
      <c r="F35" s="1026">
        <v>45</v>
      </c>
      <c r="G35" s="1028">
        <v>44</v>
      </c>
      <c r="H35" s="812" t="s">
        <v>1037</v>
      </c>
      <c r="I35" s="856" t="s">
        <v>1412</v>
      </c>
      <c r="J35" s="939"/>
    </row>
    <row r="36" spans="2:10" s="938" customFormat="1" ht="19.899999999999999" customHeight="1">
      <c r="B36" s="660" t="s">
        <v>1769</v>
      </c>
      <c r="C36" s="1025">
        <v>70</v>
      </c>
      <c r="D36" s="1025">
        <v>57</v>
      </c>
      <c r="E36" s="1025">
        <v>53</v>
      </c>
      <c r="F36" s="1026">
        <v>50</v>
      </c>
      <c r="G36" s="1028">
        <v>46</v>
      </c>
      <c r="H36" s="812" t="s">
        <v>1033</v>
      </c>
      <c r="I36" s="856" t="s">
        <v>1431</v>
      </c>
      <c r="J36" s="939"/>
    </row>
    <row r="37" spans="2:10" ht="19.899999999999999" customHeight="1">
      <c r="B37" s="660" t="s">
        <v>222</v>
      </c>
      <c r="C37" s="1025">
        <v>71</v>
      </c>
      <c r="D37" s="1025">
        <v>58</v>
      </c>
      <c r="E37" s="1025">
        <v>57</v>
      </c>
      <c r="F37" s="1026">
        <v>56</v>
      </c>
      <c r="G37" s="1028">
        <v>50</v>
      </c>
      <c r="H37" s="812" t="s">
        <v>1035</v>
      </c>
      <c r="I37" s="856" t="s">
        <v>1431</v>
      </c>
      <c r="J37" s="813"/>
    </row>
    <row r="38" spans="2:10" ht="19.899999999999999" customHeight="1">
      <c r="B38" s="660" t="s">
        <v>1408</v>
      </c>
      <c r="C38" s="1025">
        <v>69</v>
      </c>
      <c r="D38" s="1025">
        <v>53</v>
      </c>
      <c r="E38" s="1025">
        <v>51</v>
      </c>
      <c r="F38" s="1026">
        <v>48</v>
      </c>
      <c r="G38" s="1028">
        <v>47</v>
      </c>
      <c r="H38" s="812" t="s">
        <v>97</v>
      </c>
      <c r="I38" s="856" t="s">
        <v>1409</v>
      </c>
      <c r="J38" s="813"/>
    </row>
    <row r="39" spans="2:10" ht="19.899999999999999" customHeight="1">
      <c r="B39" s="660" t="s">
        <v>1024</v>
      </c>
      <c r="C39" s="1025">
        <v>82</v>
      </c>
      <c r="D39" s="1025">
        <v>69</v>
      </c>
      <c r="E39" s="1025">
        <v>68</v>
      </c>
      <c r="F39" s="1026">
        <v>66</v>
      </c>
      <c r="G39" s="1028">
        <v>65</v>
      </c>
      <c r="H39" s="812" t="s">
        <v>1033</v>
      </c>
      <c r="I39" s="856" t="s">
        <v>1432</v>
      </c>
      <c r="J39" s="813"/>
    </row>
    <row r="40" spans="2:10" ht="19.899999999999999" customHeight="1">
      <c r="B40" s="660" t="s">
        <v>1025</v>
      </c>
      <c r="C40" s="1025">
        <v>82</v>
      </c>
      <c r="D40" s="1025">
        <v>69</v>
      </c>
      <c r="E40" s="1025">
        <v>68</v>
      </c>
      <c r="F40" s="1026">
        <v>66</v>
      </c>
      <c r="G40" s="1028">
        <v>65</v>
      </c>
      <c r="H40" s="812" t="s">
        <v>1031</v>
      </c>
      <c r="I40" s="856" t="s">
        <v>1433</v>
      </c>
      <c r="J40" s="813"/>
    </row>
    <row r="41" spans="2:10" ht="19.899999999999999" customHeight="1">
      <c r="B41" s="660" t="s">
        <v>1026</v>
      </c>
      <c r="C41" s="1025">
        <v>82</v>
      </c>
      <c r="D41" s="1025">
        <v>69</v>
      </c>
      <c r="E41" s="1025">
        <v>68</v>
      </c>
      <c r="F41" s="1026">
        <v>66</v>
      </c>
      <c r="G41" s="1028">
        <v>65</v>
      </c>
      <c r="H41" s="812" t="s">
        <v>1031</v>
      </c>
      <c r="I41" s="856" t="s">
        <v>1433</v>
      </c>
      <c r="J41" s="813"/>
    </row>
    <row r="42" spans="2:10" s="864" customFormat="1" ht="19.899999999999999" customHeight="1">
      <c r="B42" s="660" t="s">
        <v>1416</v>
      </c>
      <c r="C42" s="1025">
        <v>82</v>
      </c>
      <c r="D42" s="1025">
        <v>69</v>
      </c>
      <c r="E42" s="1025">
        <v>68</v>
      </c>
      <c r="F42" s="1026">
        <v>66</v>
      </c>
      <c r="G42" s="1028">
        <v>65</v>
      </c>
      <c r="H42" s="812" t="s">
        <v>1031</v>
      </c>
      <c r="I42" s="856" t="s">
        <v>1433</v>
      </c>
      <c r="J42" s="813"/>
    </row>
    <row r="43" spans="2:10" ht="19.899999999999999" customHeight="1">
      <c r="B43" s="660" t="s">
        <v>220</v>
      </c>
      <c r="C43" s="1025">
        <v>82</v>
      </c>
      <c r="D43" s="1025">
        <v>69</v>
      </c>
      <c r="E43" s="1025">
        <v>68</v>
      </c>
      <c r="F43" s="1026">
        <v>66</v>
      </c>
      <c r="G43" s="1028">
        <v>65</v>
      </c>
      <c r="H43" s="812" t="s">
        <v>1031</v>
      </c>
      <c r="I43" s="856" t="s">
        <v>1433</v>
      </c>
      <c r="J43" s="813"/>
    </row>
    <row r="44" spans="2:10" ht="19.899999999999999" customHeight="1">
      <c r="B44" s="660" t="s">
        <v>221</v>
      </c>
      <c r="C44" s="1025">
        <v>79</v>
      </c>
      <c r="D44" s="1025">
        <v>66</v>
      </c>
      <c r="E44" s="1025">
        <v>65</v>
      </c>
      <c r="F44" s="1026">
        <v>63</v>
      </c>
      <c r="G44" s="1028">
        <v>61</v>
      </c>
      <c r="H44" s="812" t="s">
        <v>1038</v>
      </c>
      <c r="I44" s="856" t="s">
        <v>1433</v>
      </c>
      <c r="J44" s="813"/>
    </row>
    <row r="45" spans="2:10" ht="19.899999999999999" customHeight="1">
      <c r="B45" s="660" t="s">
        <v>218</v>
      </c>
      <c r="C45" s="1025">
        <v>62</v>
      </c>
      <c r="D45" s="1025">
        <v>47</v>
      </c>
      <c r="E45" s="1025">
        <v>46</v>
      </c>
      <c r="F45" s="1026">
        <v>45</v>
      </c>
      <c r="G45" s="1026">
        <v>44</v>
      </c>
      <c r="H45" s="812" t="s">
        <v>1038</v>
      </c>
      <c r="I45" s="856" t="s">
        <v>1434</v>
      </c>
      <c r="J45" s="813"/>
    </row>
    <row r="46" spans="2:10" ht="19.899999999999999" customHeight="1">
      <c r="B46" s="660" t="s">
        <v>219</v>
      </c>
      <c r="C46" s="1025">
        <v>62</v>
      </c>
      <c r="D46" s="1025">
        <v>47</v>
      </c>
      <c r="E46" s="1025">
        <v>46</v>
      </c>
      <c r="F46" s="1026">
        <v>45</v>
      </c>
      <c r="G46" s="1026">
        <v>44</v>
      </c>
      <c r="H46" s="812" t="s">
        <v>1038</v>
      </c>
      <c r="I46" s="856" t="s">
        <v>1434</v>
      </c>
      <c r="J46" s="813"/>
    </row>
    <row r="47" spans="2:10" s="957" customFormat="1" ht="19.899999999999999" customHeight="1">
      <c r="B47" s="1030" t="s">
        <v>1255</v>
      </c>
      <c r="C47" s="1031">
        <v>74</v>
      </c>
      <c r="D47" s="1031">
        <v>61</v>
      </c>
      <c r="E47" s="1031">
        <v>60</v>
      </c>
      <c r="F47" s="1032">
        <v>58</v>
      </c>
      <c r="G47" s="1032">
        <v>56</v>
      </c>
      <c r="H47" s="958" t="s">
        <v>1033</v>
      </c>
      <c r="I47" s="959" t="s">
        <v>1433</v>
      </c>
      <c r="J47" s="256"/>
    </row>
    <row r="48" spans="2:10" ht="19.899999999999999" customHeight="1" thickBot="1">
      <c r="B48" s="317" t="s">
        <v>1257</v>
      </c>
      <c r="C48" s="982">
        <v>74</v>
      </c>
      <c r="D48" s="982">
        <v>61</v>
      </c>
      <c r="E48" s="982">
        <v>60</v>
      </c>
      <c r="F48" s="1033">
        <v>58</v>
      </c>
      <c r="G48" s="1033">
        <v>56</v>
      </c>
      <c r="H48" s="699" t="s">
        <v>1033</v>
      </c>
      <c r="I48" s="700" t="s">
        <v>1433</v>
      </c>
      <c r="J48" s="483"/>
    </row>
    <row r="49" spans="1:13" s="184" customFormat="1" ht="19.899999999999999" customHeight="1" thickBot="1">
      <c r="B49" s="487"/>
      <c r="C49" s="487"/>
      <c r="D49" s="488"/>
      <c r="E49" s="488"/>
      <c r="F49" s="487"/>
      <c r="G49" s="487"/>
      <c r="H49" s="487"/>
      <c r="I49" s="487"/>
      <c r="J49" s="489"/>
      <c r="K49" s="849"/>
    </row>
    <row r="50" spans="1:13" s="184" customFormat="1" ht="19.899999999999999" customHeight="1" thickBot="1">
      <c r="B50" s="1550" t="s">
        <v>203</v>
      </c>
      <c r="C50" s="1551"/>
      <c r="D50" s="1552"/>
      <c r="E50" s="254" t="s">
        <v>32</v>
      </c>
      <c r="F50" s="255" t="s">
        <v>33</v>
      </c>
      <c r="G50" s="691" t="s">
        <v>34</v>
      </c>
      <c r="H50" s="481" t="s">
        <v>465</v>
      </c>
      <c r="I50" s="848" t="s">
        <v>746</v>
      </c>
      <c r="J50" s="855" t="s">
        <v>706</v>
      </c>
    </row>
    <row r="51" spans="1:13" s="184" customFormat="1" ht="19.899999999999999" customHeight="1">
      <c r="B51" s="1556" t="s">
        <v>1698</v>
      </c>
      <c r="C51" s="1557"/>
      <c r="D51" s="1558"/>
      <c r="E51" s="482">
        <v>-3</v>
      </c>
      <c r="F51" s="482">
        <f>E51</f>
        <v>-3</v>
      </c>
      <c r="G51" s="1181">
        <f>E51</f>
        <v>-3</v>
      </c>
      <c r="H51" s="1182" t="s">
        <v>1697</v>
      </c>
      <c r="I51" s="1183"/>
      <c r="J51" s="1184"/>
    </row>
    <row r="52" spans="1:13" s="184" customFormat="1" ht="19.899999999999999" customHeight="1">
      <c r="B52" s="1556"/>
      <c r="C52" s="1557"/>
      <c r="D52" s="1558"/>
      <c r="E52" s="482">
        <v>-4</v>
      </c>
      <c r="F52" s="482">
        <f>E52</f>
        <v>-4</v>
      </c>
      <c r="G52" s="850">
        <f>E52</f>
        <v>-4</v>
      </c>
      <c r="H52" s="853" t="s">
        <v>1205</v>
      </c>
      <c r="I52" s="847"/>
      <c r="J52" s="816"/>
    </row>
    <row r="53" spans="1:13" s="184" customFormat="1" ht="19.899999999999999" customHeight="1">
      <c r="B53" s="1556"/>
      <c r="C53" s="1557"/>
      <c r="D53" s="1558"/>
      <c r="E53" s="482">
        <v>-5</v>
      </c>
      <c r="F53" s="482">
        <f>E53</f>
        <v>-5</v>
      </c>
      <c r="G53" s="850">
        <f>E53</f>
        <v>-5</v>
      </c>
      <c r="H53" s="853" t="s">
        <v>1206</v>
      </c>
      <c r="I53" s="847"/>
      <c r="J53" s="816"/>
    </row>
    <row r="54" spans="1:13" s="184" customFormat="1" ht="19.899999999999999" customHeight="1" thickBot="1">
      <c r="B54" s="1559"/>
      <c r="C54" s="1560"/>
      <c r="D54" s="1561"/>
      <c r="E54" s="661">
        <v>-5</v>
      </c>
      <c r="F54" s="661">
        <f>E54</f>
        <v>-5</v>
      </c>
      <c r="G54" s="851">
        <f>E54</f>
        <v>-5</v>
      </c>
      <c r="H54" s="854" t="s">
        <v>1207</v>
      </c>
      <c r="I54" s="749"/>
      <c r="J54" s="484"/>
    </row>
    <row r="55" spans="1:13" s="184" customFormat="1" ht="19.899999999999999" customHeight="1">
      <c r="A55" s="849"/>
      <c r="B55" s="1535" t="s">
        <v>768</v>
      </c>
      <c r="C55" s="1535"/>
      <c r="D55" s="1535"/>
      <c r="E55" s="1535"/>
      <c r="F55" s="1535"/>
      <c r="G55" s="1535"/>
      <c r="H55" s="1535"/>
      <c r="I55" s="1535"/>
      <c r="J55" s="1535"/>
      <c r="K55" s="849"/>
      <c r="L55" s="849"/>
      <c r="M55" s="849"/>
    </row>
    <row r="56" spans="1:13" s="184" customFormat="1" ht="19.899999999999999" customHeight="1">
      <c r="A56" s="849"/>
      <c r="B56" s="1510" t="s">
        <v>1285</v>
      </c>
      <c r="C56" s="1510"/>
      <c r="D56" s="1510"/>
      <c r="E56" s="1510"/>
      <c r="F56" s="1510"/>
      <c r="G56" s="1510"/>
      <c r="H56" s="1510"/>
      <c r="I56" s="1510"/>
      <c r="J56" s="1510"/>
      <c r="K56" s="849"/>
      <c r="L56" s="849"/>
      <c r="M56" s="849"/>
    </row>
    <row r="57" spans="1:13" s="184" customFormat="1" ht="19.899999999999999" customHeight="1">
      <c r="A57" s="849"/>
      <c r="B57" s="1510" t="s">
        <v>1060</v>
      </c>
      <c r="C57" s="1510"/>
      <c r="D57" s="1510"/>
      <c r="E57" s="1510"/>
      <c r="F57" s="1510"/>
      <c r="G57" s="1510"/>
      <c r="H57" s="1510"/>
      <c r="I57" s="1510"/>
      <c r="J57" s="1510"/>
      <c r="K57" s="849"/>
      <c r="L57" s="849"/>
      <c r="M57" s="849"/>
    </row>
    <row r="58" spans="1:13" s="184" customFormat="1" ht="19.899999999999999" customHeight="1">
      <c r="A58" s="849"/>
      <c r="B58" s="1510"/>
      <c r="C58" s="1510"/>
      <c r="D58" s="1510"/>
      <c r="E58" s="1510"/>
      <c r="F58" s="1510"/>
      <c r="G58" s="1510"/>
      <c r="H58" s="1510"/>
      <c r="I58" s="1510"/>
      <c r="J58" s="1510"/>
      <c r="K58" s="849"/>
      <c r="L58" s="849"/>
      <c r="M58" s="849"/>
    </row>
    <row r="59" spans="1:13" s="184" customFormat="1" ht="19.899999999999999" customHeight="1">
      <c r="A59" s="849"/>
      <c r="B59" s="1510"/>
      <c r="C59" s="1510"/>
      <c r="D59" s="1510"/>
      <c r="E59" s="1510"/>
      <c r="F59" s="1510"/>
      <c r="G59" s="1510"/>
      <c r="H59" s="1510"/>
      <c r="I59" s="1510"/>
      <c r="J59" s="1510"/>
      <c r="K59" s="849"/>
      <c r="L59" s="849"/>
      <c r="M59" s="849"/>
    </row>
    <row r="60" spans="1:13" s="184" customFormat="1" ht="19.899999999999999" customHeight="1">
      <c r="A60" s="849"/>
      <c r="B60" s="1510"/>
      <c r="C60" s="1510"/>
      <c r="D60" s="1510"/>
      <c r="E60" s="1510"/>
      <c r="F60" s="1510"/>
      <c r="G60" s="1510"/>
      <c r="H60" s="1510"/>
      <c r="I60" s="1510"/>
      <c r="J60" s="1510"/>
      <c r="K60" s="849"/>
      <c r="L60" s="849"/>
      <c r="M60" s="849"/>
    </row>
    <row r="61" spans="1:13" s="184" customFormat="1" ht="19.899999999999999" customHeight="1">
      <c r="A61" s="849"/>
      <c r="B61" s="1510"/>
      <c r="C61" s="1510"/>
      <c r="D61" s="1510"/>
      <c r="E61" s="1510"/>
      <c r="F61" s="1510"/>
      <c r="G61" s="1510"/>
      <c r="H61" s="1510"/>
      <c r="I61" s="1510"/>
      <c r="J61" s="1510"/>
      <c r="K61" s="849"/>
      <c r="L61" s="849"/>
      <c r="M61" s="849"/>
    </row>
    <row r="62" spans="1:13" s="184" customFormat="1" ht="19.899999999999999" customHeight="1">
      <c r="A62" s="849"/>
      <c r="B62" s="1510"/>
      <c r="C62" s="1510"/>
      <c r="D62" s="1510"/>
      <c r="E62" s="1510"/>
      <c r="F62" s="1510"/>
      <c r="G62" s="1510"/>
      <c r="H62" s="1510"/>
      <c r="I62" s="1510"/>
      <c r="J62" s="1510"/>
      <c r="K62" s="849"/>
      <c r="L62" s="849"/>
      <c r="M62" s="849"/>
    </row>
    <row r="63" spans="1:13" s="184" customFormat="1" ht="19.899999999999999" customHeight="1">
      <c r="A63" s="849"/>
      <c r="B63" s="1510"/>
      <c r="C63" s="1510"/>
      <c r="D63" s="1510"/>
      <c r="E63" s="1510"/>
      <c r="F63" s="1510"/>
      <c r="G63" s="1510"/>
      <c r="H63" s="1510"/>
      <c r="I63" s="1510"/>
      <c r="J63" s="1510"/>
      <c r="K63" s="849"/>
      <c r="L63" s="849"/>
      <c r="M63" s="849"/>
    </row>
    <row r="64" spans="1:13" s="184" customFormat="1" ht="19.899999999999999" customHeight="1">
      <c r="A64" s="849"/>
      <c r="B64" s="1510"/>
      <c r="C64" s="1510"/>
      <c r="D64" s="1510"/>
      <c r="E64" s="1510"/>
      <c r="F64" s="1510"/>
      <c r="G64" s="1510"/>
      <c r="H64" s="1510"/>
      <c r="I64" s="1510"/>
      <c r="J64" s="1510"/>
      <c r="K64" s="849"/>
      <c r="L64" s="849"/>
      <c r="M64" s="849"/>
    </row>
    <row r="65" spans="1:13" s="184" customFormat="1" ht="19.899999999999999" customHeight="1">
      <c r="A65" s="849"/>
      <c r="B65" s="849"/>
      <c r="C65" s="849"/>
      <c r="D65" s="849"/>
      <c r="E65" s="849"/>
      <c r="F65" s="849"/>
      <c r="G65" s="849"/>
      <c r="H65" s="849"/>
      <c r="I65" s="849"/>
      <c r="J65" s="849"/>
      <c r="K65" s="849"/>
      <c r="L65" s="849"/>
      <c r="M65" s="84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6:I6"/>
    <mergeCell ref="B7:I7"/>
    <mergeCell ref="B8:J8"/>
    <mergeCell ref="B50:D50"/>
    <mergeCell ref="C4:D4"/>
    <mergeCell ref="E4:F4"/>
    <mergeCell ref="H4:I4"/>
    <mergeCell ref="C5:D5"/>
    <mergeCell ref="E5:F5"/>
    <mergeCell ref="H5:I5"/>
    <mergeCell ref="B51:D54"/>
    <mergeCell ref="B61:J61"/>
    <mergeCell ref="B62:J62"/>
    <mergeCell ref="B63:J63"/>
    <mergeCell ref="B64:J64"/>
    <mergeCell ref="B55:J55"/>
    <mergeCell ref="B56:J56"/>
    <mergeCell ref="B57:J57"/>
    <mergeCell ref="B58:J58"/>
    <mergeCell ref="B59:J59"/>
    <mergeCell ref="B60:J60"/>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C6" sqref="C6:G25"/>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488" t="s">
        <v>999</v>
      </c>
      <c r="B1" s="1488"/>
      <c r="C1" s="1488"/>
      <c r="D1" s="1488"/>
      <c r="E1" s="1488"/>
      <c r="F1" s="1488"/>
      <c r="G1" s="1488"/>
      <c r="H1" s="1488"/>
      <c r="I1" s="1488"/>
      <c r="J1" s="1488"/>
      <c r="K1" s="477"/>
      <c r="L1" s="455" t="s">
        <v>23</v>
      </c>
    </row>
    <row r="2" spans="1:12" ht="19.899999999999999" customHeight="1">
      <c r="B2" s="457" t="s">
        <v>136</v>
      </c>
      <c r="C2" s="458" t="s">
        <v>233</v>
      </c>
      <c r="D2" s="703" t="s">
        <v>138</v>
      </c>
      <c r="E2" s="703" t="s">
        <v>139</v>
      </c>
      <c r="F2" s="703" t="s">
        <v>902</v>
      </c>
      <c r="G2" s="703" t="s">
        <v>141</v>
      </c>
      <c r="H2" s="1489" t="s">
        <v>495</v>
      </c>
      <c r="I2" s="1491"/>
    </row>
    <row r="3" spans="1:12" ht="19.899999999999999" customHeight="1" thickBot="1">
      <c r="B3" s="459" t="s">
        <v>1272</v>
      </c>
      <c r="C3" s="545" t="s">
        <v>1287</v>
      </c>
      <c r="D3" s="681" t="s">
        <v>1290</v>
      </c>
      <c r="E3" s="681"/>
      <c r="F3" s="681"/>
      <c r="G3" s="681"/>
      <c r="H3" s="1562"/>
      <c r="I3" s="1563"/>
    </row>
    <row r="4" spans="1:12" ht="19.899999999999999" customHeight="1" thickBot="1">
      <c r="B4" s="460" t="s">
        <v>1186</v>
      </c>
      <c r="C4" s="461"/>
      <c r="D4" s="461"/>
      <c r="E4" s="461"/>
      <c r="F4" s="461"/>
      <c r="G4" s="461"/>
      <c r="H4" s="462" t="s">
        <v>26</v>
      </c>
      <c r="I4" s="463">
        <v>46072</v>
      </c>
      <c r="J4" s="464" t="s">
        <v>777</v>
      </c>
    </row>
    <row r="5" spans="1:12" ht="19.899999999999999" customHeight="1">
      <c r="B5" s="465" t="s">
        <v>152</v>
      </c>
      <c r="C5" s="476" t="s">
        <v>1280</v>
      </c>
      <c r="D5" s="476" t="s">
        <v>1281</v>
      </c>
      <c r="E5" s="476" t="s">
        <v>1282</v>
      </c>
      <c r="F5" s="476" t="s">
        <v>1283</v>
      </c>
      <c r="G5" s="476" t="s">
        <v>1284</v>
      </c>
      <c r="H5" s="476" t="s">
        <v>1273</v>
      </c>
      <c r="I5" s="476" t="s">
        <v>142</v>
      </c>
      <c r="J5" s="466" t="s">
        <v>706</v>
      </c>
    </row>
    <row r="6" spans="1:12" ht="19.899999999999999" customHeight="1">
      <c r="B6" s="513" t="s">
        <v>1389</v>
      </c>
      <c r="C6" s="804">
        <v>63</v>
      </c>
      <c r="D6" s="804">
        <v>52</v>
      </c>
      <c r="E6" s="804">
        <v>47</v>
      </c>
      <c r="F6" s="804">
        <v>46</v>
      </c>
      <c r="G6" s="804">
        <v>45</v>
      </c>
      <c r="H6" s="805" t="s">
        <v>213</v>
      </c>
      <c r="I6" s="806" t="s">
        <v>1274</v>
      </c>
      <c r="J6" s="468"/>
    </row>
    <row r="7" spans="1:12" ht="19.899999999999999" customHeight="1">
      <c r="B7" s="513" t="s">
        <v>1390</v>
      </c>
      <c r="C7" s="804">
        <v>63</v>
      </c>
      <c r="D7" s="804">
        <v>50</v>
      </c>
      <c r="E7" s="804">
        <v>45</v>
      </c>
      <c r="F7" s="804">
        <v>44</v>
      </c>
      <c r="G7" s="804">
        <v>43</v>
      </c>
      <c r="H7" s="805" t="s">
        <v>1275</v>
      </c>
      <c r="I7" s="806" t="s">
        <v>1274</v>
      </c>
      <c r="J7" s="468"/>
    </row>
    <row r="8" spans="1:12" ht="19.899999999999999" customHeight="1">
      <c r="B8" s="513" t="s">
        <v>42</v>
      </c>
      <c r="C8" s="804">
        <v>104</v>
      </c>
      <c r="D8" s="804">
        <v>63</v>
      </c>
      <c r="E8" s="804">
        <v>57</v>
      </c>
      <c r="F8" s="804">
        <v>55</v>
      </c>
      <c r="G8" s="804">
        <v>53</v>
      </c>
      <c r="H8" s="805" t="s">
        <v>859</v>
      </c>
      <c r="I8" s="806" t="s">
        <v>1274</v>
      </c>
      <c r="J8" s="468"/>
    </row>
    <row r="9" spans="1:12" ht="19.899999999999999" customHeight="1">
      <c r="B9" s="513" t="s">
        <v>47</v>
      </c>
      <c r="C9" s="804">
        <v>94</v>
      </c>
      <c r="D9" s="804">
        <v>54</v>
      </c>
      <c r="E9" s="804">
        <v>47</v>
      </c>
      <c r="F9" s="804">
        <v>45</v>
      </c>
      <c r="G9" s="804">
        <v>43</v>
      </c>
      <c r="H9" s="805" t="s">
        <v>213</v>
      </c>
      <c r="I9" s="806" t="s">
        <v>1274</v>
      </c>
      <c r="J9" s="468"/>
    </row>
    <row r="10" spans="1:12" ht="19.899999999999999" customHeight="1">
      <c r="B10" s="513" t="s">
        <v>58</v>
      </c>
      <c r="C10" s="804">
        <v>122</v>
      </c>
      <c r="D10" s="804">
        <v>90</v>
      </c>
      <c r="E10" s="804">
        <v>80</v>
      </c>
      <c r="F10" s="804">
        <v>75</v>
      </c>
      <c r="G10" s="804">
        <v>72</v>
      </c>
      <c r="H10" s="805" t="s">
        <v>1276</v>
      </c>
      <c r="I10" s="988" t="s">
        <v>1509</v>
      </c>
      <c r="J10" s="468"/>
    </row>
    <row r="11" spans="1:12" ht="19.899999999999999" customHeight="1">
      <c r="B11" s="513" t="s">
        <v>86</v>
      </c>
      <c r="C11" s="804">
        <v>115</v>
      </c>
      <c r="D11" s="804">
        <v>62</v>
      </c>
      <c r="E11" s="804">
        <v>55</v>
      </c>
      <c r="F11" s="804">
        <v>53</v>
      </c>
      <c r="G11" s="804">
        <v>51</v>
      </c>
      <c r="H11" s="805" t="s">
        <v>1277</v>
      </c>
      <c r="I11" s="806" t="s">
        <v>1274</v>
      </c>
      <c r="J11" s="468"/>
    </row>
    <row r="12" spans="1:12" ht="19.899999999999999" customHeight="1">
      <c r="B12" s="513" t="s">
        <v>202</v>
      </c>
      <c r="C12" s="804">
        <v>79</v>
      </c>
      <c r="D12" s="804">
        <v>48</v>
      </c>
      <c r="E12" s="804">
        <v>43</v>
      </c>
      <c r="F12" s="804">
        <v>42</v>
      </c>
      <c r="G12" s="804">
        <v>41</v>
      </c>
      <c r="H12" s="805" t="s">
        <v>1278</v>
      </c>
      <c r="I12" s="806" t="s">
        <v>1274</v>
      </c>
      <c r="J12" s="468"/>
    </row>
    <row r="13" spans="1:12" ht="19.899999999999999" customHeight="1">
      <c r="B13" s="513" t="s">
        <v>100</v>
      </c>
      <c r="C13" s="804">
        <v>98</v>
      </c>
      <c r="D13" s="804">
        <v>71</v>
      </c>
      <c r="E13" s="804">
        <v>66</v>
      </c>
      <c r="F13" s="804">
        <v>65</v>
      </c>
      <c r="G13" s="804">
        <v>64</v>
      </c>
      <c r="H13" s="805" t="s">
        <v>213</v>
      </c>
      <c r="I13" s="936" t="s">
        <v>1274</v>
      </c>
      <c r="J13" s="873"/>
    </row>
    <row r="14" spans="1:12" ht="19.899999999999999" customHeight="1">
      <c r="B14" s="513" t="s">
        <v>82</v>
      </c>
      <c r="C14" s="804">
        <v>95</v>
      </c>
      <c r="D14" s="804">
        <v>56</v>
      </c>
      <c r="E14" s="804">
        <v>50</v>
      </c>
      <c r="F14" s="804">
        <v>48</v>
      </c>
      <c r="G14" s="804">
        <v>46</v>
      </c>
      <c r="H14" s="805" t="s">
        <v>213</v>
      </c>
      <c r="I14" s="806" t="s">
        <v>1274</v>
      </c>
      <c r="J14" s="468"/>
    </row>
    <row r="15" spans="1:12" ht="19.899999999999999" customHeight="1">
      <c r="B15" s="513" t="s">
        <v>71</v>
      </c>
      <c r="C15" s="804">
        <v>95</v>
      </c>
      <c r="D15" s="804">
        <v>58</v>
      </c>
      <c r="E15" s="804">
        <v>52</v>
      </c>
      <c r="F15" s="804">
        <v>50</v>
      </c>
      <c r="G15" s="804">
        <v>48</v>
      </c>
      <c r="H15" s="805" t="s">
        <v>213</v>
      </c>
      <c r="I15" s="806" t="s">
        <v>1274</v>
      </c>
      <c r="J15" s="468"/>
    </row>
    <row r="16" spans="1:12" ht="19.899999999999999" customHeight="1">
      <c r="B16" s="513" t="s">
        <v>56</v>
      </c>
      <c r="C16" s="804">
        <v>95</v>
      </c>
      <c r="D16" s="804">
        <v>55</v>
      </c>
      <c r="E16" s="804">
        <v>49</v>
      </c>
      <c r="F16" s="804">
        <v>47</v>
      </c>
      <c r="G16" s="804">
        <v>44</v>
      </c>
      <c r="H16" s="805" t="s">
        <v>1279</v>
      </c>
      <c r="I16" s="806" t="s">
        <v>1274</v>
      </c>
      <c r="J16" s="468"/>
    </row>
    <row r="17" spans="2:12" ht="19.899999999999999" customHeight="1">
      <c r="B17" s="513" t="s">
        <v>104</v>
      </c>
      <c r="C17" s="804">
        <v>104</v>
      </c>
      <c r="D17" s="804">
        <v>63</v>
      </c>
      <c r="E17" s="804">
        <v>58</v>
      </c>
      <c r="F17" s="804">
        <v>55</v>
      </c>
      <c r="G17" s="804">
        <v>53</v>
      </c>
      <c r="H17" s="805" t="s">
        <v>880</v>
      </c>
      <c r="I17" s="806" t="s">
        <v>1274</v>
      </c>
      <c r="J17" s="468"/>
    </row>
    <row r="18" spans="2:12" ht="19.899999999999999" customHeight="1">
      <c r="B18" s="513" t="s">
        <v>106</v>
      </c>
      <c r="C18" s="804">
        <v>95</v>
      </c>
      <c r="D18" s="804">
        <v>60</v>
      </c>
      <c r="E18" s="804">
        <v>53</v>
      </c>
      <c r="F18" s="804">
        <v>50</v>
      </c>
      <c r="G18" s="804">
        <v>49</v>
      </c>
      <c r="H18" s="805" t="s">
        <v>518</v>
      </c>
      <c r="I18" s="806" t="s">
        <v>1274</v>
      </c>
      <c r="J18" s="468"/>
    </row>
    <row r="19" spans="2:12" ht="19.899999999999999" customHeight="1">
      <c r="B19" s="513" t="s">
        <v>227</v>
      </c>
      <c r="C19" s="804">
        <v>95</v>
      </c>
      <c r="D19" s="804">
        <v>55</v>
      </c>
      <c r="E19" s="804">
        <v>48</v>
      </c>
      <c r="F19" s="804">
        <v>47</v>
      </c>
      <c r="G19" s="804">
        <v>44</v>
      </c>
      <c r="H19" s="805" t="s">
        <v>880</v>
      </c>
      <c r="I19" s="806" t="s">
        <v>1274</v>
      </c>
      <c r="J19" s="468"/>
    </row>
    <row r="20" spans="2:12" ht="19.899999999999999" customHeight="1">
      <c r="B20" s="513" t="s">
        <v>228</v>
      </c>
      <c r="C20" s="804">
        <v>104</v>
      </c>
      <c r="D20" s="804">
        <v>63</v>
      </c>
      <c r="E20" s="804">
        <v>57</v>
      </c>
      <c r="F20" s="804">
        <v>55</v>
      </c>
      <c r="G20" s="804">
        <v>53</v>
      </c>
      <c r="H20" s="805" t="s">
        <v>92</v>
      </c>
      <c r="I20" s="806" t="s">
        <v>1274</v>
      </c>
      <c r="J20" s="468"/>
    </row>
    <row r="21" spans="2:12" ht="19.899999999999999" customHeight="1">
      <c r="B21" s="513" t="s">
        <v>80</v>
      </c>
      <c r="C21" s="804">
        <v>94</v>
      </c>
      <c r="D21" s="804">
        <v>54</v>
      </c>
      <c r="E21" s="804">
        <v>48</v>
      </c>
      <c r="F21" s="804">
        <v>45</v>
      </c>
      <c r="G21" s="804">
        <v>43</v>
      </c>
      <c r="H21" s="805" t="s">
        <v>213</v>
      </c>
      <c r="I21" s="806" t="s">
        <v>1274</v>
      </c>
      <c r="J21" s="468"/>
    </row>
    <row r="22" spans="2:12" ht="19.899999999999999" customHeight="1">
      <c r="B22" s="513" t="s">
        <v>144</v>
      </c>
      <c r="C22" s="804">
        <v>115</v>
      </c>
      <c r="D22" s="804">
        <v>64</v>
      </c>
      <c r="E22" s="804">
        <v>59</v>
      </c>
      <c r="F22" s="804">
        <v>56</v>
      </c>
      <c r="G22" s="804">
        <v>55</v>
      </c>
      <c r="H22" s="805" t="s">
        <v>873</v>
      </c>
      <c r="I22" s="988" t="s">
        <v>1509</v>
      </c>
      <c r="J22" s="468"/>
    </row>
    <row r="23" spans="2:12" ht="19.899999999999999" customHeight="1">
      <c r="B23" s="513" t="s">
        <v>98</v>
      </c>
      <c r="C23" s="804">
        <v>95</v>
      </c>
      <c r="D23" s="804">
        <v>75</v>
      </c>
      <c r="E23" s="804">
        <v>70</v>
      </c>
      <c r="F23" s="804">
        <v>69</v>
      </c>
      <c r="G23" s="804">
        <v>68</v>
      </c>
      <c r="H23" s="805"/>
      <c r="I23" s="806" t="s">
        <v>1274</v>
      </c>
      <c r="J23" s="468"/>
    </row>
    <row r="24" spans="2:12" ht="19.899999999999999" customHeight="1">
      <c r="B24" s="513" t="s">
        <v>698</v>
      </c>
      <c r="C24" s="804">
        <v>102</v>
      </c>
      <c r="D24" s="804">
        <v>67</v>
      </c>
      <c r="E24" s="804">
        <v>91</v>
      </c>
      <c r="F24" s="804">
        <v>58</v>
      </c>
      <c r="G24" s="804">
        <v>57</v>
      </c>
      <c r="H24" s="805"/>
      <c r="I24" s="806" t="s">
        <v>1274</v>
      </c>
      <c r="J24" s="468"/>
    </row>
    <row r="25" spans="2:12" ht="19.899999999999999" customHeight="1" thickBot="1">
      <c r="B25" s="513" t="s">
        <v>95</v>
      </c>
      <c r="C25" s="804">
        <v>95</v>
      </c>
      <c r="D25" s="804">
        <v>75</v>
      </c>
      <c r="E25" s="804">
        <v>70</v>
      </c>
      <c r="F25" s="804">
        <v>69</v>
      </c>
      <c r="G25" s="804">
        <v>68</v>
      </c>
      <c r="H25" s="805"/>
      <c r="I25" s="806" t="s">
        <v>1274</v>
      </c>
      <c r="J25" s="468"/>
    </row>
    <row r="26" spans="2:12" ht="19.899999999999999" customHeight="1">
      <c r="B26" s="1495" t="s">
        <v>203</v>
      </c>
      <c r="C26" s="1564"/>
      <c r="D26" s="1496"/>
      <c r="E26" s="476" t="s">
        <v>155</v>
      </c>
      <c r="F26" s="476" t="s">
        <v>156</v>
      </c>
      <c r="G26" s="476" t="s">
        <v>153</v>
      </c>
      <c r="H26" s="476" t="s">
        <v>769</v>
      </c>
      <c r="I26" s="868"/>
      <c r="J26" s="466" t="s">
        <v>706</v>
      </c>
    </row>
    <row r="27" spans="2:12" ht="19.899999999999999" customHeight="1">
      <c r="B27" s="1565" t="s">
        <v>1286</v>
      </c>
      <c r="C27" s="1566"/>
      <c r="D27" s="1474"/>
      <c r="E27" s="470">
        <v>-2</v>
      </c>
      <c r="F27" s="470">
        <f>E27</f>
        <v>-2</v>
      </c>
      <c r="G27" s="472" t="s">
        <v>779</v>
      </c>
      <c r="H27" s="467" t="s">
        <v>175</v>
      </c>
      <c r="I27" s="869"/>
      <c r="J27" s="479"/>
    </row>
    <row r="28" spans="2:12" ht="19.899999999999999" customHeight="1">
      <c r="B28" s="1475"/>
      <c r="C28" s="1567"/>
      <c r="D28" s="1476"/>
      <c r="E28" s="470">
        <v>-3</v>
      </c>
      <c r="F28" s="470">
        <f>E28</f>
        <v>-3</v>
      </c>
      <c r="G28" s="469" t="s">
        <v>701</v>
      </c>
      <c r="H28" s="467" t="s">
        <v>175</v>
      </c>
      <c r="I28" s="869"/>
      <c r="J28" s="479"/>
    </row>
    <row r="29" spans="2:12" ht="19.899999999999999" customHeight="1" thickBot="1">
      <c r="B29" s="1477"/>
      <c r="C29" s="1568"/>
      <c r="D29" s="1478"/>
      <c r="E29" s="473">
        <v>-4</v>
      </c>
      <c r="F29" s="473">
        <f>E29</f>
        <v>-4</v>
      </c>
      <c r="G29" s="474" t="s">
        <v>775</v>
      </c>
      <c r="H29" s="871" t="s">
        <v>175</v>
      </c>
      <c r="I29" s="870"/>
      <c r="J29" s="478"/>
    </row>
    <row r="30" spans="2:12" ht="19.899999999999999" customHeight="1">
      <c r="B30" s="1251" t="s">
        <v>481</v>
      </c>
      <c r="C30" s="1251"/>
      <c r="D30" s="1251"/>
      <c r="E30" s="1251"/>
      <c r="F30" s="1251"/>
      <c r="G30" s="1251"/>
      <c r="H30" s="1251"/>
      <c r="I30" s="1251"/>
      <c r="J30" s="1251"/>
      <c r="K30" s="480"/>
    </row>
    <row r="31" spans="2:12" ht="19.899999999999999" customHeight="1">
      <c r="B31" s="1569" t="s">
        <v>1291</v>
      </c>
      <c r="C31" s="1569"/>
      <c r="D31" s="1569"/>
      <c r="E31" s="1569"/>
      <c r="F31" s="1569"/>
      <c r="G31" s="1569"/>
      <c r="H31" s="1569"/>
      <c r="I31" s="1569"/>
      <c r="J31" s="1569"/>
      <c r="K31" s="544"/>
    </row>
    <row r="32" spans="2:12" ht="19.899999999999999" customHeight="1">
      <c r="B32" s="1569" t="s">
        <v>1292</v>
      </c>
      <c r="C32" s="1569"/>
      <c r="D32" s="1569"/>
      <c r="E32" s="1569"/>
      <c r="F32" s="1569"/>
      <c r="G32" s="1569"/>
      <c r="H32" s="1569"/>
      <c r="I32" s="1569"/>
      <c r="J32" s="1569"/>
      <c r="K32" s="543"/>
      <c r="L32" s="475"/>
    </row>
    <row r="33" spans="2:12" ht="19.899999999999999" customHeight="1">
      <c r="B33" s="1569" t="s">
        <v>1293</v>
      </c>
      <c r="C33" s="1569"/>
      <c r="D33" s="1569"/>
      <c r="E33" s="1569"/>
      <c r="F33" s="1569"/>
      <c r="G33" s="1569"/>
      <c r="H33" s="1569"/>
      <c r="I33" s="1569"/>
      <c r="J33" s="1569"/>
      <c r="K33" s="543"/>
      <c r="L33" s="475"/>
    </row>
    <row r="34" spans="2:12" ht="19.899999999999999" customHeight="1">
      <c r="B34" s="1569"/>
      <c r="C34" s="1569"/>
      <c r="D34" s="1569"/>
      <c r="E34" s="1569"/>
      <c r="F34" s="1569"/>
      <c r="G34" s="1569"/>
      <c r="H34" s="1569"/>
      <c r="I34" s="1569"/>
      <c r="J34" s="1569"/>
      <c r="K34" s="543"/>
      <c r="L34" s="475"/>
    </row>
    <row r="35" spans="2:12" ht="19.899999999999999" customHeight="1">
      <c r="B35" s="1569"/>
      <c r="C35" s="1569"/>
      <c r="D35" s="1569"/>
      <c r="E35" s="1569"/>
      <c r="F35" s="1569"/>
      <c r="G35" s="1569"/>
      <c r="H35" s="1569"/>
      <c r="I35" s="1569"/>
      <c r="J35" s="156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B33:J33"/>
    <mergeCell ref="B34:J34"/>
    <mergeCell ref="B31:J31"/>
    <mergeCell ref="B35:J35"/>
    <mergeCell ref="B32:J32"/>
    <mergeCell ref="A1:J1"/>
    <mergeCell ref="B30:J30"/>
    <mergeCell ref="H2:I2"/>
    <mergeCell ref="H3:I3"/>
    <mergeCell ref="B26:D26"/>
    <mergeCell ref="B27:D2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590" t="s">
        <v>229</v>
      </c>
      <c r="B1" s="1590"/>
      <c r="C1" s="1590"/>
      <c r="D1" s="1590"/>
      <c r="E1" s="1590"/>
      <c r="F1" s="1590"/>
      <c r="G1" s="1590"/>
      <c r="H1" s="1590"/>
      <c r="I1" s="1590"/>
      <c r="J1" s="99"/>
    </row>
    <row r="2" spans="1:11" ht="22.5">
      <c r="A2" s="1591"/>
      <c r="B2" s="1591"/>
      <c r="C2" s="1591"/>
      <c r="D2" s="1591"/>
      <c r="E2" s="1591"/>
      <c r="F2" s="1591"/>
      <c r="G2" s="1591"/>
      <c r="H2" s="1591"/>
      <c r="I2" s="1591"/>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592" t="s">
        <v>233</v>
      </c>
      <c r="C4" s="1593"/>
      <c r="D4" s="1592" t="s">
        <v>138</v>
      </c>
      <c r="E4" s="1593"/>
      <c r="F4" s="89" t="s">
        <v>139</v>
      </c>
      <c r="G4" s="89" t="s">
        <v>140</v>
      </c>
      <c r="H4" s="1594" t="s">
        <v>234</v>
      </c>
      <c r="I4" s="1595"/>
      <c r="J4" s="84"/>
    </row>
    <row r="5" spans="1:11" ht="20.25" customHeight="1">
      <c r="A5" s="90" t="s">
        <v>235</v>
      </c>
      <c r="B5" s="1581" t="s">
        <v>236</v>
      </c>
      <c r="C5" s="1582"/>
      <c r="D5" s="1583" t="s">
        <v>237</v>
      </c>
      <c r="E5" s="1584"/>
      <c r="F5" s="91" t="s">
        <v>238</v>
      </c>
      <c r="G5" s="91" t="s">
        <v>239</v>
      </c>
      <c r="H5" s="1585" t="s">
        <v>240</v>
      </c>
      <c r="I5" s="1586"/>
      <c r="J5" s="84"/>
    </row>
    <row r="6" spans="1:11" ht="20.25" customHeight="1">
      <c r="A6" s="1587"/>
      <c r="B6" s="1587"/>
      <c r="C6" s="1587"/>
      <c r="D6" s="1587"/>
      <c r="E6" s="1587"/>
      <c r="F6" s="1587"/>
      <c r="G6" s="1587"/>
      <c r="H6" s="1587"/>
      <c r="I6" s="1587"/>
      <c r="J6" s="105"/>
      <c r="K6" s="106"/>
    </row>
    <row r="7" spans="1:11" ht="20.25" customHeight="1">
      <c r="A7" s="92" t="s">
        <v>152</v>
      </c>
      <c r="B7" s="93" t="s">
        <v>241</v>
      </c>
      <c r="C7" s="93" t="s">
        <v>242</v>
      </c>
      <c r="D7" s="93" t="s">
        <v>243</v>
      </c>
      <c r="E7" s="93" t="s">
        <v>244</v>
      </c>
      <c r="F7" s="1588" t="s">
        <v>245</v>
      </c>
      <c r="G7" s="1588"/>
      <c r="H7" s="1588" t="s">
        <v>142</v>
      </c>
      <c r="I7" s="1589"/>
      <c r="J7" s="84"/>
    </row>
    <row r="8" spans="1:11" s="82" customFormat="1" ht="20.25" customHeight="1">
      <c r="A8" s="94" t="s">
        <v>246</v>
      </c>
      <c r="B8" s="95">
        <v>80</v>
      </c>
      <c r="C8" s="95">
        <v>79</v>
      </c>
      <c r="D8" s="95">
        <v>78</v>
      </c>
      <c r="E8" s="95">
        <v>78</v>
      </c>
      <c r="F8" s="1576" t="s">
        <v>247</v>
      </c>
      <c r="G8" s="1576"/>
      <c r="H8" s="1576" t="s">
        <v>248</v>
      </c>
      <c r="I8" s="1577"/>
    </row>
    <row r="9" spans="1:11" s="82" customFormat="1" ht="20.25" customHeight="1">
      <c r="A9" s="94" t="s">
        <v>246</v>
      </c>
      <c r="B9" s="95">
        <v>70</v>
      </c>
      <c r="C9" s="95">
        <v>69</v>
      </c>
      <c r="D9" s="95">
        <v>68</v>
      </c>
      <c r="E9" s="95">
        <v>68</v>
      </c>
      <c r="F9" s="1576" t="s">
        <v>247</v>
      </c>
      <c r="G9" s="1576"/>
      <c r="H9" s="1576" t="s">
        <v>249</v>
      </c>
      <c r="I9" s="1577"/>
    </row>
    <row r="10" spans="1:11" ht="20.25" customHeight="1">
      <c r="A10" s="96" t="s">
        <v>250</v>
      </c>
      <c r="B10" s="95"/>
      <c r="C10" s="95"/>
      <c r="D10" s="95"/>
      <c r="E10" s="95"/>
      <c r="F10" s="1576"/>
      <c r="G10" s="1576"/>
      <c r="H10" s="1576"/>
      <c r="I10" s="1577"/>
      <c r="J10" s="84"/>
    </row>
    <row r="11" spans="1:11" s="82" customFormat="1" ht="20.25" customHeight="1">
      <c r="A11" s="94" t="s">
        <v>251</v>
      </c>
      <c r="B11" s="95"/>
      <c r="C11" s="95">
        <v>69</v>
      </c>
      <c r="D11" s="95">
        <v>68</v>
      </c>
      <c r="E11" s="95">
        <v>68</v>
      </c>
      <c r="F11" s="1576"/>
      <c r="G11" s="1576"/>
      <c r="H11" s="1576" t="s">
        <v>248</v>
      </c>
      <c r="I11" s="1577"/>
    </row>
    <row r="12" spans="1:11" s="82" customFormat="1" ht="20.25" customHeight="1">
      <c r="A12" s="94"/>
      <c r="B12" s="95"/>
      <c r="C12" s="95">
        <v>64</v>
      </c>
      <c r="D12" s="95">
        <v>63</v>
      </c>
      <c r="E12" s="95">
        <v>63</v>
      </c>
      <c r="F12" s="1576"/>
      <c r="G12" s="1576"/>
      <c r="H12" s="1576" t="s">
        <v>249</v>
      </c>
      <c r="I12" s="1577"/>
    </row>
    <row r="13" spans="1:11" ht="20.25" customHeight="1">
      <c r="A13" s="94" t="s">
        <v>252</v>
      </c>
      <c r="B13" s="95"/>
      <c r="C13" s="95">
        <v>64</v>
      </c>
      <c r="D13" s="95">
        <v>63</v>
      </c>
      <c r="E13" s="95">
        <v>63</v>
      </c>
      <c r="F13" s="1576"/>
      <c r="G13" s="1576"/>
      <c r="H13" s="1576" t="s">
        <v>248</v>
      </c>
      <c r="I13" s="1577"/>
      <c r="J13" s="84"/>
    </row>
    <row r="14" spans="1:11" ht="20.25" customHeight="1">
      <c r="A14" s="94"/>
      <c r="B14" s="95"/>
      <c r="C14" s="95">
        <v>59</v>
      </c>
      <c r="D14" s="95">
        <v>58</v>
      </c>
      <c r="E14" s="95">
        <v>58</v>
      </c>
      <c r="F14" s="1576"/>
      <c r="G14" s="1576"/>
      <c r="H14" s="1576" t="s">
        <v>249</v>
      </c>
      <c r="I14" s="1577"/>
      <c r="J14" s="84"/>
    </row>
    <row r="15" spans="1:11" ht="20.25" customHeight="1">
      <c r="A15" s="94" t="s">
        <v>253</v>
      </c>
      <c r="B15" s="95"/>
      <c r="C15" s="95">
        <v>59</v>
      </c>
      <c r="D15" s="95">
        <v>58</v>
      </c>
      <c r="E15" s="95">
        <v>58</v>
      </c>
      <c r="F15" s="1576"/>
      <c r="G15" s="1576"/>
      <c r="H15" s="1576" t="s">
        <v>248</v>
      </c>
      <c r="I15" s="1577"/>
      <c r="J15" s="84"/>
    </row>
    <row r="16" spans="1:11" ht="20.25" customHeight="1">
      <c r="A16" s="94"/>
      <c r="B16" s="95"/>
      <c r="C16" s="95">
        <v>54</v>
      </c>
      <c r="D16" s="95">
        <v>53</v>
      </c>
      <c r="E16" s="95">
        <v>53</v>
      </c>
      <c r="F16" s="1576"/>
      <c r="G16" s="1576"/>
      <c r="H16" s="1576" t="s">
        <v>249</v>
      </c>
      <c r="I16" s="1577"/>
      <c r="J16" s="84"/>
    </row>
    <row r="17" spans="1:10" ht="20.25" customHeight="1">
      <c r="A17" s="94"/>
      <c r="B17" s="95"/>
      <c r="C17" s="95"/>
      <c r="D17" s="95"/>
      <c r="E17" s="95"/>
      <c r="F17" s="1576"/>
      <c r="G17" s="1576"/>
      <c r="H17" s="1576"/>
      <c r="I17" s="1577"/>
      <c r="J17" s="84"/>
    </row>
    <row r="18" spans="1:10" ht="20.25" customHeight="1">
      <c r="A18" s="94" t="s">
        <v>254</v>
      </c>
      <c r="B18" s="95">
        <v>73</v>
      </c>
      <c r="C18" s="95">
        <v>72</v>
      </c>
      <c r="D18" s="95">
        <v>71</v>
      </c>
      <c r="E18" s="95">
        <v>71</v>
      </c>
      <c r="F18" s="1576" t="s">
        <v>247</v>
      </c>
      <c r="G18" s="1576"/>
      <c r="H18" s="1576" t="s">
        <v>255</v>
      </c>
      <c r="I18" s="1577"/>
      <c r="J18" s="84"/>
    </row>
    <row r="19" spans="1:10">
      <c r="A19" s="94" t="s">
        <v>254</v>
      </c>
      <c r="B19" s="95">
        <v>63</v>
      </c>
      <c r="C19" s="95">
        <v>62</v>
      </c>
      <c r="D19" s="95">
        <v>61</v>
      </c>
      <c r="E19" s="95">
        <v>61</v>
      </c>
      <c r="F19" s="1576" t="s">
        <v>247</v>
      </c>
      <c r="G19" s="1576"/>
      <c r="H19" s="1576" t="s">
        <v>256</v>
      </c>
      <c r="I19" s="1577"/>
      <c r="J19" s="84"/>
    </row>
    <row r="20" spans="1:10">
      <c r="A20" s="96" t="s">
        <v>257</v>
      </c>
      <c r="B20" s="95"/>
      <c r="C20" s="95"/>
      <c r="D20" s="95"/>
      <c r="E20" s="95"/>
      <c r="F20" s="1576"/>
      <c r="G20" s="1576"/>
      <c r="H20" s="1576"/>
      <c r="I20" s="1577"/>
      <c r="J20" s="84"/>
    </row>
    <row r="21" spans="1:10">
      <c r="A21" s="94" t="s">
        <v>251</v>
      </c>
      <c r="B21" s="95"/>
      <c r="C21" s="95">
        <v>59</v>
      </c>
      <c r="D21" s="95">
        <v>58</v>
      </c>
      <c r="E21" s="95">
        <v>58</v>
      </c>
      <c r="F21" s="1576"/>
      <c r="G21" s="1576"/>
      <c r="H21" s="1576" t="s">
        <v>248</v>
      </c>
      <c r="I21" s="1577"/>
      <c r="J21" s="84"/>
    </row>
    <row r="22" spans="1:10" s="83" customFormat="1" ht="15">
      <c r="A22" s="94"/>
      <c r="B22" s="95"/>
      <c r="C22" s="95">
        <v>54</v>
      </c>
      <c r="D22" s="95">
        <v>53</v>
      </c>
      <c r="E22" s="95">
        <v>53</v>
      </c>
      <c r="F22" s="1576"/>
      <c r="G22" s="1576"/>
      <c r="H22" s="1576" t="s">
        <v>249</v>
      </c>
      <c r="I22" s="1577"/>
    </row>
    <row r="23" spans="1:10">
      <c r="A23" s="94" t="s">
        <v>252</v>
      </c>
      <c r="B23" s="95"/>
      <c r="C23" s="95">
        <v>54</v>
      </c>
      <c r="D23" s="95">
        <v>53</v>
      </c>
      <c r="E23" s="95">
        <v>53</v>
      </c>
      <c r="F23" s="1576"/>
      <c r="G23" s="1576"/>
      <c r="H23" s="1576" t="s">
        <v>248</v>
      </c>
      <c r="I23" s="1577"/>
      <c r="J23" s="84"/>
    </row>
    <row r="24" spans="1:10">
      <c r="A24" s="94"/>
      <c r="B24" s="95"/>
      <c r="C24" s="95">
        <v>49</v>
      </c>
      <c r="D24" s="95">
        <v>48</v>
      </c>
      <c r="E24" s="95">
        <v>48</v>
      </c>
      <c r="F24" s="1576"/>
      <c r="G24" s="1576"/>
      <c r="H24" s="1576" t="s">
        <v>249</v>
      </c>
      <c r="I24" s="1577"/>
      <c r="J24" s="84"/>
    </row>
    <row r="25" spans="1:10">
      <c r="A25" s="94" t="s">
        <v>253</v>
      </c>
      <c r="B25" s="95"/>
      <c r="C25" s="95">
        <v>49</v>
      </c>
      <c r="D25" s="95">
        <v>48</v>
      </c>
      <c r="E25" s="95">
        <v>48</v>
      </c>
      <c r="F25" s="1576"/>
      <c r="G25" s="1576"/>
      <c r="H25" s="1576" t="s">
        <v>248</v>
      </c>
      <c r="I25" s="1577"/>
      <c r="J25" s="84"/>
    </row>
    <row r="26" spans="1:10">
      <c r="A26" s="94"/>
      <c r="B26" s="95"/>
      <c r="C26" s="95">
        <v>44</v>
      </c>
      <c r="D26" s="95">
        <v>43</v>
      </c>
      <c r="E26" s="95">
        <v>43</v>
      </c>
      <c r="F26" s="1576"/>
      <c r="G26" s="1576"/>
      <c r="H26" s="1576" t="s">
        <v>249</v>
      </c>
      <c r="I26" s="1577"/>
      <c r="J26" s="84"/>
    </row>
    <row r="27" spans="1:10">
      <c r="A27" s="1578" t="s">
        <v>258</v>
      </c>
      <c r="B27" s="1579"/>
      <c r="C27" s="1579"/>
      <c r="D27" s="1579" t="s">
        <v>259</v>
      </c>
      <c r="E27" s="1579"/>
      <c r="F27" s="1579"/>
      <c r="G27" s="1579"/>
      <c r="H27" s="1579" t="s">
        <v>260</v>
      </c>
      <c r="I27" s="1580"/>
      <c r="J27" s="84"/>
    </row>
    <row r="28" spans="1:10">
      <c r="A28" s="1572"/>
      <c r="B28" s="1573"/>
      <c r="C28" s="1573"/>
      <c r="D28" s="1573" t="s">
        <v>261</v>
      </c>
      <c r="E28" s="1573"/>
      <c r="F28" s="1573"/>
      <c r="G28" s="1573"/>
      <c r="H28" s="1573" t="s">
        <v>261</v>
      </c>
      <c r="I28" s="1574"/>
      <c r="J28" s="84"/>
    </row>
    <row r="29" spans="1:10">
      <c r="A29" s="97" t="s">
        <v>131</v>
      </c>
      <c r="B29"/>
      <c r="C29"/>
      <c r="D29"/>
      <c r="E29"/>
      <c r="F29"/>
      <c r="G29"/>
      <c r="H29"/>
      <c r="I29"/>
    </row>
    <row r="30" spans="1:10">
      <c r="A30" s="1570" t="s">
        <v>262</v>
      </c>
      <c r="B30" s="1570"/>
      <c r="C30" s="1570"/>
      <c r="D30" s="1570"/>
      <c r="E30" s="1570"/>
      <c r="F30" s="98"/>
      <c r="G30" s="81"/>
      <c r="H30" s="81"/>
      <c r="I30" s="81"/>
    </row>
    <row r="31" spans="1:10">
      <c r="A31" s="1570" t="s">
        <v>263</v>
      </c>
      <c r="B31" s="1570"/>
      <c r="C31" s="1570"/>
      <c r="D31" s="1570"/>
      <c r="E31" s="1570"/>
      <c r="F31" s="1575"/>
      <c r="G31" s="1571"/>
      <c r="H31" s="81"/>
      <c r="I31" s="81"/>
    </row>
    <row r="32" spans="1:10">
      <c r="A32" s="1570" t="s">
        <v>264</v>
      </c>
      <c r="B32" s="1570"/>
      <c r="C32" s="1570"/>
      <c r="D32" s="1570"/>
      <c r="E32" s="1570"/>
      <c r="F32" s="1571"/>
      <c r="G32" s="1571"/>
      <c r="H32" s="1571"/>
      <c r="I32" s="1571"/>
    </row>
    <row r="33" spans="1:9">
      <c r="A33" s="1570" t="s">
        <v>265</v>
      </c>
      <c r="B33" s="1570"/>
      <c r="C33" s="1570"/>
      <c r="D33" s="1570"/>
      <c r="E33" s="1570"/>
      <c r="F33" s="1571"/>
      <c r="G33" s="1571"/>
      <c r="H33" s="1571"/>
      <c r="I33" s="1571"/>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09" t="s">
        <v>1529</v>
      </c>
      <c r="B1" s="1309"/>
      <c r="C1" s="1309"/>
      <c r="D1" s="1309"/>
      <c r="E1" s="1309"/>
      <c r="F1" s="1309"/>
      <c r="G1" s="1309"/>
      <c r="H1" s="1309"/>
      <c r="I1" s="1309"/>
      <c r="J1" s="187" t="s">
        <v>23</v>
      </c>
    </row>
    <row r="2" spans="1:10" ht="20.100000000000001" customHeight="1" thickBot="1">
      <c r="B2" s="962" t="s">
        <v>136</v>
      </c>
      <c r="C2" s="934" t="s">
        <v>148</v>
      </c>
      <c r="D2" s="751" t="s">
        <v>138</v>
      </c>
      <c r="E2" s="751" t="s">
        <v>139</v>
      </c>
      <c r="F2" s="751" t="s">
        <v>140</v>
      </c>
      <c r="G2" s="751" t="s">
        <v>141</v>
      </c>
      <c r="H2" s="752" t="s">
        <v>727</v>
      </c>
      <c r="I2" s="750"/>
    </row>
    <row r="3" spans="1:10" ht="20.100000000000001" customHeight="1" thickBot="1">
      <c r="B3" s="963" t="s">
        <v>1530</v>
      </c>
      <c r="C3" s="754"/>
      <c r="D3" s="754" t="s">
        <v>1100</v>
      </c>
      <c r="E3" s="754"/>
      <c r="F3" s="754"/>
      <c r="G3" s="754" t="s">
        <v>1101</v>
      </c>
      <c r="H3" s="755"/>
      <c r="I3" s="750"/>
    </row>
    <row r="4" spans="1:10" ht="20.100000000000001" customHeight="1" thickBot="1">
      <c r="B4" s="182" t="s">
        <v>1102</v>
      </c>
      <c r="C4" s="793" t="s">
        <v>25</v>
      </c>
      <c r="D4" s="753"/>
      <c r="E4" s="753"/>
      <c r="F4" s="753"/>
      <c r="G4" s="183" t="s">
        <v>26</v>
      </c>
      <c r="H4" s="498" t="s">
        <v>1503</v>
      </c>
      <c r="I4" s="499" t="s">
        <v>714</v>
      </c>
    </row>
    <row r="5" spans="1:10" ht="20.100000000000001" customHeight="1">
      <c r="B5" s="935" t="s">
        <v>152</v>
      </c>
      <c r="C5" s="362" t="s">
        <v>1398</v>
      </c>
      <c r="D5" s="362" t="s">
        <v>161</v>
      </c>
      <c r="E5" s="362" t="s">
        <v>155</v>
      </c>
      <c r="F5" s="362" t="s">
        <v>156</v>
      </c>
      <c r="G5" s="362" t="s">
        <v>1103</v>
      </c>
      <c r="H5" s="362" t="s">
        <v>157</v>
      </c>
      <c r="I5" s="363" t="s">
        <v>1104</v>
      </c>
    </row>
    <row r="6" spans="1:10" ht="20.100000000000001" customHeight="1">
      <c r="B6" s="1616" t="s">
        <v>800</v>
      </c>
      <c r="C6" s="756">
        <v>43</v>
      </c>
      <c r="D6" s="756">
        <f>C6-1</f>
        <v>42</v>
      </c>
      <c r="E6" s="756">
        <f>D6-1</f>
        <v>41</v>
      </c>
      <c r="F6" s="756">
        <f>E6</f>
        <v>41</v>
      </c>
      <c r="G6" s="757" t="s">
        <v>1465</v>
      </c>
      <c r="H6" s="1613" t="s">
        <v>1497</v>
      </c>
      <c r="I6" s="758"/>
    </row>
    <row r="7" spans="1:10" ht="20.100000000000001" customHeight="1">
      <c r="B7" s="1385"/>
      <c r="C7" s="756">
        <v>48</v>
      </c>
      <c r="D7" s="756">
        <f t="shared" ref="D7:E12" si="0">C7-1</f>
        <v>47</v>
      </c>
      <c r="E7" s="756">
        <f t="shared" si="0"/>
        <v>46</v>
      </c>
      <c r="F7" s="756">
        <f t="shared" ref="F7:F12" si="1">E7</f>
        <v>46</v>
      </c>
      <c r="G7" s="757" t="s">
        <v>1466</v>
      </c>
      <c r="H7" s="1614"/>
      <c r="I7" s="758"/>
    </row>
    <row r="8" spans="1:10" ht="20.100000000000001" customHeight="1">
      <c r="B8" s="1385"/>
      <c r="C8" s="756">
        <v>53</v>
      </c>
      <c r="D8" s="756">
        <f t="shared" si="0"/>
        <v>52</v>
      </c>
      <c r="E8" s="756">
        <f t="shared" si="0"/>
        <v>51</v>
      </c>
      <c r="F8" s="756">
        <f t="shared" si="1"/>
        <v>51</v>
      </c>
      <c r="G8" s="757" t="s">
        <v>1467</v>
      </c>
      <c r="H8" s="1614"/>
      <c r="I8" s="758"/>
    </row>
    <row r="9" spans="1:10" ht="20.100000000000001" customHeight="1">
      <c r="B9" s="1385"/>
      <c r="C9" s="756">
        <v>55</v>
      </c>
      <c r="D9" s="756">
        <f t="shared" si="0"/>
        <v>54</v>
      </c>
      <c r="E9" s="756">
        <f t="shared" si="0"/>
        <v>53</v>
      </c>
      <c r="F9" s="756">
        <f t="shared" si="1"/>
        <v>53</v>
      </c>
      <c r="G9" s="757" t="s">
        <v>1468</v>
      </c>
      <c r="H9" s="1614"/>
      <c r="I9" s="758"/>
    </row>
    <row r="10" spans="1:10" ht="20.100000000000001" customHeight="1">
      <c r="B10" s="1385"/>
      <c r="C10" s="756">
        <v>57</v>
      </c>
      <c r="D10" s="756">
        <f t="shared" si="0"/>
        <v>56</v>
      </c>
      <c r="E10" s="756">
        <f t="shared" si="0"/>
        <v>55</v>
      </c>
      <c r="F10" s="756">
        <f t="shared" si="1"/>
        <v>55</v>
      </c>
      <c r="G10" s="757" t="s">
        <v>1498</v>
      </c>
      <c r="H10" s="1614"/>
      <c r="I10" s="758"/>
    </row>
    <row r="11" spans="1:10" ht="20.100000000000001" customHeight="1">
      <c r="B11" s="1385"/>
      <c r="C11" s="756">
        <v>53</v>
      </c>
      <c r="D11" s="756">
        <f t="shared" si="0"/>
        <v>52</v>
      </c>
      <c r="E11" s="756">
        <f t="shared" si="0"/>
        <v>51</v>
      </c>
      <c r="F11" s="756">
        <f t="shared" si="1"/>
        <v>51</v>
      </c>
      <c r="G11" s="757" t="s">
        <v>1499</v>
      </c>
      <c r="H11" s="1614"/>
      <c r="I11" s="758"/>
    </row>
    <row r="12" spans="1:10" ht="20.100000000000001" customHeight="1">
      <c r="B12" s="1385"/>
      <c r="C12" s="756">
        <v>51</v>
      </c>
      <c r="D12" s="756">
        <f t="shared" si="0"/>
        <v>50</v>
      </c>
      <c r="E12" s="756">
        <f t="shared" si="0"/>
        <v>49</v>
      </c>
      <c r="F12" s="756">
        <f t="shared" si="1"/>
        <v>49</v>
      </c>
      <c r="G12" s="757" t="s">
        <v>1500</v>
      </c>
      <c r="H12" s="1614"/>
      <c r="I12" s="758"/>
    </row>
    <row r="13" spans="1:10" ht="20.100000000000001" customHeight="1">
      <c r="B13" s="1385"/>
      <c r="C13" s="756">
        <v>47</v>
      </c>
      <c r="D13" s="756">
        <f t="shared" ref="D13" si="2">C13-1</f>
        <v>46</v>
      </c>
      <c r="E13" s="756">
        <f t="shared" ref="E13" si="3">D13-1</f>
        <v>45</v>
      </c>
      <c r="F13" s="756">
        <f t="shared" ref="F13" si="4">E13</f>
        <v>45</v>
      </c>
      <c r="G13" s="757" t="s">
        <v>1501</v>
      </c>
      <c r="H13" s="1508"/>
      <c r="I13" s="1019"/>
    </row>
    <row r="14" spans="1:10" ht="20.100000000000001" customHeight="1" thickBot="1">
      <c r="B14" s="1617"/>
      <c r="C14" s="937">
        <v>43</v>
      </c>
      <c r="D14" s="759">
        <f>C14-1</f>
        <v>42</v>
      </c>
      <c r="E14" s="509">
        <f>D14-1</f>
        <v>41</v>
      </c>
      <c r="F14" s="509">
        <f>E14</f>
        <v>41</v>
      </c>
      <c r="G14" s="510" t="s">
        <v>1502</v>
      </c>
      <c r="H14" s="1615"/>
      <c r="I14" s="512"/>
    </row>
    <row r="15" spans="1:10" ht="20.100000000000001" customHeight="1">
      <c r="B15" s="361"/>
      <c r="C15" s="1598"/>
      <c r="D15" s="1599"/>
      <c r="E15" s="362" t="s">
        <v>155</v>
      </c>
      <c r="F15" s="362" t="s">
        <v>156</v>
      </c>
      <c r="G15" s="362" t="s">
        <v>1105</v>
      </c>
      <c r="H15" s="362" t="s">
        <v>157</v>
      </c>
      <c r="I15" s="363" t="s">
        <v>1106</v>
      </c>
    </row>
    <row r="16" spans="1:10" ht="20.100000000000001" customHeight="1">
      <c r="B16" s="1600" t="s">
        <v>1107</v>
      </c>
      <c r="C16" s="1603" t="s">
        <v>919</v>
      </c>
      <c r="D16" s="1604"/>
      <c r="E16" s="1605" t="s">
        <v>1391</v>
      </c>
      <c r="F16" s="1606"/>
      <c r="G16" s="1607" t="s">
        <v>1108</v>
      </c>
      <c r="H16" s="1610" t="s">
        <v>1185</v>
      </c>
      <c r="I16" s="760"/>
    </row>
    <row r="17" spans="2:9" ht="20.100000000000001" customHeight="1">
      <c r="B17" s="1601"/>
      <c r="C17" s="1603" t="s">
        <v>1109</v>
      </c>
      <c r="D17" s="1604"/>
      <c r="E17" s="1605" t="s">
        <v>1117</v>
      </c>
      <c r="F17" s="1606"/>
      <c r="G17" s="1608"/>
      <c r="H17" s="1608"/>
      <c r="I17" s="760"/>
    </row>
    <row r="18" spans="2:9" ht="20.100000000000001" customHeight="1">
      <c r="B18" s="1601"/>
      <c r="C18" s="1603" t="s">
        <v>1110</v>
      </c>
      <c r="D18" s="1604"/>
      <c r="E18" s="1605" t="s">
        <v>1392</v>
      </c>
      <c r="F18" s="1606"/>
      <c r="G18" s="1608"/>
      <c r="H18" s="1608"/>
      <c r="I18" s="760"/>
    </row>
    <row r="19" spans="2:9" ht="20.100000000000001" customHeight="1">
      <c r="B19" s="1601"/>
      <c r="C19" s="1603" t="s">
        <v>798</v>
      </c>
      <c r="D19" s="1604"/>
      <c r="E19" s="1605" t="s">
        <v>1393</v>
      </c>
      <c r="F19" s="1606"/>
      <c r="G19" s="1608"/>
      <c r="H19" s="1608"/>
      <c r="I19" s="803"/>
    </row>
    <row r="20" spans="2:9" ht="20.100000000000001" customHeight="1" thickBot="1">
      <c r="B20" s="1602"/>
      <c r="C20" s="1611" t="s">
        <v>797</v>
      </c>
      <c r="D20" s="1612"/>
      <c r="E20" s="1605" t="s">
        <v>1394</v>
      </c>
      <c r="F20" s="1606"/>
      <c r="G20" s="1609"/>
      <c r="H20" s="1609"/>
      <c r="I20" s="680"/>
    </row>
    <row r="21" spans="2:9" ht="20.100000000000001" customHeight="1">
      <c r="B21" s="361"/>
      <c r="C21" s="964"/>
      <c r="D21" s="362" t="s">
        <v>1111</v>
      </c>
      <c r="E21" s="362" t="s">
        <v>155</v>
      </c>
      <c r="F21" s="362" t="s">
        <v>156</v>
      </c>
      <c r="G21" s="362" t="s">
        <v>1112</v>
      </c>
      <c r="H21" s="362" t="s">
        <v>157</v>
      </c>
      <c r="I21" s="363" t="s">
        <v>706</v>
      </c>
    </row>
    <row r="22" spans="2:9" ht="20.100000000000001" customHeight="1">
      <c r="B22" s="1600" t="s">
        <v>1113</v>
      </c>
      <c r="C22" s="965" t="s">
        <v>700</v>
      </c>
      <c r="D22" s="1618" t="s">
        <v>1114</v>
      </c>
      <c r="E22" s="1619"/>
      <c r="F22" s="1620"/>
      <c r="G22" s="756" t="s">
        <v>795</v>
      </c>
      <c r="H22" s="1607" t="s">
        <v>1115</v>
      </c>
      <c r="I22" s="760"/>
    </row>
    <row r="23" spans="2:9" ht="20.100000000000001" customHeight="1">
      <c r="B23" s="1601"/>
      <c r="C23" s="965" t="s">
        <v>691</v>
      </c>
      <c r="D23" s="1618" t="s">
        <v>1395</v>
      </c>
      <c r="E23" s="1619"/>
      <c r="F23" s="1620"/>
      <c r="G23" s="756" t="s">
        <v>1116</v>
      </c>
      <c r="H23" s="1608"/>
      <c r="I23" s="760"/>
    </row>
    <row r="24" spans="2:9" ht="20.100000000000001" customHeight="1">
      <c r="B24" s="1601"/>
      <c r="C24" s="965" t="s">
        <v>699</v>
      </c>
      <c r="D24" s="1618" t="s">
        <v>1396</v>
      </c>
      <c r="E24" s="1619"/>
      <c r="F24" s="1620"/>
      <c r="G24" s="756" t="s">
        <v>1108</v>
      </c>
      <c r="H24" s="1608"/>
      <c r="I24" s="760"/>
    </row>
    <row r="25" spans="2:9" ht="20.100000000000001" customHeight="1">
      <c r="B25" s="1601"/>
      <c r="C25" s="965" t="s">
        <v>982</v>
      </c>
      <c r="D25" s="1618" t="s">
        <v>1397</v>
      </c>
      <c r="E25" s="1619"/>
      <c r="F25" s="1620"/>
      <c r="G25" s="756" t="s">
        <v>1118</v>
      </c>
      <c r="H25" s="1608"/>
      <c r="I25" s="760"/>
    </row>
    <row r="26" spans="2:9" ht="20.100000000000001" customHeight="1">
      <c r="B26" s="1601"/>
      <c r="C26" s="965" t="s">
        <v>603</v>
      </c>
      <c r="D26" s="1618" t="s">
        <v>1444</v>
      </c>
      <c r="E26" s="1619"/>
      <c r="F26" s="1620"/>
      <c r="G26" s="756" t="s">
        <v>1118</v>
      </c>
      <c r="H26" s="1608"/>
      <c r="I26" s="760"/>
    </row>
    <row r="27" spans="2:9" ht="20.100000000000001" customHeight="1" thickBot="1">
      <c r="B27" s="1602"/>
      <c r="C27" s="966" t="s">
        <v>1441</v>
      </c>
      <c r="D27" s="1621" t="s">
        <v>1395</v>
      </c>
      <c r="E27" s="1622"/>
      <c r="F27" s="1623"/>
      <c r="G27" s="509" t="s">
        <v>1119</v>
      </c>
      <c r="H27" s="1609"/>
      <c r="I27" s="680"/>
    </row>
    <row r="28" spans="2:9" ht="20.100000000000001" customHeight="1">
      <c r="B28" s="1317" t="s">
        <v>131</v>
      </c>
      <c r="C28" s="1317"/>
      <c r="D28" s="1317"/>
      <c r="E28" s="1317"/>
      <c r="F28" s="1317"/>
      <c r="G28" s="1317"/>
      <c r="H28" s="1317"/>
      <c r="I28" s="1317"/>
    </row>
    <row r="29" spans="2:9" ht="19.899999999999999" customHeight="1">
      <c r="B29" s="1394" t="s">
        <v>1120</v>
      </c>
      <c r="C29" s="1394"/>
      <c r="D29" s="1394"/>
      <c r="E29" s="1394"/>
      <c r="F29" s="1394"/>
      <c r="G29" s="1394"/>
      <c r="H29" s="1394"/>
      <c r="I29" s="1394"/>
    </row>
    <row r="30" spans="2:9" ht="19.899999999999999" customHeight="1">
      <c r="B30" s="1235" t="s">
        <v>1121</v>
      </c>
      <c r="C30" s="1235"/>
      <c r="D30" s="1235"/>
      <c r="E30" s="1235"/>
      <c r="F30" s="1235"/>
      <c r="G30" s="1235"/>
      <c r="H30" s="1235"/>
      <c r="I30" s="1235"/>
    </row>
    <row r="31" spans="2:9" ht="20.100000000000001" customHeight="1">
      <c r="B31" s="1235" t="s">
        <v>1122</v>
      </c>
      <c r="C31" s="1235"/>
      <c r="D31" s="1235"/>
      <c r="E31" s="1235"/>
      <c r="F31" s="1235"/>
      <c r="G31" s="1235"/>
      <c r="H31" s="1235"/>
      <c r="I31" s="1235"/>
    </row>
    <row r="32" spans="2:9" ht="20.100000000000001" customHeight="1">
      <c r="B32" s="1235" t="s">
        <v>1184</v>
      </c>
      <c r="C32" s="1235"/>
      <c r="D32" s="1235"/>
      <c r="E32" s="1235"/>
      <c r="F32" s="1235"/>
      <c r="G32" s="1235"/>
      <c r="H32" s="1235"/>
      <c r="I32" s="1235"/>
    </row>
    <row r="33" spans="2:9" ht="20.100000000000001" customHeight="1">
      <c r="B33" s="1235"/>
      <c r="C33" s="1235"/>
      <c r="D33" s="1597"/>
      <c r="E33" s="1597"/>
      <c r="F33" s="1597"/>
      <c r="G33" s="1597"/>
      <c r="H33" s="1597"/>
      <c r="I33" s="1597"/>
    </row>
    <row r="34" spans="2:9" ht="20.100000000000001" customHeight="1">
      <c r="B34" s="1394"/>
      <c r="C34" s="1394"/>
      <c r="D34" s="1394"/>
      <c r="E34" s="1394"/>
      <c r="F34" s="1394"/>
      <c r="G34" s="1394"/>
      <c r="H34" s="1394"/>
      <c r="I34" s="1394"/>
    </row>
    <row r="35" spans="2:9" ht="20.100000000000001" customHeight="1">
      <c r="B35" s="1235"/>
      <c r="C35" s="1235"/>
      <c r="D35" s="1596"/>
      <c r="E35" s="1596"/>
      <c r="F35" s="1596"/>
      <c r="G35" s="1596"/>
      <c r="H35" s="1596"/>
      <c r="I35" s="1596"/>
    </row>
    <row r="36" spans="2:9" ht="20.100000000000001" customHeight="1">
      <c r="B36" s="1394"/>
      <c r="C36" s="1394"/>
      <c r="D36" s="1394"/>
      <c r="E36" s="1394"/>
      <c r="F36" s="1394"/>
      <c r="G36" s="1394"/>
      <c r="H36" s="1394"/>
      <c r="I36" s="1394"/>
    </row>
    <row r="37" spans="2:9" ht="20.100000000000001" customHeight="1">
      <c r="B37" s="1394"/>
      <c r="C37" s="1394"/>
      <c r="D37" s="1394"/>
      <c r="E37" s="1394"/>
      <c r="F37" s="1394"/>
      <c r="G37" s="1394"/>
      <c r="H37" s="1394"/>
      <c r="I37" s="1394"/>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6:B14"/>
    <mergeCell ref="B22:B27"/>
    <mergeCell ref="D22:F22"/>
    <mergeCell ref="H22:H27"/>
    <mergeCell ref="D23:F23"/>
    <mergeCell ref="D24:F24"/>
    <mergeCell ref="D25:F25"/>
    <mergeCell ref="D26:F26"/>
    <mergeCell ref="D27:F27"/>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34:I34"/>
    <mergeCell ref="B35:I35"/>
    <mergeCell ref="B36:I36"/>
    <mergeCell ref="B37:I37"/>
    <mergeCell ref="B28:I28"/>
    <mergeCell ref="B29:I29"/>
    <mergeCell ref="B30:I30"/>
    <mergeCell ref="B31:I31"/>
    <mergeCell ref="B32:I32"/>
    <mergeCell ref="B33:I33"/>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6699FF"/>
    <pageSetUpPr fitToPage="1"/>
  </sheetPr>
  <dimension ref="A1:M47"/>
  <sheetViews>
    <sheetView zoomScaleNormal="100" workbookViewId="0">
      <pane ySplit="7" topLeftCell="A8" activePane="bottomLeft" state="frozen"/>
      <selection pane="bottomLeft" activeCell="M1" sqref="M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09" t="s">
        <v>1028</v>
      </c>
      <c r="B1" s="1309"/>
      <c r="C1" s="1309"/>
      <c r="D1" s="1309"/>
      <c r="E1" s="1309"/>
      <c r="F1" s="1309"/>
      <c r="G1" s="1309"/>
      <c r="H1" s="1309"/>
      <c r="I1" s="1309"/>
      <c r="J1" s="1309"/>
      <c r="K1" s="1309"/>
      <c r="L1" s="1309"/>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27" t="s">
        <v>556</v>
      </c>
      <c r="J3" s="1628"/>
    </row>
    <row r="4" spans="1:13" ht="19.899999999999999" customHeight="1">
      <c r="B4" s="1640" t="s">
        <v>1271</v>
      </c>
      <c r="C4" s="1129" t="s">
        <v>889</v>
      </c>
      <c r="D4" s="1129" t="s">
        <v>1595</v>
      </c>
      <c r="E4" s="1130"/>
      <c r="F4" s="1129"/>
      <c r="G4" s="1129"/>
      <c r="H4" s="1129" t="s">
        <v>1597</v>
      </c>
      <c r="I4" s="1638" t="s">
        <v>1598</v>
      </c>
      <c r="J4" s="1639"/>
    </row>
    <row r="5" spans="1:13" ht="19.899999999999999" customHeight="1" thickBot="1">
      <c r="B5" s="1641"/>
      <c r="C5" s="739" t="s">
        <v>1599</v>
      </c>
      <c r="D5" s="739" t="s">
        <v>1594</v>
      </c>
      <c r="E5" s="740"/>
      <c r="F5" s="739"/>
      <c r="G5" s="739"/>
      <c r="H5" s="739" t="s">
        <v>1596</v>
      </c>
      <c r="I5" s="1636" t="s">
        <v>719</v>
      </c>
      <c r="J5" s="1637"/>
    </row>
    <row r="6" spans="1:13" ht="19.899999999999999" customHeight="1" thickBot="1">
      <c r="B6" s="182" t="s">
        <v>673</v>
      </c>
      <c r="C6" s="182" t="s">
        <v>25</v>
      </c>
      <c r="D6" s="181"/>
      <c r="E6" s="181"/>
      <c r="F6" s="181"/>
      <c r="G6" s="181"/>
      <c r="H6" s="181"/>
      <c r="I6" s="183" t="s">
        <v>26</v>
      </c>
      <c r="J6" s="204">
        <v>46090</v>
      </c>
      <c r="K6" s="337" t="s">
        <v>717</v>
      </c>
      <c r="L6" s="185"/>
    </row>
    <row r="7" spans="1:13" ht="19.899999999999999" customHeight="1" thickBot="1">
      <c r="B7" s="1629" t="s">
        <v>152</v>
      </c>
      <c r="C7" s="1630"/>
      <c r="D7" s="1631"/>
      <c r="E7" s="247" t="s">
        <v>160</v>
      </c>
      <c r="F7" s="247" t="s">
        <v>154</v>
      </c>
      <c r="G7" s="247" t="s">
        <v>161</v>
      </c>
      <c r="H7" s="247" t="s">
        <v>155</v>
      </c>
      <c r="I7" s="247" t="s">
        <v>156</v>
      </c>
      <c r="J7" s="367" t="s">
        <v>157</v>
      </c>
      <c r="K7" s="251" t="s">
        <v>744</v>
      </c>
    </row>
    <row r="8" spans="1:13" ht="19.899999999999999" customHeight="1">
      <c r="B8" s="1632" t="s">
        <v>71</v>
      </c>
      <c r="C8" s="1633"/>
      <c r="D8" s="1633"/>
      <c r="E8" s="818">
        <v>80</v>
      </c>
      <c r="F8" s="818">
        <v>56</v>
      </c>
      <c r="G8" s="818">
        <v>55</v>
      </c>
      <c r="H8" s="818">
        <v>54</v>
      </c>
      <c r="I8" s="818">
        <v>53</v>
      </c>
      <c r="J8" s="885" t="s">
        <v>193</v>
      </c>
      <c r="K8" s="819"/>
    </row>
    <row r="9" spans="1:13" ht="19.899999999999999" customHeight="1">
      <c r="B9" s="1624" t="s">
        <v>888</v>
      </c>
      <c r="C9" s="1625"/>
      <c r="D9" s="1625"/>
      <c r="E9" s="1625"/>
      <c r="F9" s="1625"/>
      <c r="G9" s="1625"/>
      <c r="H9" s="817" t="s">
        <v>1418</v>
      </c>
      <c r="I9" s="817" t="s">
        <v>1418</v>
      </c>
      <c r="J9" s="884"/>
      <c r="K9" s="758"/>
    </row>
    <row r="10" spans="1:13" ht="19.899999999999999" customHeight="1" thickBot="1">
      <c r="B10" s="1634" t="s">
        <v>603</v>
      </c>
      <c r="C10" s="1635"/>
      <c r="D10" s="1635"/>
      <c r="E10" s="557">
        <v>85</v>
      </c>
      <c r="F10" s="557">
        <v>58</v>
      </c>
      <c r="G10" s="557">
        <v>57</v>
      </c>
      <c r="H10" s="557">
        <v>56</v>
      </c>
      <c r="I10" s="557">
        <v>55</v>
      </c>
      <c r="J10" s="886" t="s">
        <v>1046</v>
      </c>
      <c r="K10" s="512"/>
    </row>
    <row r="11" spans="1:13" ht="19.899999999999999" customHeight="1">
      <c r="B11" s="1317" t="s">
        <v>131</v>
      </c>
      <c r="C11" s="1317"/>
      <c r="D11" s="1317"/>
      <c r="E11" s="1317"/>
      <c r="F11" s="1317"/>
      <c r="G11" s="1317"/>
      <c r="H11" s="1317"/>
      <c r="I11" s="1317"/>
      <c r="J11" s="1317"/>
    </row>
    <row r="12" spans="1:13" ht="19.899999999999999" customHeight="1">
      <c r="B12" s="1626" t="s">
        <v>1419</v>
      </c>
      <c r="C12" s="1626"/>
      <c r="D12" s="1626"/>
      <c r="E12" s="1626"/>
      <c r="F12" s="1626"/>
      <c r="G12" s="1626"/>
      <c r="H12" s="1626"/>
      <c r="I12" s="1626"/>
      <c r="J12" s="1626"/>
    </row>
    <row r="13" spans="1:13" ht="19.899999999999999" customHeight="1">
      <c r="B13" s="1316" t="s">
        <v>782</v>
      </c>
      <c r="C13" s="1316"/>
      <c r="D13" s="1316"/>
      <c r="E13" s="1316"/>
      <c r="F13" s="1316"/>
      <c r="G13" s="1316"/>
      <c r="H13" s="1316"/>
      <c r="I13" s="1316"/>
      <c r="J13" s="1316"/>
    </row>
    <row r="14" spans="1:13" ht="19.899999999999999" customHeight="1">
      <c r="B14" s="1316" t="s">
        <v>1438</v>
      </c>
      <c r="C14" s="1316"/>
      <c r="D14" s="1316"/>
      <c r="E14" s="1316"/>
      <c r="F14" s="1316"/>
      <c r="G14" s="1316"/>
      <c r="H14" s="1316"/>
      <c r="I14" s="1316"/>
      <c r="J14" s="1316"/>
      <c r="K14" s="192"/>
    </row>
    <row r="15" spans="1:13" ht="19.899999999999999" customHeight="1">
      <c r="B15" s="1316" t="s">
        <v>781</v>
      </c>
      <c r="C15" s="1316"/>
      <c r="D15" s="1316"/>
      <c r="E15" s="1316"/>
      <c r="F15" s="1316"/>
      <c r="G15" s="1316"/>
      <c r="H15" s="1316"/>
      <c r="I15" s="1316"/>
      <c r="J15" s="1316"/>
      <c r="K15" s="490"/>
    </row>
    <row r="16" spans="1:13" ht="19.899999999999999" customHeight="1">
      <c r="B16" s="1316" t="s">
        <v>1437</v>
      </c>
      <c r="C16" s="1316"/>
      <c r="D16" s="1316"/>
      <c r="E16" s="1316"/>
      <c r="F16" s="1316"/>
      <c r="G16" s="1316"/>
      <c r="H16" s="1316"/>
      <c r="I16" s="1316"/>
      <c r="J16" s="1316"/>
      <c r="K16" s="490"/>
    </row>
    <row r="17" spans="2:11" ht="19.899999999999999" customHeight="1">
      <c r="B17" s="1316" t="s">
        <v>1435</v>
      </c>
      <c r="C17" s="1316"/>
      <c r="D17" s="1316"/>
      <c r="E17" s="1316"/>
      <c r="F17" s="1316"/>
      <c r="G17" s="1316"/>
      <c r="H17" s="1316"/>
      <c r="I17" s="1316"/>
      <c r="J17" s="1316"/>
      <c r="K17" s="192"/>
    </row>
    <row r="18" spans="2:11" ht="19.899999999999999" customHeight="1">
      <c r="B18" s="1316" t="s">
        <v>1436</v>
      </c>
      <c r="C18" s="1316"/>
      <c r="D18" s="1316"/>
      <c r="E18" s="1316"/>
      <c r="F18" s="1316"/>
      <c r="G18" s="1316"/>
      <c r="H18" s="1316"/>
      <c r="I18" s="1316"/>
      <c r="J18" s="1316"/>
      <c r="K18" s="490"/>
    </row>
    <row r="19" spans="2:11" ht="19.899999999999999" customHeight="1">
      <c r="B19" s="1316"/>
      <c r="C19" s="1316"/>
      <c r="D19" s="1316"/>
      <c r="E19" s="1316"/>
      <c r="F19" s="1316"/>
      <c r="G19" s="1316"/>
      <c r="H19" s="1316"/>
      <c r="I19" s="1316"/>
      <c r="J19" s="1316"/>
      <c r="K19" s="192"/>
    </row>
    <row r="20" spans="2:11" ht="19.899999999999999" customHeight="1">
      <c r="B20" s="1319"/>
      <c r="C20" s="1316"/>
      <c r="D20" s="1316"/>
      <c r="E20" s="1316"/>
      <c r="F20" s="1316"/>
      <c r="G20" s="1316"/>
      <c r="H20" s="1316"/>
      <c r="I20" s="1316"/>
      <c r="J20" s="1316"/>
      <c r="K20" s="192"/>
    </row>
    <row r="21" spans="2:11" ht="19.899999999999999" customHeight="1">
      <c r="B21" s="1319"/>
      <c r="C21" s="1316"/>
      <c r="D21" s="1316"/>
      <c r="E21" s="1316"/>
      <c r="F21" s="1316"/>
      <c r="G21" s="1316"/>
      <c r="H21" s="1316"/>
      <c r="I21" s="1316"/>
      <c r="J21" s="1316"/>
      <c r="K21" s="192"/>
    </row>
    <row r="22" spans="2:11" ht="19.899999999999999" customHeight="1">
      <c r="B22" s="1316"/>
      <c r="C22" s="1316"/>
      <c r="D22" s="1316"/>
      <c r="E22" s="1316"/>
      <c r="F22" s="1316"/>
      <c r="G22" s="1316"/>
      <c r="H22" s="1316"/>
      <c r="I22" s="1316"/>
      <c r="J22" s="1316"/>
      <c r="K22" s="192"/>
    </row>
    <row r="23" spans="2:11" ht="19.899999999999999" customHeight="1">
      <c r="B23" s="1316"/>
      <c r="C23" s="1316"/>
      <c r="D23" s="1316"/>
      <c r="E23" s="1316"/>
      <c r="F23" s="1316"/>
      <c r="G23" s="1316"/>
      <c r="H23" s="1316"/>
      <c r="I23" s="1316"/>
      <c r="J23" s="1316"/>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14:J14"/>
    <mergeCell ref="B17:J17"/>
    <mergeCell ref="I3:J3"/>
    <mergeCell ref="B7:D7"/>
    <mergeCell ref="B8:D8"/>
    <mergeCell ref="B10:D10"/>
    <mergeCell ref="I5:J5"/>
    <mergeCell ref="B16:J16"/>
    <mergeCell ref="I4:J4"/>
    <mergeCell ref="B4:B5"/>
    <mergeCell ref="A1:L1"/>
    <mergeCell ref="B9:G9"/>
    <mergeCell ref="B11:J11"/>
    <mergeCell ref="B12:J12"/>
    <mergeCell ref="B13:J13"/>
    <mergeCell ref="B20:J20"/>
    <mergeCell ref="B15:J15"/>
    <mergeCell ref="B21:J21"/>
    <mergeCell ref="B22:J22"/>
    <mergeCell ref="B23:J23"/>
    <mergeCell ref="B18:J18"/>
    <mergeCell ref="B19:J19"/>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60" customWidth="1"/>
    <col min="2" max="2" width="29.5" style="860" bestFit="1" customWidth="1"/>
    <col min="3" max="7" width="10.625" style="860" customWidth="1"/>
    <col min="8" max="8" width="13" style="860" bestFit="1" customWidth="1"/>
    <col min="9" max="9" width="67.25" style="860" customWidth="1"/>
    <col min="10" max="10" width="8.75" style="860" bestFit="1" customWidth="1"/>
    <col min="11" max="11" width="17.125" style="860" customWidth="1"/>
    <col min="12" max="12" width="13.25" style="860" customWidth="1"/>
    <col min="13" max="13" width="15.375" style="860" customWidth="1"/>
    <col min="14" max="16384" width="9" style="860"/>
  </cols>
  <sheetData>
    <row r="1" spans="1:11" s="180" customFormat="1" ht="66" customHeight="1" thickBot="1">
      <c r="A1" s="1511" t="s">
        <v>1208</v>
      </c>
      <c r="B1" s="1511"/>
      <c r="C1" s="1511"/>
      <c r="D1" s="1511"/>
      <c r="E1" s="1511"/>
      <c r="F1" s="1511"/>
      <c r="G1" s="1511"/>
      <c r="H1" s="1511"/>
      <c r="I1" s="1511"/>
      <c r="J1" s="1511"/>
      <c r="K1" s="252" t="s">
        <v>23</v>
      </c>
    </row>
    <row r="2" spans="1:11" ht="19.899999999999999" customHeight="1">
      <c r="B2" s="692" t="s">
        <v>136</v>
      </c>
      <c r="C2" s="1536" t="s">
        <v>1202</v>
      </c>
      <c r="D2" s="1537"/>
      <c r="E2" s="1536" t="s">
        <v>138</v>
      </c>
      <c r="F2" s="1537"/>
      <c r="G2" s="857" t="s">
        <v>1209</v>
      </c>
      <c r="H2" s="1512" t="s">
        <v>1210</v>
      </c>
      <c r="I2" s="1513"/>
    </row>
    <row r="3" spans="1:11" ht="19.899999999999999" customHeight="1">
      <c r="B3" s="766" t="s">
        <v>1211</v>
      </c>
      <c r="C3" s="1538" t="s">
        <v>1212</v>
      </c>
      <c r="D3" s="1539"/>
      <c r="E3" s="1538" t="s">
        <v>1213</v>
      </c>
      <c r="F3" s="1539"/>
      <c r="G3" s="767"/>
      <c r="H3" s="1538"/>
      <c r="I3" s="1642"/>
    </row>
    <row r="4" spans="1:11" ht="19.899999999999999" customHeight="1" thickBot="1">
      <c r="B4" s="781" t="s">
        <v>1214</v>
      </c>
      <c r="C4" s="1643" t="s">
        <v>1212</v>
      </c>
      <c r="D4" s="1644"/>
      <c r="E4" s="1643" t="s">
        <v>1215</v>
      </c>
      <c r="F4" s="1644"/>
      <c r="G4" s="783"/>
      <c r="H4" s="1643"/>
      <c r="I4" s="1645"/>
    </row>
    <row r="5" spans="1:11" ht="20.100000000000001" customHeight="1">
      <c r="B5" s="1548"/>
      <c r="C5" s="1549"/>
      <c r="D5" s="1549"/>
      <c r="E5" s="1549"/>
      <c r="F5" s="1549"/>
      <c r="G5" s="1549"/>
      <c r="H5" s="1549"/>
      <c r="I5" s="1549"/>
      <c r="J5" s="1549"/>
    </row>
    <row r="6" spans="1:11" ht="19.899999999999999" customHeight="1" thickBot="1">
      <c r="B6" s="182" t="s">
        <v>24</v>
      </c>
      <c r="C6" s="182" t="s">
        <v>25</v>
      </c>
      <c r="H6" s="183" t="s">
        <v>26</v>
      </c>
      <c r="I6" s="204">
        <v>45931</v>
      </c>
      <c r="J6" s="337" t="s">
        <v>1216</v>
      </c>
    </row>
    <row r="7" spans="1:11" ht="19.899999999999999" customHeight="1" thickBot="1">
      <c r="B7" s="253" t="s">
        <v>1187</v>
      </c>
      <c r="C7" s="254" t="s">
        <v>29</v>
      </c>
      <c r="D7" s="254" t="s">
        <v>30</v>
      </c>
      <c r="E7" s="254" t="s">
        <v>32</v>
      </c>
      <c r="F7" s="255" t="s">
        <v>33</v>
      </c>
      <c r="G7" s="691" t="s">
        <v>34</v>
      </c>
      <c r="H7" s="691" t="s">
        <v>1217</v>
      </c>
      <c r="I7" s="859" t="s">
        <v>1218</v>
      </c>
      <c r="J7" s="859" t="s">
        <v>1219</v>
      </c>
    </row>
    <row r="8" spans="1:11" ht="20.100000000000001" customHeight="1">
      <c r="B8" s="858" t="s">
        <v>71</v>
      </c>
      <c r="C8" s="693">
        <v>66</v>
      </c>
      <c r="D8" s="693">
        <v>39</v>
      </c>
      <c r="E8" s="693">
        <v>38</v>
      </c>
      <c r="F8" s="694">
        <v>37</v>
      </c>
      <c r="G8" s="694">
        <v>37</v>
      </c>
      <c r="H8" s="695" t="s">
        <v>213</v>
      </c>
      <c r="I8" s="696" t="s">
        <v>1220</v>
      </c>
      <c r="J8" s="697"/>
    </row>
    <row r="9" spans="1:11" ht="19.899999999999999" customHeight="1">
      <c r="B9" s="660" t="s">
        <v>62</v>
      </c>
      <c r="C9" s="761">
        <v>67.5</v>
      </c>
      <c r="D9" s="761">
        <v>43</v>
      </c>
      <c r="E9" s="761">
        <v>42</v>
      </c>
      <c r="F9" s="762">
        <v>41</v>
      </c>
      <c r="G9" s="762">
        <v>40.5</v>
      </c>
      <c r="H9" s="812" t="s">
        <v>213</v>
      </c>
      <c r="I9" s="696" t="s">
        <v>1221</v>
      </c>
      <c r="J9" s="785"/>
    </row>
    <row r="10" spans="1:11" ht="19.899999999999999" customHeight="1">
      <c r="B10" s="660" t="s">
        <v>73</v>
      </c>
      <c r="C10" s="761">
        <v>79</v>
      </c>
      <c r="D10" s="761">
        <v>56</v>
      </c>
      <c r="E10" s="761">
        <v>56</v>
      </c>
      <c r="F10" s="762">
        <v>51.5</v>
      </c>
      <c r="G10" s="762">
        <v>51.5</v>
      </c>
      <c r="H10" s="812" t="s">
        <v>213</v>
      </c>
      <c r="I10" s="696" t="s">
        <v>1222</v>
      </c>
      <c r="J10" s="785"/>
    </row>
    <row r="11" spans="1:11" ht="19.899999999999999" customHeight="1">
      <c r="B11" s="660" t="s">
        <v>143</v>
      </c>
      <c r="C11" s="761">
        <v>78</v>
      </c>
      <c r="D11" s="761">
        <v>54.5</v>
      </c>
      <c r="E11" s="761">
        <v>52.5</v>
      </c>
      <c r="F11" s="762">
        <v>50.5</v>
      </c>
      <c r="G11" s="762">
        <v>50.5</v>
      </c>
      <c r="H11" s="812" t="s">
        <v>1223</v>
      </c>
      <c r="I11" s="696" t="s">
        <v>1224</v>
      </c>
      <c r="J11" s="785"/>
    </row>
    <row r="12" spans="1:11" ht="19.899999999999999" customHeight="1">
      <c r="B12" s="660" t="s">
        <v>117</v>
      </c>
      <c r="C12" s="761">
        <v>72.5</v>
      </c>
      <c r="D12" s="761">
        <v>50.5</v>
      </c>
      <c r="E12" s="761">
        <v>50.5</v>
      </c>
      <c r="F12" s="762">
        <v>47.5</v>
      </c>
      <c r="G12" s="762">
        <v>47.5</v>
      </c>
      <c r="H12" s="812" t="s">
        <v>972</v>
      </c>
      <c r="I12" s="696" t="s">
        <v>1222</v>
      </c>
      <c r="J12" s="785"/>
    </row>
    <row r="13" spans="1:11" ht="19.899999999999999" customHeight="1">
      <c r="B13" s="660" t="s">
        <v>113</v>
      </c>
      <c r="C13" s="761">
        <v>79</v>
      </c>
      <c r="D13" s="761">
        <v>56</v>
      </c>
      <c r="E13" s="761">
        <v>56</v>
      </c>
      <c r="F13" s="765">
        <v>48.5</v>
      </c>
      <c r="G13" s="765">
        <v>48.5</v>
      </c>
      <c r="H13" s="814" t="s">
        <v>213</v>
      </c>
      <c r="I13" s="696" t="s">
        <v>1221</v>
      </c>
      <c r="J13" s="786"/>
    </row>
    <row r="14" spans="1:11" ht="19.899999999999999" customHeight="1">
      <c r="B14" s="660" t="s">
        <v>214</v>
      </c>
      <c r="C14" s="761">
        <v>79</v>
      </c>
      <c r="D14" s="761">
        <v>57</v>
      </c>
      <c r="E14" s="761">
        <v>55</v>
      </c>
      <c r="F14" s="762">
        <v>49.5</v>
      </c>
      <c r="G14" s="762">
        <v>49.5</v>
      </c>
      <c r="H14" s="812" t="s">
        <v>1225</v>
      </c>
      <c r="I14" s="696" t="s">
        <v>1226</v>
      </c>
      <c r="J14" s="785"/>
    </row>
    <row r="15" spans="1:11" ht="19.899999999999999" customHeight="1">
      <c r="B15" s="660" t="s">
        <v>1227</v>
      </c>
      <c r="C15" s="761">
        <v>77</v>
      </c>
      <c r="D15" s="761">
        <v>55</v>
      </c>
      <c r="E15" s="761">
        <v>50</v>
      </c>
      <c r="F15" s="762">
        <v>48</v>
      </c>
      <c r="G15" s="765">
        <v>47</v>
      </c>
      <c r="H15" s="812" t="s">
        <v>880</v>
      </c>
      <c r="I15" s="696" t="s">
        <v>1228</v>
      </c>
      <c r="J15" s="785"/>
    </row>
    <row r="16" spans="1:11" ht="19.899999999999999" customHeight="1">
      <c r="B16" s="660" t="s">
        <v>58</v>
      </c>
      <c r="C16" s="761">
        <v>82.5</v>
      </c>
      <c r="D16" s="761">
        <v>54</v>
      </c>
      <c r="E16" s="761">
        <v>54</v>
      </c>
      <c r="F16" s="762">
        <v>53</v>
      </c>
      <c r="G16" s="762">
        <v>50.5</v>
      </c>
      <c r="H16" s="812" t="s">
        <v>97</v>
      </c>
      <c r="I16" s="696" t="s">
        <v>1229</v>
      </c>
      <c r="J16" s="785"/>
    </row>
    <row r="17" spans="2:10" ht="39.950000000000003" customHeight="1">
      <c r="B17" s="660" t="s">
        <v>270</v>
      </c>
      <c r="C17" s="761">
        <v>92</v>
      </c>
      <c r="D17" s="761">
        <v>73</v>
      </c>
      <c r="E17" s="761">
        <v>71</v>
      </c>
      <c r="F17" s="762">
        <v>66</v>
      </c>
      <c r="G17" s="765">
        <v>64</v>
      </c>
      <c r="H17" s="812" t="s">
        <v>97</v>
      </c>
      <c r="I17" s="696" t="s">
        <v>1230</v>
      </c>
      <c r="J17" s="785"/>
    </row>
    <row r="18" spans="2:10" ht="39.950000000000003" customHeight="1">
      <c r="B18" s="660" t="s">
        <v>274</v>
      </c>
      <c r="C18" s="761">
        <v>92</v>
      </c>
      <c r="D18" s="761">
        <v>73</v>
      </c>
      <c r="E18" s="761">
        <v>71</v>
      </c>
      <c r="F18" s="762">
        <v>66</v>
      </c>
      <c r="G18" s="762">
        <v>64</v>
      </c>
      <c r="H18" s="812" t="s">
        <v>1223</v>
      </c>
      <c r="I18" s="861" t="s">
        <v>1231</v>
      </c>
      <c r="J18" s="785"/>
    </row>
    <row r="19" spans="2:10" ht="19.899999999999999" customHeight="1">
      <c r="B19" s="660" t="s">
        <v>1232</v>
      </c>
      <c r="C19" s="761">
        <v>83</v>
      </c>
      <c r="D19" s="761">
        <v>62</v>
      </c>
      <c r="E19" s="761">
        <v>55</v>
      </c>
      <c r="F19" s="762">
        <v>53</v>
      </c>
      <c r="G19" s="765">
        <v>51</v>
      </c>
      <c r="H19" s="812" t="s">
        <v>97</v>
      </c>
      <c r="I19" s="856" t="s">
        <v>1220</v>
      </c>
      <c r="J19" s="785"/>
    </row>
    <row r="20" spans="2:10" ht="19.899999999999999" customHeight="1">
      <c r="B20" s="660" t="s">
        <v>68</v>
      </c>
      <c r="C20" s="761">
        <v>67.5</v>
      </c>
      <c r="D20" s="761">
        <v>48.5</v>
      </c>
      <c r="E20" s="761">
        <v>46.5</v>
      </c>
      <c r="F20" s="762">
        <v>44.5</v>
      </c>
      <c r="G20" s="765">
        <v>44</v>
      </c>
      <c r="H20" s="812" t="s">
        <v>1225</v>
      </c>
      <c r="I20" s="856" t="s">
        <v>1233</v>
      </c>
      <c r="J20" s="785"/>
    </row>
    <row r="21" spans="2:10" ht="19.899999999999999" customHeight="1">
      <c r="B21" s="660" t="s">
        <v>217</v>
      </c>
      <c r="C21" s="761">
        <v>99</v>
      </c>
      <c r="D21" s="761">
        <v>60</v>
      </c>
      <c r="E21" s="761">
        <v>51</v>
      </c>
      <c r="F21" s="762">
        <v>48</v>
      </c>
      <c r="G21" s="765">
        <v>47</v>
      </c>
      <c r="H21" s="812" t="s">
        <v>213</v>
      </c>
      <c r="I21" s="856" t="s">
        <v>1234</v>
      </c>
      <c r="J21" s="785"/>
    </row>
    <row r="22" spans="2:10" ht="19.899999999999999" customHeight="1">
      <c r="B22" s="660" t="s">
        <v>115</v>
      </c>
      <c r="C22" s="761">
        <v>79</v>
      </c>
      <c r="D22" s="761">
        <v>61</v>
      </c>
      <c r="E22" s="761">
        <v>61</v>
      </c>
      <c r="F22" s="762">
        <v>51.5</v>
      </c>
      <c r="G22" s="762">
        <v>48.5</v>
      </c>
      <c r="H22" s="812" t="s">
        <v>213</v>
      </c>
      <c r="I22" s="856" t="s">
        <v>1235</v>
      </c>
      <c r="J22" s="785"/>
    </row>
    <row r="23" spans="2:10" ht="19.899999999999999" customHeight="1">
      <c r="B23" s="660" t="s">
        <v>216</v>
      </c>
      <c r="C23" s="761">
        <v>79</v>
      </c>
      <c r="D23" s="761">
        <v>61</v>
      </c>
      <c r="E23" s="761">
        <v>61</v>
      </c>
      <c r="F23" s="762">
        <v>51.5</v>
      </c>
      <c r="G23" s="762">
        <v>48.5</v>
      </c>
      <c r="H23" s="812" t="s">
        <v>213</v>
      </c>
      <c r="I23" s="856" t="s">
        <v>1236</v>
      </c>
      <c r="J23" s="785"/>
    </row>
    <row r="24" spans="2:10" ht="19.899999999999999" customHeight="1">
      <c r="B24" s="660" t="s">
        <v>1237</v>
      </c>
      <c r="C24" s="761">
        <v>79</v>
      </c>
      <c r="D24" s="761">
        <v>61</v>
      </c>
      <c r="E24" s="761">
        <v>61</v>
      </c>
      <c r="F24" s="762">
        <v>51.5</v>
      </c>
      <c r="G24" s="765">
        <v>48.5</v>
      </c>
      <c r="H24" s="812" t="s">
        <v>213</v>
      </c>
      <c r="I24" s="856" t="s">
        <v>1235</v>
      </c>
      <c r="J24" s="785"/>
    </row>
    <row r="25" spans="2:10" ht="39.950000000000003" customHeight="1">
      <c r="B25" s="660" t="s">
        <v>63</v>
      </c>
      <c r="C25" s="761">
        <v>92</v>
      </c>
      <c r="D25" s="761">
        <v>73</v>
      </c>
      <c r="E25" s="761">
        <v>71</v>
      </c>
      <c r="F25" s="762">
        <v>66</v>
      </c>
      <c r="G25" s="762">
        <v>64</v>
      </c>
      <c r="H25" s="812" t="s">
        <v>1225</v>
      </c>
      <c r="I25" s="861" t="s">
        <v>1238</v>
      </c>
      <c r="J25" s="785"/>
    </row>
    <row r="26" spans="2:10" ht="19.899999999999999" customHeight="1">
      <c r="B26" s="660" t="s">
        <v>118</v>
      </c>
      <c r="C26" s="761">
        <v>71.5</v>
      </c>
      <c r="D26" s="761">
        <v>47.5</v>
      </c>
      <c r="E26" s="761">
        <v>47.5</v>
      </c>
      <c r="F26" s="762">
        <v>45.5</v>
      </c>
      <c r="G26" s="765">
        <v>44.5</v>
      </c>
      <c r="H26" s="812" t="s">
        <v>213</v>
      </c>
      <c r="I26" s="856" t="s">
        <v>1239</v>
      </c>
      <c r="J26" s="785"/>
    </row>
    <row r="27" spans="2:10" ht="19.899999999999999" customHeight="1">
      <c r="B27" s="660" t="s">
        <v>82</v>
      </c>
      <c r="C27" s="761">
        <v>71.5</v>
      </c>
      <c r="D27" s="761">
        <v>47</v>
      </c>
      <c r="E27" s="761">
        <v>47</v>
      </c>
      <c r="F27" s="762">
        <v>45</v>
      </c>
      <c r="G27" s="765">
        <v>44.5</v>
      </c>
      <c r="H27" s="812" t="s">
        <v>213</v>
      </c>
      <c r="I27" s="856" t="s">
        <v>1240</v>
      </c>
      <c r="J27" s="785"/>
    </row>
    <row r="28" spans="2:10" ht="19.899999999999999" customHeight="1">
      <c r="B28" s="660" t="s">
        <v>98</v>
      </c>
      <c r="C28" s="761">
        <v>71.5</v>
      </c>
      <c r="D28" s="761">
        <v>47.5</v>
      </c>
      <c r="E28" s="761">
        <v>47.5</v>
      </c>
      <c r="F28" s="762">
        <v>45</v>
      </c>
      <c r="G28" s="765">
        <v>44.5</v>
      </c>
      <c r="H28" s="812" t="s">
        <v>213</v>
      </c>
      <c r="I28" s="856" t="s">
        <v>1241</v>
      </c>
      <c r="J28" s="785"/>
    </row>
    <row r="29" spans="2:10" ht="19.899999999999999" customHeight="1">
      <c r="B29" s="660" t="s">
        <v>228</v>
      </c>
      <c r="C29" s="761">
        <v>76.5</v>
      </c>
      <c r="D29" s="761">
        <v>53.5</v>
      </c>
      <c r="E29" s="761">
        <v>53.5</v>
      </c>
      <c r="F29" s="762">
        <v>51</v>
      </c>
      <c r="G29" s="765">
        <v>50.5</v>
      </c>
      <c r="H29" s="812" t="s">
        <v>213</v>
      </c>
      <c r="I29" s="856" t="s">
        <v>1242</v>
      </c>
      <c r="J29" s="785"/>
    </row>
    <row r="30" spans="2:10" ht="19.899999999999999" customHeight="1">
      <c r="B30" s="660" t="s">
        <v>111</v>
      </c>
      <c r="C30" s="761">
        <v>75.5</v>
      </c>
      <c r="D30" s="761">
        <v>51.5</v>
      </c>
      <c r="E30" s="761">
        <v>51.5</v>
      </c>
      <c r="F30" s="762">
        <v>49</v>
      </c>
      <c r="G30" s="765">
        <v>48.5</v>
      </c>
      <c r="H30" s="812" t="s">
        <v>213</v>
      </c>
      <c r="I30" s="856" t="s">
        <v>1243</v>
      </c>
      <c r="J30" s="785"/>
    </row>
    <row r="31" spans="2:10" ht="19.899999999999999" customHeight="1">
      <c r="B31" s="660" t="s">
        <v>100</v>
      </c>
      <c r="C31" s="761">
        <v>73</v>
      </c>
      <c r="D31" s="761">
        <v>56</v>
      </c>
      <c r="E31" s="761">
        <v>56</v>
      </c>
      <c r="F31" s="762">
        <v>54</v>
      </c>
      <c r="G31" s="765">
        <v>52</v>
      </c>
      <c r="H31" s="812" t="s">
        <v>213</v>
      </c>
      <c r="I31" s="856" t="s">
        <v>1244</v>
      </c>
      <c r="J31" s="785"/>
    </row>
    <row r="32" spans="2:10" ht="39.950000000000003" customHeight="1">
      <c r="B32" s="660" t="s">
        <v>144</v>
      </c>
      <c r="C32" s="761">
        <v>85</v>
      </c>
      <c r="D32" s="761">
        <v>66</v>
      </c>
      <c r="E32" s="761">
        <v>64</v>
      </c>
      <c r="F32" s="762">
        <v>63</v>
      </c>
      <c r="G32" s="765">
        <v>63</v>
      </c>
      <c r="H32" s="812" t="s">
        <v>432</v>
      </c>
      <c r="I32" s="861" t="s">
        <v>1245</v>
      </c>
      <c r="J32" s="785"/>
    </row>
    <row r="33" spans="1:13" ht="39.950000000000003" customHeight="1">
      <c r="B33" s="660" t="s">
        <v>74</v>
      </c>
      <c r="C33" s="761">
        <v>89</v>
      </c>
      <c r="D33" s="761">
        <v>77</v>
      </c>
      <c r="E33" s="761">
        <v>65</v>
      </c>
      <c r="F33" s="762">
        <v>64</v>
      </c>
      <c r="G33" s="765">
        <v>63</v>
      </c>
      <c r="H33" s="812" t="s">
        <v>1246</v>
      </c>
      <c r="I33" s="861" t="s">
        <v>1247</v>
      </c>
      <c r="J33" s="785"/>
    </row>
    <row r="34" spans="1:13" ht="19.899999999999999" customHeight="1">
      <c r="B34" s="660" t="s">
        <v>223</v>
      </c>
      <c r="C34" s="761">
        <v>73</v>
      </c>
      <c r="D34" s="761">
        <v>46.5</v>
      </c>
      <c r="E34" s="761">
        <v>46.5</v>
      </c>
      <c r="F34" s="762">
        <v>44.5</v>
      </c>
      <c r="G34" s="765">
        <v>41.5</v>
      </c>
      <c r="H34" s="812" t="s">
        <v>213</v>
      </c>
      <c r="I34" s="856" t="s">
        <v>1248</v>
      </c>
      <c r="J34" s="785"/>
    </row>
    <row r="35" spans="1:13" ht="19.899999999999999" customHeight="1">
      <c r="B35" s="660" t="s">
        <v>222</v>
      </c>
      <c r="C35" s="761">
        <v>82</v>
      </c>
      <c r="D35" s="761">
        <v>56.5</v>
      </c>
      <c r="E35" s="761">
        <v>55.5</v>
      </c>
      <c r="F35" s="762">
        <v>55.5</v>
      </c>
      <c r="G35" s="765">
        <v>48.5</v>
      </c>
      <c r="H35" s="812" t="s">
        <v>684</v>
      </c>
      <c r="I35" s="856" t="s">
        <v>1248</v>
      </c>
      <c r="J35" s="785"/>
    </row>
    <row r="36" spans="1:13" ht="39.950000000000003" customHeight="1">
      <c r="B36" s="660" t="s">
        <v>1024</v>
      </c>
      <c r="C36" s="761">
        <v>87</v>
      </c>
      <c r="D36" s="761">
        <v>62.5</v>
      </c>
      <c r="E36" s="761">
        <v>62.5</v>
      </c>
      <c r="F36" s="762">
        <v>61.5</v>
      </c>
      <c r="G36" s="765">
        <v>60.5</v>
      </c>
      <c r="H36" s="812" t="s">
        <v>213</v>
      </c>
      <c r="I36" s="861" t="s">
        <v>1249</v>
      </c>
      <c r="J36" s="785"/>
    </row>
    <row r="37" spans="1:13" ht="19.899999999999999" customHeight="1">
      <c r="B37" s="660" t="s">
        <v>1025</v>
      </c>
      <c r="C37" s="761">
        <v>87</v>
      </c>
      <c r="D37" s="761">
        <v>62.5</v>
      </c>
      <c r="E37" s="761">
        <v>62.5</v>
      </c>
      <c r="F37" s="762">
        <v>61.5</v>
      </c>
      <c r="G37" s="765">
        <v>60.5</v>
      </c>
      <c r="H37" s="812" t="s">
        <v>213</v>
      </c>
      <c r="I37" s="856" t="s">
        <v>1250</v>
      </c>
      <c r="J37" s="785"/>
    </row>
    <row r="38" spans="1:13" ht="19.899999999999999" customHeight="1">
      <c r="B38" s="660" t="s">
        <v>1026</v>
      </c>
      <c r="C38" s="761">
        <v>87</v>
      </c>
      <c r="D38" s="761">
        <v>62.5</v>
      </c>
      <c r="E38" s="761">
        <v>62.5</v>
      </c>
      <c r="F38" s="762">
        <v>61.5</v>
      </c>
      <c r="G38" s="765">
        <v>60.5</v>
      </c>
      <c r="H38" s="812" t="s">
        <v>213</v>
      </c>
      <c r="I38" s="856" t="s">
        <v>1251</v>
      </c>
      <c r="J38" s="785"/>
    </row>
    <row r="39" spans="1:13" ht="19.899999999999999" customHeight="1">
      <c r="B39" s="660" t="s">
        <v>220</v>
      </c>
      <c r="C39" s="761">
        <v>87</v>
      </c>
      <c r="D39" s="761">
        <v>69.5</v>
      </c>
      <c r="E39" s="761">
        <v>68.5</v>
      </c>
      <c r="F39" s="762">
        <v>67.5</v>
      </c>
      <c r="G39" s="765">
        <v>66.5</v>
      </c>
      <c r="H39" s="812" t="s">
        <v>97</v>
      </c>
      <c r="I39" s="856" t="s">
        <v>1252</v>
      </c>
      <c r="J39" s="785"/>
    </row>
    <row r="40" spans="1:13" ht="19.899999999999999" customHeight="1">
      <c r="B40" s="660" t="s">
        <v>218</v>
      </c>
      <c r="C40" s="761">
        <v>80</v>
      </c>
      <c r="D40" s="761">
        <v>50</v>
      </c>
      <c r="E40" s="761">
        <v>50</v>
      </c>
      <c r="F40" s="762">
        <v>49.5</v>
      </c>
      <c r="G40" s="765">
        <v>49</v>
      </c>
      <c r="H40" s="812" t="s">
        <v>997</v>
      </c>
      <c r="I40" s="856" t="s">
        <v>1252</v>
      </c>
      <c r="J40" s="785"/>
    </row>
    <row r="41" spans="1:13" ht="19.899999999999999" customHeight="1">
      <c r="B41" s="660" t="s">
        <v>219</v>
      </c>
      <c r="C41" s="761">
        <v>80</v>
      </c>
      <c r="D41" s="761">
        <v>50</v>
      </c>
      <c r="E41" s="761">
        <v>50</v>
      </c>
      <c r="F41" s="762">
        <v>49.5</v>
      </c>
      <c r="G41" s="765">
        <v>49</v>
      </c>
      <c r="H41" s="812" t="s">
        <v>213</v>
      </c>
      <c r="I41" s="856" t="s">
        <v>1252</v>
      </c>
      <c r="J41" s="785"/>
    </row>
    <row r="42" spans="1:13" ht="19.899999999999999" customHeight="1">
      <c r="B42" s="660" t="s">
        <v>221</v>
      </c>
      <c r="C42" s="761">
        <v>80</v>
      </c>
      <c r="D42" s="761">
        <v>54</v>
      </c>
      <c r="E42" s="761">
        <v>54</v>
      </c>
      <c r="F42" s="762">
        <v>53</v>
      </c>
      <c r="G42" s="765">
        <v>52.5</v>
      </c>
      <c r="H42" s="812" t="s">
        <v>1253</v>
      </c>
      <c r="I42" s="856" t="s">
        <v>1254</v>
      </c>
      <c r="J42" s="785"/>
    </row>
    <row r="43" spans="1:13" ht="19.899999999999999" customHeight="1">
      <c r="B43" s="660" t="s">
        <v>1255</v>
      </c>
      <c r="C43" s="761">
        <v>80</v>
      </c>
      <c r="D43" s="761">
        <v>50</v>
      </c>
      <c r="E43" s="761">
        <v>50</v>
      </c>
      <c r="F43" s="762">
        <v>49.5</v>
      </c>
      <c r="G43" s="765">
        <v>49</v>
      </c>
      <c r="H43" s="812" t="s">
        <v>213</v>
      </c>
      <c r="I43" s="856" t="s">
        <v>1256</v>
      </c>
      <c r="J43" s="785"/>
    </row>
    <row r="44" spans="1:13" ht="19.899999999999999" customHeight="1" thickBot="1">
      <c r="B44" s="660" t="s">
        <v>1257</v>
      </c>
      <c r="C44" s="761">
        <v>80</v>
      </c>
      <c r="D44" s="761">
        <v>50</v>
      </c>
      <c r="E44" s="761">
        <v>50</v>
      </c>
      <c r="F44" s="762">
        <v>49.5</v>
      </c>
      <c r="G44" s="762">
        <v>49</v>
      </c>
      <c r="H44" s="812" t="s">
        <v>213</v>
      </c>
      <c r="I44" s="856" t="s">
        <v>1258</v>
      </c>
      <c r="J44" s="785"/>
    </row>
    <row r="45" spans="1:13" s="184" customFormat="1" ht="19.899999999999999" customHeight="1">
      <c r="A45" s="860"/>
      <c r="B45" s="1535" t="s">
        <v>1259</v>
      </c>
      <c r="C45" s="1535"/>
      <c r="D45" s="1535"/>
      <c r="E45" s="1535"/>
      <c r="F45" s="1535"/>
      <c r="G45" s="1535"/>
      <c r="H45" s="1535"/>
      <c r="I45" s="1535"/>
      <c r="J45" s="1535"/>
      <c r="K45" s="860"/>
      <c r="L45" s="860"/>
      <c r="M45" s="860"/>
    </row>
    <row r="46" spans="1:13" s="184" customFormat="1" ht="19.899999999999999" customHeight="1">
      <c r="A46" s="860"/>
      <c r="B46" s="1510" t="s">
        <v>1260</v>
      </c>
      <c r="C46" s="1510"/>
      <c r="D46" s="1510"/>
      <c r="E46" s="1510"/>
      <c r="F46" s="1510"/>
      <c r="G46" s="1510"/>
      <c r="H46" s="1510"/>
      <c r="I46" s="1510"/>
      <c r="J46" s="1510"/>
      <c r="K46" s="860"/>
      <c r="L46" s="860"/>
      <c r="M46" s="860"/>
    </row>
    <row r="47" spans="1:13" s="184" customFormat="1" ht="19.899999999999999" customHeight="1">
      <c r="A47" s="860"/>
      <c r="B47" s="1510" t="s">
        <v>1261</v>
      </c>
      <c r="C47" s="1510"/>
      <c r="D47" s="1510"/>
      <c r="E47" s="1510"/>
      <c r="F47" s="1510"/>
      <c r="G47" s="1510"/>
      <c r="H47" s="1510"/>
      <c r="I47" s="1510"/>
      <c r="J47" s="1510"/>
      <c r="K47" s="860"/>
      <c r="L47" s="860"/>
      <c r="M47" s="860"/>
    </row>
    <row r="48" spans="1:13" s="184" customFormat="1" ht="39.950000000000003" customHeight="1">
      <c r="A48" s="860"/>
      <c r="B48" s="1510" t="s">
        <v>1262</v>
      </c>
      <c r="C48" s="1510"/>
      <c r="D48" s="1510"/>
      <c r="E48" s="1510"/>
      <c r="F48" s="1510"/>
      <c r="G48" s="1510"/>
      <c r="H48" s="1510"/>
      <c r="I48" s="1510"/>
      <c r="J48" s="1510"/>
      <c r="K48" s="860"/>
      <c r="L48" s="860"/>
      <c r="M48" s="860"/>
    </row>
    <row r="49" spans="1:13" s="184" customFormat="1" ht="19.899999999999999" customHeight="1">
      <c r="A49" s="860"/>
      <c r="B49" s="1510" t="s">
        <v>1263</v>
      </c>
      <c r="C49" s="1510"/>
      <c r="D49" s="1510"/>
      <c r="E49" s="1510"/>
      <c r="F49" s="1510"/>
      <c r="G49" s="1510"/>
      <c r="H49" s="1510"/>
      <c r="I49" s="1510"/>
      <c r="J49" s="1510"/>
      <c r="K49" s="860"/>
      <c r="L49" s="860"/>
      <c r="M49" s="860"/>
    </row>
    <row r="50" spans="1:13" s="184" customFormat="1" ht="19.899999999999999" customHeight="1">
      <c r="A50" s="860"/>
      <c r="B50" s="1510" t="s">
        <v>1264</v>
      </c>
      <c r="C50" s="1510"/>
      <c r="D50" s="1510"/>
      <c r="E50" s="1510"/>
      <c r="F50" s="1510"/>
      <c r="G50" s="1510"/>
      <c r="H50" s="1510"/>
      <c r="I50" s="1510"/>
      <c r="J50" s="1510"/>
      <c r="K50" s="860"/>
      <c r="L50" s="860"/>
      <c r="M50" s="860"/>
    </row>
    <row r="51" spans="1:13" s="184" customFormat="1" ht="19.899999999999999" customHeight="1">
      <c r="A51" s="860"/>
      <c r="B51" s="1510" t="s">
        <v>1265</v>
      </c>
      <c r="C51" s="1510"/>
      <c r="D51" s="1510"/>
      <c r="E51" s="1510"/>
      <c r="F51" s="1510"/>
      <c r="G51" s="1510"/>
      <c r="H51" s="1510"/>
      <c r="I51" s="1510"/>
      <c r="J51" s="1510"/>
      <c r="K51" s="860"/>
      <c r="L51" s="860"/>
      <c r="M51" s="860"/>
    </row>
    <row r="52" spans="1:13" s="184" customFormat="1" ht="19.899999999999999" customHeight="1">
      <c r="A52" s="860"/>
      <c r="B52" s="1510" t="s">
        <v>1266</v>
      </c>
      <c r="C52" s="1510"/>
      <c r="D52" s="1510"/>
      <c r="E52" s="1510"/>
      <c r="F52" s="1510"/>
      <c r="G52" s="1510"/>
      <c r="H52" s="1510"/>
      <c r="I52" s="1510"/>
      <c r="J52" s="1510"/>
      <c r="K52" s="860"/>
      <c r="L52" s="860"/>
      <c r="M52" s="860"/>
    </row>
    <row r="53" spans="1:13" s="184" customFormat="1" ht="19.899999999999999" customHeight="1">
      <c r="A53" s="860"/>
      <c r="B53" s="1510"/>
      <c r="C53" s="1510"/>
      <c r="D53" s="1510"/>
      <c r="E53" s="1510"/>
      <c r="F53" s="1510"/>
      <c r="G53" s="1510"/>
      <c r="H53" s="1510"/>
      <c r="I53" s="1510"/>
      <c r="J53" s="1510"/>
      <c r="K53" s="860"/>
      <c r="L53" s="860"/>
      <c r="M53" s="860"/>
    </row>
    <row r="54" spans="1:13" s="184" customFormat="1" ht="19.899999999999999" customHeight="1">
      <c r="A54" s="860"/>
      <c r="B54" s="1510"/>
      <c r="C54" s="1510"/>
      <c r="D54" s="1510"/>
      <c r="E54" s="1510"/>
      <c r="F54" s="1510"/>
      <c r="G54" s="1510"/>
      <c r="H54" s="1510"/>
      <c r="I54" s="1510"/>
      <c r="J54" s="1510"/>
      <c r="K54" s="860"/>
      <c r="L54" s="860"/>
      <c r="M54" s="860"/>
    </row>
    <row r="55" spans="1:13" s="184" customFormat="1" ht="19.899999999999999" customHeight="1">
      <c r="A55" s="860"/>
      <c r="B55" s="860"/>
      <c r="C55" s="860"/>
      <c r="D55" s="860"/>
      <c r="E55" s="860"/>
      <c r="F55" s="860"/>
      <c r="G55" s="860"/>
      <c r="H55" s="860"/>
      <c r="I55" s="860"/>
      <c r="J55" s="860"/>
      <c r="K55" s="860"/>
      <c r="L55" s="860"/>
      <c r="M55" s="86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62"/>
      <c r="F74" s="862"/>
      <c r="G74" s="862"/>
      <c r="H74" s="862"/>
      <c r="I74" s="862"/>
      <c r="J74" s="862"/>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63"/>
      <c r="F79" s="863"/>
      <c r="G79" s="863"/>
      <c r="H79" s="863"/>
      <c r="I79" s="863"/>
      <c r="J79" s="86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11" t="s">
        <v>553</v>
      </c>
      <c r="B1" s="1511"/>
      <c r="C1" s="1511"/>
      <c r="D1" s="1511"/>
      <c r="E1" s="1511"/>
      <c r="F1" s="1511"/>
      <c r="G1" s="1511"/>
      <c r="H1" s="221"/>
      <c r="I1" s="221" t="s">
        <v>23</v>
      </c>
    </row>
    <row r="2" spans="1:9" s="199" customFormat="1" ht="19.899999999999999" customHeight="1">
      <c r="B2" s="1650" t="s">
        <v>136</v>
      </c>
      <c r="C2" s="1651"/>
      <c r="D2" s="347" t="s">
        <v>137</v>
      </c>
      <c r="E2" s="346" t="s">
        <v>444</v>
      </c>
      <c r="F2" s="1651" t="s">
        <v>381</v>
      </c>
      <c r="G2" s="1652"/>
    </row>
    <row r="3" spans="1:9" s="199" customFormat="1" ht="19.899999999999999" customHeight="1" thickBot="1">
      <c r="B3" s="1653" t="s">
        <v>725</v>
      </c>
      <c r="C3" s="1654"/>
      <c r="D3" s="348"/>
      <c r="E3" s="349" t="s">
        <v>702</v>
      </c>
      <c r="F3" s="1655"/>
      <c r="G3" s="1656"/>
    </row>
    <row r="4" spans="1:9" ht="19.899999999999999" customHeight="1" thickBot="1">
      <c r="C4" s="182" t="s">
        <v>24</v>
      </c>
      <c r="D4" s="182"/>
      <c r="E4" s="182" t="s">
        <v>25</v>
      </c>
      <c r="F4" s="183" t="s">
        <v>26</v>
      </c>
      <c r="G4" s="204" t="s">
        <v>905</v>
      </c>
      <c r="H4" s="324" t="s">
        <v>726</v>
      </c>
    </row>
    <row r="5" spans="1:9" ht="19.899999999999999" customHeight="1" thickBot="1">
      <c r="B5" s="216" t="s">
        <v>386</v>
      </c>
      <c r="C5" s="345" t="s">
        <v>549</v>
      </c>
      <c r="D5" s="345" t="s">
        <v>550</v>
      </c>
      <c r="E5" s="345" t="s">
        <v>551</v>
      </c>
      <c r="F5" s="345" t="s">
        <v>552</v>
      </c>
      <c r="G5" s="368" t="s">
        <v>727</v>
      </c>
      <c r="H5" s="298" t="s">
        <v>745</v>
      </c>
    </row>
    <row r="6" spans="1:9" ht="31.5" customHeight="1">
      <c r="B6" s="1657" t="s">
        <v>82</v>
      </c>
      <c r="C6" s="350">
        <f>43.5+2</f>
        <v>45.5</v>
      </c>
      <c r="D6" s="350">
        <f>43.5+2</f>
        <v>45.5</v>
      </c>
      <c r="E6" s="350">
        <f>40.5+2</f>
        <v>42.5</v>
      </c>
      <c r="F6" s="350">
        <f>40+2</f>
        <v>42</v>
      </c>
      <c r="G6" s="433" t="s">
        <v>728</v>
      </c>
      <c r="H6" s="351"/>
    </row>
    <row r="7" spans="1:9" ht="31.5" customHeight="1">
      <c r="B7" s="1658"/>
      <c r="C7" s="352">
        <f>39+2</f>
        <v>41</v>
      </c>
      <c r="D7" s="352">
        <f>39+2</f>
        <v>41</v>
      </c>
      <c r="E7" s="352">
        <f>36.5+2</f>
        <v>38.5</v>
      </c>
      <c r="F7" s="352">
        <f>36+2</f>
        <v>38</v>
      </c>
      <c r="G7" s="434" t="s">
        <v>729</v>
      </c>
      <c r="H7" s="353"/>
    </row>
    <row r="8" spans="1:9" ht="31.5" customHeight="1" thickBot="1">
      <c r="B8" s="1659"/>
      <c r="C8" s="354">
        <f>38+2</f>
        <v>40</v>
      </c>
      <c r="D8" s="354">
        <f>38.5+2</f>
        <v>40.5</v>
      </c>
      <c r="E8" s="354">
        <f>35.5+2</f>
        <v>37.5</v>
      </c>
      <c r="F8" s="354">
        <f>35+2</f>
        <v>37</v>
      </c>
      <c r="G8" s="435" t="s">
        <v>730</v>
      </c>
      <c r="H8" s="355"/>
    </row>
    <row r="9" spans="1:9" ht="19.899999999999999" customHeight="1">
      <c r="B9" s="260" t="s">
        <v>731</v>
      </c>
      <c r="C9" s="260"/>
      <c r="D9" s="261"/>
      <c r="E9" s="261"/>
      <c r="F9" s="261"/>
      <c r="G9" s="261"/>
      <c r="H9" s="290"/>
    </row>
    <row r="10" spans="1:9" ht="20.100000000000001" customHeight="1">
      <c r="B10" s="1646" t="s">
        <v>732</v>
      </c>
      <c r="C10" s="1647"/>
      <c r="D10" s="1647"/>
      <c r="E10" s="1647"/>
      <c r="F10" s="1647"/>
      <c r="G10" s="1647"/>
      <c r="H10" s="1647"/>
    </row>
    <row r="11" spans="1:9" ht="20.100000000000001" customHeight="1">
      <c r="B11" s="1648" t="s">
        <v>733</v>
      </c>
      <c r="C11" s="1649"/>
      <c r="D11" s="1649"/>
      <c r="E11" s="1649"/>
      <c r="F11" s="1649"/>
      <c r="G11" s="1649"/>
      <c r="H11" s="1649"/>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18" t="s">
        <v>1439</v>
      </c>
      <c r="B1" s="1518"/>
      <c r="C1" s="1518"/>
      <c r="D1" s="1518"/>
      <c r="E1" s="1518"/>
      <c r="F1" s="1518"/>
      <c r="G1" s="1518"/>
      <c r="H1" s="1518"/>
      <c r="I1" s="1518"/>
      <c r="J1" s="1518"/>
      <c r="K1" s="586" t="s">
        <v>23</v>
      </c>
    </row>
    <row r="2" spans="1:11" ht="19.899999999999999" customHeight="1" thickBot="1"/>
    <row r="3" spans="1:11" s="588" customFormat="1" ht="19.899999999999999" customHeight="1">
      <c r="B3" s="1519" t="s">
        <v>136</v>
      </c>
      <c r="C3" s="1520"/>
      <c r="D3" s="589" t="s">
        <v>148</v>
      </c>
      <c r="E3" s="589" t="s">
        <v>138</v>
      </c>
      <c r="F3" s="589" t="s">
        <v>139</v>
      </c>
      <c r="G3" s="589" t="s">
        <v>140</v>
      </c>
      <c r="H3" s="1521" t="s">
        <v>141</v>
      </c>
      <c r="I3" s="1522"/>
    </row>
    <row r="4" spans="1:11" s="588" customFormat="1" ht="19.899999999999999" customHeight="1">
      <c r="B4" s="1663" t="s">
        <v>1505</v>
      </c>
      <c r="C4" s="1664"/>
      <c r="D4" s="683" t="s">
        <v>1012</v>
      </c>
      <c r="E4" s="684" t="s">
        <v>767</v>
      </c>
      <c r="F4" s="685" t="s">
        <v>1010</v>
      </c>
      <c r="G4" s="686">
        <v>0.84722222222222221</v>
      </c>
      <c r="H4" s="1665"/>
      <c r="I4" s="1666"/>
    </row>
    <row r="5" spans="1:11" s="588" customFormat="1" ht="19.899999999999999" customHeight="1" thickBot="1">
      <c r="B5" s="1523" t="s">
        <v>1506</v>
      </c>
      <c r="C5" s="1524"/>
      <c r="D5" s="687" t="s">
        <v>1013</v>
      </c>
      <c r="E5" s="688"/>
      <c r="F5" s="689"/>
      <c r="G5" s="690"/>
      <c r="H5" s="1525"/>
      <c r="I5" s="1526"/>
    </row>
    <row r="6" spans="1:11" s="588" customFormat="1" ht="19.899999999999999" customHeight="1" thickBot="1">
      <c r="B6" s="794" t="s">
        <v>24</v>
      </c>
      <c r="C6" s="794" t="s">
        <v>25</v>
      </c>
      <c r="D6" s="794"/>
      <c r="E6" s="795"/>
      <c r="F6" s="770"/>
      <c r="G6" s="796" t="s">
        <v>505</v>
      </c>
      <c r="H6" s="1527" t="s">
        <v>1600</v>
      </c>
      <c r="I6" s="1527"/>
      <c r="J6" s="590" t="s">
        <v>735</v>
      </c>
    </row>
    <row r="7" spans="1:11" s="588" customFormat="1" ht="19.899999999999999" customHeight="1" thickBot="1">
      <c r="B7" s="1131" t="s">
        <v>152</v>
      </c>
      <c r="C7" s="1132" t="s">
        <v>153</v>
      </c>
      <c r="D7" s="1132" t="s">
        <v>1601</v>
      </c>
      <c r="E7" s="1132" t="s">
        <v>154</v>
      </c>
      <c r="F7" s="1132" t="s">
        <v>161</v>
      </c>
      <c r="G7" s="1132" t="s">
        <v>155</v>
      </c>
      <c r="H7" s="1132" t="s">
        <v>1602</v>
      </c>
      <c r="I7" s="799" t="s">
        <v>727</v>
      </c>
      <c r="J7" s="682" t="s">
        <v>706</v>
      </c>
    </row>
    <row r="8" spans="1:11" s="588" customFormat="1" ht="19.899999999999999" customHeight="1">
      <c r="B8" s="1349" t="s">
        <v>703</v>
      </c>
      <c r="C8" s="801" t="s">
        <v>1294</v>
      </c>
      <c r="D8" s="802">
        <v>51</v>
      </c>
      <c r="E8" s="802">
        <v>41</v>
      </c>
      <c r="F8" s="802">
        <f>E8</f>
        <v>41</v>
      </c>
      <c r="G8" s="802">
        <f>E8-1</f>
        <v>40</v>
      </c>
      <c r="H8" s="802">
        <f>G8</f>
        <v>40</v>
      </c>
      <c r="I8" s="802" t="s">
        <v>1295</v>
      </c>
      <c r="J8" s="929"/>
    </row>
    <row r="9" spans="1:11" s="588" customFormat="1" ht="19.899999999999999" customHeight="1">
      <c r="B9" s="1325"/>
      <c r="C9" s="989" t="s">
        <v>1298</v>
      </c>
      <c r="D9" s="989" t="s">
        <v>53</v>
      </c>
      <c r="E9" s="990">
        <v>39</v>
      </c>
      <c r="F9" s="990">
        <f>E9</f>
        <v>39</v>
      </c>
      <c r="G9" s="990">
        <f>E9-1</f>
        <v>38</v>
      </c>
      <c r="H9" s="990">
        <f>E9-1</f>
        <v>38</v>
      </c>
      <c r="I9" s="990" t="s">
        <v>1295</v>
      </c>
      <c r="J9" s="930"/>
    </row>
    <row r="10" spans="1:11" s="588" customFormat="1" ht="19.899999999999999" customHeight="1">
      <c r="B10" s="1325"/>
      <c r="C10" s="989" t="s">
        <v>1296</v>
      </c>
      <c r="D10" s="989" t="s">
        <v>53</v>
      </c>
      <c r="E10" s="990">
        <v>37</v>
      </c>
      <c r="F10" s="990">
        <f t="shared" ref="F10:F11" si="0">E10</f>
        <v>37</v>
      </c>
      <c r="G10" s="990">
        <f t="shared" ref="G10" si="1">E10-1</f>
        <v>36</v>
      </c>
      <c r="H10" s="990">
        <f t="shared" ref="H10" si="2">E10-1</f>
        <v>36</v>
      </c>
      <c r="I10" s="1133" t="s">
        <v>1295</v>
      </c>
      <c r="J10" s="930"/>
    </row>
    <row r="11" spans="1:11" s="588" customFormat="1" ht="19.899999999999999" customHeight="1">
      <c r="B11" s="1325"/>
      <c r="C11" s="989" t="s">
        <v>808</v>
      </c>
      <c r="D11" s="989" t="s">
        <v>53</v>
      </c>
      <c r="E11" s="1049">
        <v>34</v>
      </c>
      <c r="F11" s="990">
        <f t="shared" si="0"/>
        <v>34</v>
      </c>
      <c r="G11" s="990">
        <f>E11</f>
        <v>34</v>
      </c>
      <c r="H11" s="990">
        <f>E11</f>
        <v>34</v>
      </c>
      <c r="I11" s="990" t="s">
        <v>1297</v>
      </c>
      <c r="J11" s="930"/>
    </row>
    <row r="12" spans="1:11" s="588" customFormat="1" ht="19.899999999999999" customHeight="1">
      <c r="B12" s="1325"/>
      <c r="C12" s="989" t="s">
        <v>809</v>
      </c>
      <c r="D12" s="1048" t="s">
        <v>53</v>
      </c>
      <c r="E12" s="1049">
        <v>33</v>
      </c>
      <c r="F12" s="1049">
        <f>E12</f>
        <v>33</v>
      </c>
      <c r="G12" s="1049">
        <f>E12</f>
        <v>33</v>
      </c>
      <c r="H12" s="1049">
        <f>E12</f>
        <v>33</v>
      </c>
      <c r="I12" s="990" t="s">
        <v>1297</v>
      </c>
      <c r="J12" s="931"/>
    </row>
    <row r="13" spans="1:11" s="588" customFormat="1" ht="19.899999999999999" customHeight="1" thickBot="1">
      <c r="B13" s="1134"/>
      <c r="C13" s="1048" t="s">
        <v>1504</v>
      </c>
      <c r="D13" s="1048" t="s">
        <v>53</v>
      </c>
      <c r="E13" s="1049">
        <v>32</v>
      </c>
      <c r="F13" s="1049">
        <f>E13</f>
        <v>32</v>
      </c>
      <c r="G13" s="1049">
        <f>E13</f>
        <v>32</v>
      </c>
      <c r="H13" s="1049">
        <f>E13</f>
        <v>32</v>
      </c>
      <c r="I13" s="1135" t="s">
        <v>1297</v>
      </c>
      <c r="J13" s="1022"/>
    </row>
    <row r="14" spans="1:11" s="588" customFormat="1" ht="19.899999999999999" customHeight="1" thickBot="1">
      <c r="B14" s="1660" t="s">
        <v>1365</v>
      </c>
      <c r="C14" s="1661"/>
      <c r="D14" s="1661"/>
      <c r="E14" s="1661"/>
      <c r="F14" s="1661"/>
      <c r="G14" s="1661"/>
      <c r="H14" s="1661"/>
      <c r="I14" s="1661"/>
      <c r="J14" s="1662"/>
    </row>
    <row r="15" spans="1:11" s="588" customFormat="1" ht="19.899999999999999" customHeight="1">
      <c r="B15" s="1531" t="s">
        <v>131</v>
      </c>
      <c r="C15" s="1531"/>
      <c r="D15" s="1531"/>
      <c r="E15" s="1531"/>
      <c r="F15" s="1531"/>
      <c r="G15" s="1531"/>
      <c r="H15" s="1531"/>
      <c r="I15" s="1531"/>
      <c r="J15" s="1531"/>
    </row>
    <row r="16" spans="1:11" s="588" customFormat="1" ht="19.899999999999999" customHeight="1">
      <c r="B16" s="1532" t="s">
        <v>1011</v>
      </c>
      <c r="C16" s="1532"/>
      <c r="D16" s="1532"/>
      <c r="E16" s="1532"/>
      <c r="F16" s="1532"/>
      <c r="G16" s="1532"/>
      <c r="H16" s="1532"/>
      <c r="I16" s="1532"/>
      <c r="J16" s="1532"/>
    </row>
    <row r="17" spans="2:10" s="588" customFormat="1" ht="19.899999999999999" customHeight="1">
      <c r="B17" s="1532" t="s">
        <v>1182</v>
      </c>
      <c r="C17" s="1532"/>
      <c r="D17" s="1532"/>
      <c r="E17" s="1532"/>
      <c r="F17" s="1532"/>
      <c r="G17" s="1532"/>
      <c r="H17" s="1532"/>
      <c r="I17" s="1532"/>
      <c r="J17" s="1532"/>
    </row>
    <row r="18" spans="2:10" ht="19.899999999999999" customHeight="1">
      <c r="B18" s="1517" t="s">
        <v>1366</v>
      </c>
      <c r="C18" s="1517"/>
      <c r="D18" s="1517"/>
      <c r="E18" s="1517"/>
      <c r="F18" s="1517"/>
      <c r="G18" s="1517"/>
      <c r="H18" s="1517"/>
      <c r="I18" s="1517"/>
      <c r="J18" s="1517"/>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8:B12"/>
    <mergeCell ref="B14:J1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18" t="s">
        <v>1784</v>
      </c>
      <c r="B1" s="1518"/>
      <c r="C1" s="1518"/>
      <c r="D1" s="1518"/>
      <c r="E1" s="1518"/>
      <c r="F1" s="1518"/>
      <c r="G1" s="1518"/>
      <c r="H1" s="1518"/>
      <c r="I1" s="1518"/>
      <c r="J1" s="586" t="s">
        <v>23</v>
      </c>
    </row>
    <row r="2" spans="1:10" ht="19.899999999999999" customHeight="1" thickBot="1"/>
    <row r="3" spans="1:10" s="588" customFormat="1" ht="19.899999999999999" customHeight="1">
      <c r="B3" s="1138" t="s">
        <v>136</v>
      </c>
      <c r="C3" s="1136" t="s">
        <v>148</v>
      </c>
      <c r="D3" s="1136" t="s">
        <v>138</v>
      </c>
      <c r="E3" s="1136" t="s">
        <v>139</v>
      </c>
      <c r="F3" s="1136" t="s">
        <v>140</v>
      </c>
      <c r="G3" s="1521" t="s">
        <v>141</v>
      </c>
      <c r="H3" s="1522"/>
    </row>
    <row r="4" spans="1:10" s="588" customFormat="1" ht="19.899999999999999" customHeight="1">
      <c r="B4" s="1145" t="s">
        <v>1608</v>
      </c>
      <c r="C4" s="1146" t="s">
        <v>1609</v>
      </c>
      <c r="D4" s="1147" t="s">
        <v>1610</v>
      </c>
      <c r="E4" s="1148"/>
      <c r="F4" s="1149"/>
      <c r="G4" s="1671"/>
      <c r="H4" s="1672"/>
    </row>
    <row r="5" spans="1:10" s="588" customFormat="1" ht="19.899999999999999" customHeight="1" thickBot="1">
      <c r="B5" s="1137" t="s">
        <v>1611</v>
      </c>
      <c r="C5" s="687" t="s">
        <v>1612</v>
      </c>
      <c r="D5" s="688" t="s">
        <v>697</v>
      </c>
      <c r="E5" s="689"/>
      <c r="F5" s="690"/>
      <c r="G5" s="1525"/>
      <c r="H5" s="1526"/>
    </row>
    <row r="6" spans="1:10" s="588" customFormat="1" ht="19.899999999999999" customHeight="1" thickBot="1">
      <c r="B6" s="794" t="s">
        <v>24</v>
      </c>
      <c r="C6" s="794"/>
      <c r="D6" s="795"/>
      <c r="E6" s="770"/>
      <c r="F6" s="796" t="s">
        <v>1613</v>
      </c>
      <c r="G6" s="1673" t="s">
        <v>1614</v>
      </c>
      <c r="H6" s="1673"/>
      <c r="I6" s="590" t="s">
        <v>1615</v>
      </c>
    </row>
    <row r="7" spans="1:10" s="588" customFormat="1" ht="19.899999999999999" customHeight="1" thickBot="1">
      <c r="B7" s="798" t="s">
        <v>152</v>
      </c>
      <c r="C7" s="799" t="s">
        <v>154</v>
      </c>
      <c r="D7" s="799" t="s">
        <v>161</v>
      </c>
      <c r="E7" s="799" t="s">
        <v>155</v>
      </c>
      <c r="F7" s="799" t="s">
        <v>387</v>
      </c>
      <c r="G7" s="1670" t="s">
        <v>495</v>
      </c>
      <c r="H7" s="1670"/>
      <c r="I7" s="1150" t="s">
        <v>706</v>
      </c>
    </row>
    <row r="8" spans="1:10" s="588" customFormat="1" ht="19.899999999999999" customHeight="1">
      <c r="B8" s="1151" t="s">
        <v>1616</v>
      </c>
      <c r="C8" s="802">
        <v>44.1</v>
      </c>
      <c r="D8" s="802">
        <f>C8</f>
        <v>44.1</v>
      </c>
      <c r="E8" s="802">
        <f>C8</f>
        <v>44.1</v>
      </c>
      <c r="F8" s="802">
        <f>C8</f>
        <v>44.1</v>
      </c>
      <c r="G8" s="1528" t="s">
        <v>1617</v>
      </c>
      <c r="H8" s="1668" t="s">
        <v>1628</v>
      </c>
      <c r="I8" s="1152"/>
    </row>
    <row r="9" spans="1:10" s="588" customFormat="1" ht="19.899999999999999" customHeight="1">
      <c r="B9" s="1153" t="s">
        <v>1618</v>
      </c>
      <c r="C9" s="990">
        <v>48.3</v>
      </c>
      <c r="D9" s="1133">
        <f t="shared" ref="D9:D16" si="0">C9</f>
        <v>48.3</v>
      </c>
      <c r="E9" s="1133">
        <f t="shared" ref="E9:E16" si="1">C9</f>
        <v>48.3</v>
      </c>
      <c r="F9" s="1133">
        <f t="shared" ref="F9:F16" si="2">C9</f>
        <v>48.3</v>
      </c>
      <c r="G9" s="1529"/>
      <c r="H9" s="1529"/>
      <c r="I9" s="1154"/>
    </row>
    <row r="10" spans="1:10" s="588" customFormat="1" ht="19.899999999999999" customHeight="1">
      <c r="B10" s="1153" t="s">
        <v>1619</v>
      </c>
      <c r="C10" s="990">
        <v>46.2</v>
      </c>
      <c r="D10" s="1133">
        <f t="shared" si="0"/>
        <v>46.2</v>
      </c>
      <c r="E10" s="1133">
        <f t="shared" si="1"/>
        <v>46.2</v>
      </c>
      <c r="F10" s="1133">
        <f t="shared" si="2"/>
        <v>46.2</v>
      </c>
      <c r="G10" s="1667"/>
      <c r="H10" s="1667"/>
      <c r="I10" s="1154"/>
    </row>
    <row r="11" spans="1:10" s="588" customFormat="1" ht="19.899999999999999" customHeight="1">
      <c r="B11" s="1153" t="s">
        <v>1620</v>
      </c>
      <c r="C11" s="990">
        <v>41.1</v>
      </c>
      <c r="D11" s="1133">
        <f t="shared" si="0"/>
        <v>41.1</v>
      </c>
      <c r="E11" s="1133">
        <f t="shared" si="1"/>
        <v>41.1</v>
      </c>
      <c r="F11" s="1133">
        <f t="shared" si="2"/>
        <v>41.1</v>
      </c>
      <c r="G11" s="1669" t="s">
        <v>1621</v>
      </c>
      <c r="H11" s="1669" t="s">
        <v>1622</v>
      </c>
      <c r="I11" s="1154"/>
    </row>
    <row r="12" spans="1:10" s="588" customFormat="1" ht="19.899999999999999" customHeight="1">
      <c r="B12" s="1153" t="s">
        <v>703</v>
      </c>
      <c r="C12" s="990">
        <v>45.3</v>
      </c>
      <c r="D12" s="1133">
        <f t="shared" si="0"/>
        <v>45.3</v>
      </c>
      <c r="E12" s="1133">
        <f t="shared" si="1"/>
        <v>45.3</v>
      </c>
      <c r="F12" s="1133">
        <f t="shared" si="2"/>
        <v>45.3</v>
      </c>
      <c r="G12" s="1529"/>
      <c r="H12" s="1529"/>
      <c r="I12" s="1154"/>
    </row>
    <row r="13" spans="1:10" s="588" customFormat="1" ht="19.899999999999999" customHeight="1">
      <c r="B13" s="1153" t="s">
        <v>1623</v>
      </c>
      <c r="C13" s="990">
        <v>43.2</v>
      </c>
      <c r="D13" s="1133">
        <f t="shared" si="0"/>
        <v>43.2</v>
      </c>
      <c r="E13" s="1133">
        <f t="shared" si="1"/>
        <v>43.2</v>
      </c>
      <c r="F13" s="1133">
        <f t="shared" si="2"/>
        <v>43.2</v>
      </c>
      <c r="G13" s="1667"/>
      <c r="H13" s="1667"/>
      <c r="I13" s="1154"/>
    </row>
    <row r="14" spans="1:10" s="588" customFormat="1" ht="19.899999999999999" customHeight="1">
      <c r="B14" s="1153" t="s">
        <v>1620</v>
      </c>
      <c r="C14" s="990">
        <v>40.700000000000003</v>
      </c>
      <c r="D14" s="1133">
        <f t="shared" si="0"/>
        <v>40.700000000000003</v>
      </c>
      <c r="E14" s="1133">
        <f t="shared" si="1"/>
        <v>40.700000000000003</v>
      </c>
      <c r="F14" s="1133">
        <f t="shared" si="2"/>
        <v>40.700000000000003</v>
      </c>
      <c r="G14" s="1669" t="s">
        <v>1624</v>
      </c>
      <c r="H14" s="1669" t="s">
        <v>1625</v>
      </c>
      <c r="I14" s="1154"/>
    </row>
    <row r="15" spans="1:10" s="588" customFormat="1" ht="19.899999999999999" customHeight="1">
      <c r="B15" s="1153" t="s">
        <v>703</v>
      </c>
      <c r="C15" s="990">
        <v>43.5</v>
      </c>
      <c r="D15" s="1133">
        <f t="shared" si="0"/>
        <v>43.5</v>
      </c>
      <c r="E15" s="1133">
        <f t="shared" si="1"/>
        <v>43.5</v>
      </c>
      <c r="F15" s="1133">
        <f t="shared" si="2"/>
        <v>43.5</v>
      </c>
      <c r="G15" s="1529"/>
      <c r="H15" s="1529"/>
      <c r="I15" s="1154"/>
    </row>
    <row r="16" spans="1:10" s="588" customFormat="1" ht="19.899999999999999" customHeight="1" thickBot="1">
      <c r="B16" s="1155" t="s">
        <v>1619</v>
      </c>
      <c r="C16" s="1156">
        <v>42.1</v>
      </c>
      <c r="D16" s="1157">
        <f t="shared" si="0"/>
        <v>42.1</v>
      </c>
      <c r="E16" s="1157">
        <f t="shared" si="1"/>
        <v>42.1</v>
      </c>
      <c r="F16" s="1157">
        <f t="shared" si="2"/>
        <v>42.1</v>
      </c>
      <c r="G16" s="1530"/>
      <c r="H16" s="1530"/>
      <c r="I16" s="1158"/>
    </row>
    <row r="17" spans="2:9" s="588" customFormat="1" ht="19.899999999999999" customHeight="1">
      <c r="B17" s="1531" t="s">
        <v>131</v>
      </c>
      <c r="C17" s="1531"/>
      <c r="D17" s="1531"/>
      <c r="E17" s="1531"/>
      <c r="F17" s="1531"/>
      <c r="G17" s="1531"/>
      <c r="H17" s="1531"/>
      <c r="I17" s="1531"/>
    </row>
    <row r="18" spans="2:9" s="588" customFormat="1" ht="19.899999999999999" customHeight="1">
      <c r="B18" s="1532" t="s">
        <v>1626</v>
      </c>
      <c r="C18" s="1532"/>
      <c r="D18" s="1532"/>
      <c r="E18" s="1532"/>
      <c r="F18" s="1532"/>
      <c r="G18" s="1532"/>
      <c r="H18" s="1532"/>
      <c r="I18" s="1532"/>
    </row>
    <row r="19" spans="2:9" s="588" customFormat="1" ht="19.899999999999999" customHeight="1">
      <c r="B19" s="1532"/>
      <c r="C19" s="1532"/>
      <c r="D19" s="1532"/>
      <c r="E19" s="1532"/>
      <c r="F19" s="1532"/>
      <c r="G19" s="1532"/>
      <c r="H19" s="1532"/>
      <c r="I19" s="1532"/>
    </row>
    <row r="20" spans="2:9" ht="19.899999999999999" customHeight="1">
      <c r="B20" s="1517"/>
      <c r="C20" s="1517"/>
      <c r="D20" s="1517"/>
      <c r="E20" s="1517"/>
      <c r="F20" s="1517"/>
      <c r="G20" s="1517"/>
      <c r="H20" s="1517"/>
      <c r="I20" s="1517"/>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32" t="s">
        <v>1161</v>
      </c>
      <c r="B1" s="1432"/>
      <c r="C1" s="1432"/>
      <c r="D1" s="1432"/>
      <c r="E1" s="1432"/>
      <c r="F1" s="1432"/>
      <c r="G1" s="1432"/>
      <c r="H1" s="1432"/>
      <c r="I1" s="1432"/>
      <c r="J1" s="1432"/>
      <c r="K1" s="622"/>
      <c r="L1" s="601" t="s">
        <v>23</v>
      </c>
    </row>
    <row r="2" spans="1:12" ht="19.899999999999999" customHeight="1">
      <c r="B2" s="603" t="s">
        <v>136</v>
      </c>
      <c r="C2" s="604" t="s">
        <v>932</v>
      </c>
      <c r="D2" s="604" t="s">
        <v>138</v>
      </c>
      <c r="E2" s="604" t="s">
        <v>922</v>
      </c>
      <c r="F2" s="604" t="s">
        <v>923</v>
      </c>
      <c r="G2" s="604" t="s">
        <v>141</v>
      </c>
      <c r="H2" s="1433" t="s">
        <v>933</v>
      </c>
      <c r="I2" s="1435"/>
    </row>
    <row r="3" spans="1:12" ht="19.899999999999999" customHeight="1" thickBot="1">
      <c r="B3" s="605" t="s">
        <v>934</v>
      </c>
      <c r="C3" s="606" t="s">
        <v>935</v>
      </c>
      <c r="D3" s="606" t="s">
        <v>1005</v>
      </c>
      <c r="E3" s="606" t="s">
        <v>936</v>
      </c>
      <c r="F3" s="606" t="s">
        <v>937</v>
      </c>
      <c r="G3" s="606" t="s">
        <v>938</v>
      </c>
      <c r="H3" s="1674"/>
      <c r="I3" s="1675"/>
    </row>
    <row r="4" spans="1:12" ht="19.899999999999999" customHeight="1" thickBot="1">
      <c r="B4" s="607" t="s">
        <v>939</v>
      </c>
      <c r="C4" s="608"/>
      <c r="D4" s="608"/>
      <c r="E4" s="608"/>
      <c r="F4" s="608"/>
      <c r="G4" s="609" t="s">
        <v>26</v>
      </c>
      <c r="H4" s="609"/>
      <c r="I4" s="610">
        <v>46054</v>
      </c>
      <c r="J4" s="611" t="s">
        <v>928</v>
      </c>
    </row>
    <row r="5" spans="1:12" ht="19.899999999999999" customHeight="1">
      <c r="B5" s="612" t="s">
        <v>940</v>
      </c>
      <c r="C5" s="613" t="s">
        <v>154</v>
      </c>
      <c r="D5" s="613" t="s">
        <v>161</v>
      </c>
      <c r="E5" s="613" t="s">
        <v>155</v>
      </c>
      <c r="F5" s="613" t="s">
        <v>156</v>
      </c>
      <c r="G5" s="613" t="s">
        <v>388</v>
      </c>
      <c r="H5" s="613" t="s">
        <v>245</v>
      </c>
      <c r="I5" s="613" t="s">
        <v>142</v>
      </c>
      <c r="J5" s="615" t="s">
        <v>941</v>
      </c>
    </row>
    <row r="6" spans="1:12" ht="19.899999999999999" customHeight="1">
      <c r="B6" s="623" t="s">
        <v>47</v>
      </c>
      <c r="C6" s="624">
        <v>39</v>
      </c>
      <c r="D6" s="624">
        <v>38</v>
      </c>
      <c r="E6" s="624">
        <v>38</v>
      </c>
      <c r="F6" s="624">
        <v>38</v>
      </c>
      <c r="G6" s="625" t="s">
        <v>175</v>
      </c>
      <c r="H6" s="625" t="s">
        <v>442</v>
      </c>
      <c r="I6" s="626" t="s">
        <v>748</v>
      </c>
      <c r="J6" s="726"/>
    </row>
    <row r="7" spans="1:12" ht="19.899999999999999" customHeight="1">
      <c r="B7" s="623" t="s">
        <v>56</v>
      </c>
      <c r="C7" s="624">
        <v>39</v>
      </c>
      <c r="D7" s="624">
        <v>38</v>
      </c>
      <c r="E7" s="624">
        <v>38</v>
      </c>
      <c r="F7" s="624">
        <v>38</v>
      </c>
      <c r="G7" s="625" t="s">
        <v>175</v>
      </c>
      <c r="H7" s="625" t="s">
        <v>397</v>
      </c>
      <c r="I7" s="626" t="s">
        <v>752</v>
      </c>
      <c r="J7" s="726"/>
    </row>
    <row r="8" spans="1:12" ht="19.899999999999999" customHeight="1">
      <c r="B8" s="623" t="s">
        <v>52</v>
      </c>
      <c r="C8" s="624">
        <v>39</v>
      </c>
      <c r="D8" s="624">
        <v>38</v>
      </c>
      <c r="E8" s="624">
        <v>38</v>
      </c>
      <c r="F8" s="624">
        <v>38</v>
      </c>
      <c r="G8" s="625" t="s">
        <v>175</v>
      </c>
      <c r="H8" s="625" t="s">
        <v>464</v>
      </c>
      <c r="I8" s="626" t="s">
        <v>749</v>
      </c>
      <c r="J8" s="726"/>
    </row>
    <row r="9" spans="1:12" ht="19.899999999999999" customHeight="1">
      <c r="B9" s="623" t="s">
        <v>82</v>
      </c>
      <c r="C9" s="624">
        <v>44</v>
      </c>
      <c r="D9" s="624">
        <v>43</v>
      </c>
      <c r="E9" s="624">
        <v>43</v>
      </c>
      <c r="F9" s="624">
        <v>43</v>
      </c>
      <c r="G9" s="625" t="s">
        <v>175</v>
      </c>
      <c r="H9" s="625" t="s">
        <v>441</v>
      </c>
      <c r="I9" s="626" t="s">
        <v>389</v>
      </c>
      <c r="J9" s="727" t="s">
        <v>1053</v>
      </c>
    </row>
    <row r="10" spans="1:12" ht="19.899999999999999" customHeight="1">
      <c r="B10" s="623" t="s">
        <v>71</v>
      </c>
      <c r="C10" s="624">
        <v>44</v>
      </c>
      <c r="D10" s="624">
        <v>43</v>
      </c>
      <c r="E10" s="624">
        <v>43</v>
      </c>
      <c r="F10" s="624">
        <v>43</v>
      </c>
      <c r="G10" s="625" t="s">
        <v>175</v>
      </c>
      <c r="H10" s="625" t="s">
        <v>440</v>
      </c>
      <c r="I10" s="626" t="s">
        <v>390</v>
      </c>
      <c r="J10" s="726"/>
    </row>
    <row r="11" spans="1:12" ht="19.899999999999999" customHeight="1">
      <c r="B11" s="623" t="s">
        <v>118</v>
      </c>
      <c r="C11" s="624">
        <v>46</v>
      </c>
      <c r="D11" s="624">
        <v>45</v>
      </c>
      <c r="E11" s="624">
        <v>45</v>
      </c>
      <c r="F11" s="624">
        <v>45</v>
      </c>
      <c r="G11" s="625" t="s">
        <v>175</v>
      </c>
      <c r="H11" s="625" t="s">
        <v>213</v>
      </c>
      <c r="I11" s="626" t="s">
        <v>506</v>
      </c>
      <c r="J11" s="727" t="s">
        <v>1053</v>
      </c>
    </row>
    <row r="12" spans="1:12" ht="19.899999999999999" customHeight="1">
      <c r="B12" s="623" t="s">
        <v>212</v>
      </c>
      <c r="C12" s="624">
        <v>52</v>
      </c>
      <c r="D12" s="624">
        <v>51</v>
      </c>
      <c r="E12" s="624">
        <v>51</v>
      </c>
      <c r="F12" s="624">
        <v>51</v>
      </c>
      <c r="G12" s="625" t="s">
        <v>209</v>
      </c>
      <c r="H12" s="625" t="s">
        <v>456</v>
      </c>
      <c r="I12" s="626" t="s">
        <v>1363</v>
      </c>
      <c r="J12" s="726"/>
    </row>
    <row r="13" spans="1:12" ht="19.899999999999999" customHeight="1">
      <c r="B13" s="623" t="s">
        <v>100</v>
      </c>
      <c r="C13" s="624">
        <v>44</v>
      </c>
      <c r="D13" s="624">
        <v>43</v>
      </c>
      <c r="E13" s="624">
        <v>43</v>
      </c>
      <c r="F13" s="624">
        <v>43</v>
      </c>
      <c r="G13" s="625" t="s">
        <v>209</v>
      </c>
      <c r="H13" s="625" t="s">
        <v>441</v>
      </c>
      <c r="I13" s="626" t="s">
        <v>751</v>
      </c>
      <c r="J13" s="727" t="s">
        <v>1054</v>
      </c>
    </row>
    <row r="14" spans="1:12" ht="19.899999999999999" customHeight="1">
      <c r="B14" s="623" t="s">
        <v>98</v>
      </c>
      <c r="C14" s="624">
        <v>44</v>
      </c>
      <c r="D14" s="624">
        <v>43</v>
      </c>
      <c r="E14" s="624">
        <v>43</v>
      </c>
      <c r="F14" s="624">
        <v>43</v>
      </c>
      <c r="G14" s="625" t="s">
        <v>209</v>
      </c>
      <c r="H14" s="625" t="s">
        <v>442</v>
      </c>
      <c r="I14" s="626" t="s">
        <v>392</v>
      </c>
      <c r="J14" s="726"/>
    </row>
    <row r="15" spans="1:12" ht="19.899999999999999" customHeight="1">
      <c r="B15" s="623" t="s">
        <v>89</v>
      </c>
      <c r="C15" s="624">
        <v>47</v>
      </c>
      <c r="D15" s="624">
        <v>46</v>
      </c>
      <c r="E15" s="624">
        <v>46</v>
      </c>
      <c r="F15" s="624">
        <v>46</v>
      </c>
      <c r="G15" s="625" t="s">
        <v>209</v>
      </c>
      <c r="H15" s="625" t="s">
        <v>442</v>
      </c>
      <c r="I15" s="626" t="s">
        <v>753</v>
      </c>
      <c r="J15" s="726"/>
    </row>
    <row r="16" spans="1:12" ht="19.899999999999999" customHeight="1">
      <c r="B16" s="623" t="s">
        <v>228</v>
      </c>
      <c r="C16" s="624">
        <v>44</v>
      </c>
      <c r="D16" s="624">
        <v>43</v>
      </c>
      <c r="E16" s="624">
        <v>43</v>
      </c>
      <c r="F16" s="624">
        <v>43</v>
      </c>
      <c r="G16" s="625" t="s">
        <v>209</v>
      </c>
      <c r="H16" s="625" t="s">
        <v>213</v>
      </c>
      <c r="I16" s="626" t="s">
        <v>395</v>
      </c>
      <c r="J16" s="726"/>
    </row>
    <row r="17" spans="2:10" ht="19.899999999999999" customHeight="1">
      <c r="B17" s="623" t="s">
        <v>145</v>
      </c>
      <c r="C17" s="624">
        <v>44</v>
      </c>
      <c r="D17" s="624">
        <v>43</v>
      </c>
      <c r="E17" s="624">
        <v>43</v>
      </c>
      <c r="F17" s="624">
        <v>43</v>
      </c>
      <c r="G17" s="625" t="s">
        <v>209</v>
      </c>
      <c r="H17" s="625" t="s">
        <v>440</v>
      </c>
      <c r="I17" s="626" t="s">
        <v>396</v>
      </c>
      <c r="J17" s="727" t="s">
        <v>1001</v>
      </c>
    </row>
    <row r="18" spans="2:10" ht="19.899999999999999" customHeight="1">
      <c r="B18" s="623" t="s">
        <v>144</v>
      </c>
      <c r="C18" s="624">
        <v>60</v>
      </c>
      <c r="D18" s="624">
        <v>59</v>
      </c>
      <c r="E18" s="624">
        <v>59</v>
      </c>
      <c r="F18" s="624">
        <v>59</v>
      </c>
      <c r="G18" s="625" t="s">
        <v>209</v>
      </c>
      <c r="H18" s="625" t="s">
        <v>213</v>
      </c>
      <c r="I18" s="626" t="s">
        <v>399</v>
      </c>
      <c r="J18" s="727" t="s">
        <v>1053</v>
      </c>
    </row>
    <row r="19" spans="2:10" ht="19.899999999999999" customHeight="1">
      <c r="B19" s="623" t="s">
        <v>111</v>
      </c>
      <c r="C19" s="624">
        <v>53</v>
      </c>
      <c r="D19" s="624">
        <v>52</v>
      </c>
      <c r="E19" s="624">
        <v>52</v>
      </c>
      <c r="F19" s="624">
        <v>52</v>
      </c>
      <c r="G19" s="625" t="s">
        <v>209</v>
      </c>
      <c r="H19" s="625" t="s">
        <v>440</v>
      </c>
      <c r="I19" s="626" t="s">
        <v>750</v>
      </c>
      <c r="J19" s="726"/>
    </row>
    <row r="20" spans="2:10" ht="19.899999999999999" customHeight="1">
      <c r="B20" s="623" t="s">
        <v>95</v>
      </c>
      <c r="C20" s="624">
        <v>44</v>
      </c>
      <c r="D20" s="624">
        <v>43</v>
      </c>
      <c r="E20" s="624">
        <v>43</v>
      </c>
      <c r="F20" s="624">
        <v>43</v>
      </c>
      <c r="G20" s="625" t="s">
        <v>209</v>
      </c>
      <c r="H20" s="625" t="s">
        <v>441</v>
      </c>
      <c r="I20" s="626" t="s">
        <v>400</v>
      </c>
      <c r="J20" s="726"/>
    </row>
    <row r="21" spans="2:10" ht="19.899999999999999" customHeight="1">
      <c r="B21" s="623" t="s">
        <v>80</v>
      </c>
      <c r="C21" s="624">
        <v>54</v>
      </c>
      <c r="D21" s="624">
        <v>53</v>
      </c>
      <c r="E21" s="624">
        <v>53</v>
      </c>
      <c r="F21" s="624">
        <v>53</v>
      </c>
      <c r="G21" s="625" t="s">
        <v>209</v>
      </c>
      <c r="H21" s="625" t="s">
        <v>441</v>
      </c>
      <c r="I21" s="626" t="s">
        <v>401</v>
      </c>
      <c r="J21" s="727" t="s">
        <v>1053</v>
      </c>
    </row>
    <row r="22" spans="2:10" ht="19.899999999999999" customHeight="1">
      <c r="B22" s="623" t="s">
        <v>211</v>
      </c>
      <c r="C22" s="624">
        <v>52</v>
      </c>
      <c r="D22" s="624">
        <v>51</v>
      </c>
      <c r="E22" s="624">
        <v>51</v>
      </c>
      <c r="F22" s="624">
        <v>51</v>
      </c>
      <c r="G22" s="625" t="s">
        <v>209</v>
      </c>
      <c r="H22" s="625" t="s">
        <v>443</v>
      </c>
      <c r="I22" s="626" t="s">
        <v>402</v>
      </c>
      <c r="J22" s="726"/>
    </row>
    <row r="23" spans="2:10" ht="19.899999999999999" customHeight="1">
      <c r="B23" s="623" t="s">
        <v>49</v>
      </c>
      <c r="C23" s="624">
        <v>52</v>
      </c>
      <c r="D23" s="624">
        <v>51</v>
      </c>
      <c r="E23" s="624">
        <v>51</v>
      </c>
      <c r="F23" s="624">
        <v>51</v>
      </c>
      <c r="G23" s="625" t="s">
        <v>209</v>
      </c>
      <c r="H23" s="625" t="s">
        <v>213</v>
      </c>
      <c r="I23" s="626" t="s">
        <v>754</v>
      </c>
      <c r="J23" s="726"/>
    </row>
    <row r="24" spans="2:10" ht="19.899999999999999" customHeight="1">
      <c r="B24" s="623" t="s">
        <v>224</v>
      </c>
      <c r="C24" s="624">
        <v>48</v>
      </c>
      <c r="D24" s="624">
        <v>47</v>
      </c>
      <c r="E24" s="624">
        <v>47</v>
      </c>
      <c r="F24" s="624">
        <v>47</v>
      </c>
      <c r="G24" s="625" t="s">
        <v>209</v>
      </c>
      <c r="H24" s="625" t="s">
        <v>213</v>
      </c>
      <c r="I24" s="626" t="s">
        <v>394</v>
      </c>
      <c r="J24" s="726"/>
    </row>
    <row r="25" spans="2:10" ht="19.899999999999999" customHeight="1">
      <c r="B25" s="623" t="s">
        <v>202</v>
      </c>
      <c r="C25" s="624">
        <v>44</v>
      </c>
      <c r="D25" s="624">
        <v>43</v>
      </c>
      <c r="E25" s="624">
        <v>43</v>
      </c>
      <c r="F25" s="624">
        <v>43</v>
      </c>
      <c r="G25" s="625" t="s">
        <v>209</v>
      </c>
      <c r="H25" s="625" t="s">
        <v>440</v>
      </c>
      <c r="I25" s="626" t="s">
        <v>393</v>
      </c>
      <c r="J25" s="726"/>
    </row>
    <row r="26" spans="2:10" ht="19.899999999999999" customHeight="1">
      <c r="B26" s="623" t="s">
        <v>226</v>
      </c>
      <c r="C26" s="624">
        <v>45</v>
      </c>
      <c r="D26" s="624">
        <v>44</v>
      </c>
      <c r="E26" s="624">
        <v>44</v>
      </c>
      <c r="F26" s="624">
        <v>44</v>
      </c>
      <c r="G26" s="625" t="s">
        <v>209</v>
      </c>
      <c r="H26" s="625" t="s">
        <v>405</v>
      </c>
      <c r="I26" s="626" t="s">
        <v>406</v>
      </c>
      <c r="J26" s="726"/>
    </row>
    <row r="27" spans="2:10" ht="19.899999999999999" customHeight="1">
      <c r="B27" s="623" t="s">
        <v>62</v>
      </c>
      <c r="C27" s="624">
        <v>44</v>
      </c>
      <c r="D27" s="624">
        <v>43</v>
      </c>
      <c r="E27" s="624">
        <v>43</v>
      </c>
      <c r="F27" s="624">
        <v>43</v>
      </c>
      <c r="G27" s="625" t="s">
        <v>209</v>
      </c>
      <c r="H27" s="625" t="s">
        <v>213</v>
      </c>
      <c r="I27" s="626" t="s">
        <v>403</v>
      </c>
      <c r="J27" s="726"/>
    </row>
    <row r="28" spans="2:10" ht="19.899999999999999" customHeight="1">
      <c r="B28" s="623" t="s">
        <v>106</v>
      </c>
      <c r="C28" s="624">
        <v>45</v>
      </c>
      <c r="D28" s="624">
        <v>44</v>
      </c>
      <c r="E28" s="624">
        <v>44</v>
      </c>
      <c r="F28" s="624">
        <v>44</v>
      </c>
      <c r="G28" s="625" t="s">
        <v>209</v>
      </c>
      <c r="H28" s="625" t="s">
        <v>213</v>
      </c>
      <c r="I28" s="626" t="s">
        <v>404</v>
      </c>
      <c r="J28" s="726"/>
    </row>
    <row r="29" spans="2:10" ht="19.899999999999999" customHeight="1">
      <c r="B29" s="623" t="s">
        <v>227</v>
      </c>
      <c r="C29" s="624">
        <v>45</v>
      </c>
      <c r="D29" s="624">
        <v>44</v>
      </c>
      <c r="E29" s="624">
        <v>44</v>
      </c>
      <c r="F29" s="624">
        <v>44</v>
      </c>
      <c r="G29" s="625" t="s">
        <v>209</v>
      </c>
      <c r="H29" s="625" t="s">
        <v>441</v>
      </c>
      <c r="I29" s="626" t="s">
        <v>407</v>
      </c>
      <c r="J29" s="726"/>
    </row>
    <row r="30" spans="2:10" ht="19.899999999999999" customHeight="1">
      <c r="B30" s="623" t="s">
        <v>63</v>
      </c>
      <c r="C30" s="624">
        <v>44</v>
      </c>
      <c r="D30" s="624">
        <v>43</v>
      </c>
      <c r="E30" s="624">
        <v>43</v>
      </c>
      <c r="F30" s="624">
        <v>43</v>
      </c>
      <c r="G30" s="625" t="s">
        <v>209</v>
      </c>
      <c r="H30" s="625" t="s">
        <v>397</v>
      </c>
      <c r="I30" s="626" t="s">
        <v>398</v>
      </c>
      <c r="J30" s="727" t="s">
        <v>1053</v>
      </c>
    </row>
    <row r="31" spans="2:10" ht="19.899999999999999" customHeight="1">
      <c r="B31" s="623" t="s">
        <v>108</v>
      </c>
      <c r="C31" s="624">
        <v>50</v>
      </c>
      <c r="D31" s="624">
        <v>49</v>
      </c>
      <c r="E31" s="624">
        <v>49</v>
      </c>
      <c r="F31" s="624">
        <v>49</v>
      </c>
      <c r="G31" s="625" t="s">
        <v>209</v>
      </c>
      <c r="H31" s="625" t="s">
        <v>441</v>
      </c>
      <c r="I31" s="626" t="s">
        <v>472</v>
      </c>
      <c r="J31" s="726"/>
    </row>
    <row r="32" spans="2:10" ht="19.899999999999999" customHeight="1">
      <c r="B32" s="623" t="s">
        <v>225</v>
      </c>
      <c r="C32" s="624">
        <v>50</v>
      </c>
      <c r="D32" s="624">
        <v>49</v>
      </c>
      <c r="E32" s="624">
        <v>49</v>
      </c>
      <c r="F32" s="624">
        <v>49</v>
      </c>
      <c r="G32" s="625" t="s">
        <v>209</v>
      </c>
      <c r="H32" s="625" t="s">
        <v>441</v>
      </c>
      <c r="I32" s="626" t="s">
        <v>473</v>
      </c>
      <c r="J32" s="726"/>
    </row>
    <row r="33" spans="2:12" ht="19.899999999999999" customHeight="1">
      <c r="B33" s="623" t="s">
        <v>74</v>
      </c>
      <c r="C33" s="624">
        <v>59</v>
      </c>
      <c r="D33" s="624">
        <v>58</v>
      </c>
      <c r="E33" s="624">
        <v>58</v>
      </c>
      <c r="F33" s="624">
        <v>58</v>
      </c>
      <c r="G33" s="625" t="s">
        <v>209</v>
      </c>
      <c r="H33" s="625" t="s">
        <v>441</v>
      </c>
      <c r="I33" s="626" t="s">
        <v>474</v>
      </c>
      <c r="J33" s="727" t="s">
        <v>1055</v>
      </c>
    </row>
    <row r="34" spans="2:12" ht="19.899999999999999" customHeight="1">
      <c r="B34" s="623" t="s">
        <v>42</v>
      </c>
      <c r="C34" s="624">
        <v>56</v>
      </c>
      <c r="D34" s="624">
        <v>55</v>
      </c>
      <c r="E34" s="624">
        <v>55</v>
      </c>
      <c r="F34" s="624">
        <v>55</v>
      </c>
      <c r="G34" s="625" t="s">
        <v>209</v>
      </c>
      <c r="H34" s="625" t="s">
        <v>464</v>
      </c>
      <c r="I34" s="626" t="s">
        <v>747</v>
      </c>
      <c r="J34" s="727" t="s">
        <v>1001</v>
      </c>
    </row>
    <row r="35" spans="2:12" ht="19.899999999999999" customHeight="1" thickBot="1">
      <c r="B35" s="627" t="s">
        <v>104</v>
      </c>
      <c r="C35" s="628">
        <v>56</v>
      </c>
      <c r="D35" s="628">
        <v>55</v>
      </c>
      <c r="E35" s="628">
        <v>55</v>
      </c>
      <c r="F35" s="628">
        <v>55</v>
      </c>
      <c r="G35" s="629" t="s">
        <v>209</v>
      </c>
      <c r="H35" s="629" t="s">
        <v>397</v>
      </c>
      <c r="I35" s="630" t="s">
        <v>469</v>
      </c>
      <c r="J35" s="727" t="s">
        <v>1053</v>
      </c>
    </row>
    <row r="36" spans="2:12" ht="19.899999999999999" customHeight="1">
      <c r="B36" s="1438" t="s">
        <v>203</v>
      </c>
      <c r="C36" s="1439"/>
      <c r="D36" s="613" t="s">
        <v>161</v>
      </c>
      <c r="E36" s="613" t="s">
        <v>155</v>
      </c>
      <c r="F36" s="613" t="s">
        <v>156</v>
      </c>
      <c r="G36" s="613" t="s">
        <v>153</v>
      </c>
      <c r="H36" s="614" t="s">
        <v>769</v>
      </c>
      <c r="I36" s="614" t="s">
        <v>142</v>
      </c>
      <c r="J36" s="615" t="s">
        <v>941</v>
      </c>
    </row>
    <row r="37" spans="2:12" ht="19.899999999999999" customHeight="1">
      <c r="B37" s="1676" t="s">
        <v>942</v>
      </c>
      <c r="C37" s="1419"/>
      <c r="D37" s="631" t="s">
        <v>943</v>
      </c>
      <c r="E37" s="631" t="str">
        <f t="shared" ref="E37:E43" si="0">D37</f>
        <v>/</v>
      </c>
      <c r="F37" s="631" t="str">
        <f t="shared" ref="F37:F43" si="1">D37</f>
        <v>/</v>
      </c>
      <c r="G37" s="632" t="s">
        <v>774</v>
      </c>
      <c r="H37" s="616" t="s">
        <v>175</v>
      </c>
      <c r="I37" s="633"/>
      <c r="J37" s="634"/>
    </row>
    <row r="38" spans="2:12" ht="19.899999999999999" customHeight="1">
      <c r="B38" s="1420"/>
      <c r="C38" s="1421"/>
      <c r="D38" s="631" t="s">
        <v>944</v>
      </c>
      <c r="E38" s="631" t="str">
        <f t="shared" si="0"/>
        <v>/</v>
      </c>
      <c r="F38" s="631" t="str">
        <f t="shared" si="1"/>
        <v>/</v>
      </c>
      <c r="G38" s="632" t="s">
        <v>759</v>
      </c>
      <c r="H38" s="616" t="s">
        <v>175</v>
      </c>
      <c r="I38" s="633"/>
      <c r="J38" s="634"/>
    </row>
    <row r="39" spans="2:12" ht="19.899999999999999" customHeight="1">
      <c r="B39" s="1420"/>
      <c r="C39" s="1421"/>
      <c r="D39" s="631">
        <v>-3</v>
      </c>
      <c r="E39" s="631">
        <f t="shared" si="0"/>
        <v>-3</v>
      </c>
      <c r="F39" s="631">
        <f t="shared" si="1"/>
        <v>-3</v>
      </c>
      <c r="G39" s="632" t="s">
        <v>945</v>
      </c>
      <c r="H39" s="617" t="s">
        <v>175</v>
      </c>
      <c r="I39" s="633"/>
      <c r="J39" s="635"/>
    </row>
    <row r="40" spans="2:12" ht="19.899999999999999" customHeight="1">
      <c r="B40" s="1420"/>
      <c r="C40" s="1421"/>
      <c r="D40" s="631">
        <v>-6</v>
      </c>
      <c r="E40" s="631">
        <f t="shared" si="0"/>
        <v>-6</v>
      </c>
      <c r="F40" s="631">
        <f t="shared" si="1"/>
        <v>-6</v>
      </c>
      <c r="G40" s="637" t="s">
        <v>946</v>
      </c>
      <c r="H40" s="616" t="s">
        <v>175</v>
      </c>
      <c r="I40" s="633"/>
      <c r="J40" s="634"/>
    </row>
    <row r="41" spans="2:12" ht="19.899999999999999" customHeight="1">
      <c r="B41" s="1420"/>
      <c r="C41" s="1421"/>
      <c r="D41" s="631">
        <v>-6</v>
      </c>
      <c r="E41" s="631">
        <f t="shared" si="0"/>
        <v>-6</v>
      </c>
      <c r="F41" s="631">
        <f t="shared" si="1"/>
        <v>-6</v>
      </c>
      <c r="G41" s="632" t="s">
        <v>701</v>
      </c>
      <c r="H41" s="616" t="s">
        <v>175</v>
      </c>
      <c r="I41" s="638"/>
      <c r="J41" s="634"/>
    </row>
    <row r="42" spans="2:12" ht="19.899999999999999" customHeight="1">
      <c r="B42" s="1420"/>
      <c r="C42" s="1421"/>
      <c r="D42" s="631">
        <v>-6</v>
      </c>
      <c r="E42" s="631">
        <f t="shared" si="0"/>
        <v>-6</v>
      </c>
      <c r="F42" s="631">
        <f t="shared" si="1"/>
        <v>-6</v>
      </c>
      <c r="G42" s="639" t="s">
        <v>947</v>
      </c>
      <c r="H42" s="616" t="s">
        <v>175</v>
      </c>
      <c r="I42" s="638"/>
      <c r="J42" s="634"/>
    </row>
    <row r="43" spans="2:12" ht="19.899999999999999" customHeight="1" thickBot="1">
      <c r="B43" s="1677"/>
      <c r="C43" s="1678"/>
      <c r="D43" s="640">
        <v>-8</v>
      </c>
      <c r="E43" s="640">
        <f t="shared" si="0"/>
        <v>-8</v>
      </c>
      <c r="F43" s="640">
        <f t="shared" si="1"/>
        <v>-8</v>
      </c>
      <c r="G43" s="641" t="s">
        <v>775</v>
      </c>
      <c r="H43" s="618" t="s">
        <v>175</v>
      </c>
      <c r="I43" s="642"/>
      <c r="J43" s="643"/>
    </row>
    <row r="44" spans="2:12" ht="19.899999999999999" customHeight="1">
      <c r="B44" s="1679" t="s">
        <v>930</v>
      </c>
      <c r="C44" s="1679"/>
      <c r="D44" s="1679"/>
      <c r="E44" s="1679"/>
      <c r="F44" s="1679"/>
      <c r="G44" s="1679"/>
      <c r="H44" s="1679"/>
      <c r="I44" s="1679"/>
      <c r="J44" s="1679"/>
      <c r="K44" s="644"/>
    </row>
    <row r="45" spans="2:12" ht="19.899999999999999" customHeight="1">
      <c r="B45" s="1417" t="s">
        <v>931</v>
      </c>
      <c r="C45" s="1417"/>
      <c r="D45" s="1417"/>
      <c r="E45" s="1417"/>
      <c r="F45" s="1417"/>
      <c r="G45" s="1417"/>
      <c r="H45" s="1417"/>
      <c r="I45" s="1417"/>
      <c r="J45" s="1417"/>
      <c r="K45" s="645"/>
    </row>
    <row r="46" spans="2:12" ht="19.899999999999999" customHeight="1">
      <c r="B46" s="1417" t="s">
        <v>776</v>
      </c>
      <c r="C46" s="1417"/>
      <c r="D46" s="1417"/>
      <c r="E46" s="1417"/>
      <c r="F46" s="1417"/>
      <c r="G46" s="1417"/>
      <c r="H46" s="1417"/>
      <c r="I46" s="1417"/>
      <c r="J46" s="1417"/>
      <c r="K46" s="646"/>
      <c r="L46" s="619"/>
    </row>
    <row r="47" spans="2:12" ht="19.899999999999999" customHeight="1">
      <c r="B47" s="1417" t="s">
        <v>1160</v>
      </c>
      <c r="C47" s="1417"/>
      <c r="D47" s="1417"/>
      <c r="E47" s="1417"/>
      <c r="F47" s="1417"/>
      <c r="G47" s="1417"/>
      <c r="H47" s="1417"/>
      <c r="I47" s="1417"/>
      <c r="J47" s="1417"/>
      <c r="K47" s="646"/>
      <c r="L47" s="619"/>
    </row>
    <row r="48" spans="2:12" ht="19.899999999999999" customHeight="1">
      <c r="B48" s="1417" t="s">
        <v>1079</v>
      </c>
      <c r="C48" s="1417"/>
      <c r="D48" s="1417"/>
      <c r="E48" s="1417"/>
      <c r="F48" s="1417"/>
      <c r="G48" s="1417"/>
      <c r="H48" s="1417"/>
      <c r="I48" s="1417"/>
      <c r="J48" s="1417"/>
      <c r="K48" s="646"/>
      <c r="L48" s="619"/>
    </row>
    <row r="49" spans="2:12" ht="19.899999999999999" customHeight="1">
      <c r="B49" s="1417" t="s">
        <v>996</v>
      </c>
      <c r="C49" s="1417"/>
      <c r="D49" s="1417"/>
      <c r="E49" s="1417"/>
      <c r="F49" s="1417"/>
      <c r="G49" s="1417"/>
      <c r="H49" s="1417"/>
      <c r="I49" s="1417"/>
      <c r="J49" s="1417"/>
      <c r="K49" s="646"/>
      <c r="L49" s="620"/>
    </row>
    <row r="50" spans="2:12" ht="19.899999999999999" customHeight="1">
      <c r="B50" s="1414" t="s">
        <v>1443</v>
      </c>
      <c r="C50" s="1414"/>
      <c r="D50" s="1414"/>
      <c r="E50" s="1414"/>
      <c r="F50" s="1414"/>
      <c r="G50" s="1414"/>
      <c r="H50" s="1414"/>
      <c r="I50" s="1414"/>
      <c r="J50" s="1414"/>
      <c r="K50" s="621"/>
      <c r="L50" s="619"/>
    </row>
    <row r="51" spans="2:12" ht="19.899999999999999" customHeight="1">
      <c r="B51" s="1414" t="s">
        <v>1056</v>
      </c>
      <c r="C51" s="1414"/>
      <c r="D51" s="1414"/>
      <c r="E51" s="1414"/>
      <c r="F51" s="1414"/>
      <c r="G51" s="1414"/>
      <c r="H51" s="1414"/>
      <c r="I51" s="1414"/>
      <c r="J51" s="1414"/>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32" t="s">
        <v>1080</v>
      </c>
      <c r="B1" s="1432"/>
      <c r="C1" s="1432"/>
      <c r="D1" s="1432"/>
      <c r="E1" s="1432"/>
      <c r="F1" s="1432"/>
      <c r="G1" s="1432"/>
      <c r="H1" s="1432"/>
      <c r="I1" s="1432"/>
      <c r="J1" s="1432"/>
      <c r="K1" s="1432"/>
      <c r="L1" s="622"/>
      <c r="M1" s="601" t="s">
        <v>23</v>
      </c>
    </row>
    <row r="2" spans="1:13" ht="19.899999999999999" customHeight="1">
      <c r="B2" s="603" t="s">
        <v>136</v>
      </c>
      <c r="C2" s="604" t="s">
        <v>921</v>
      </c>
      <c r="D2" s="604" t="s">
        <v>138</v>
      </c>
      <c r="E2" s="604" t="s">
        <v>922</v>
      </c>
      <c r="F2" s="604" t="s">
        <v>923</v>
      </c>
      <c r="G2" s="604" t="s">
        <v>141</v>
      </c>
      <c r="H2" s="1433" t="s">
        <v>933</v>
      </c>
      <c r="I2" s="1434"/>
      <c r="J2" s="1435"/>
    </row>
    <row r="3" spans="1:13" ht="19.899999999999999" customHeight="1" thickBot="1">
      <c r="B3" s="605" t="s">
        <v>949</v>
      </c>
      <c r="C3" s="606" t="s">
        <v>924</v>
      </c>
      <c r="D3" s="606" t="s">
        <v>1006</v>
      </c>
      <c r="E3" s="606" t="s">
        <v>950</v>
      </c>
      <c r="F3" s="606" t="s">
        <v>925</v>
      </c>
      <c r="G3" s="606" t="s">
        <v>926</v>
      </c>
      <c r="H3" s="1674"/>
      <c r="I3" s="1684"/>
      <c r="J3" s="1675"/>
    </row>
    <row r="4" spans="1:13" ht="19.899999999999999" customHeight="1" thickBot="1">
      <c r="B4" s="607" t="s">
        <v>927</v>
      </c>
      <c r="C4" s="608"/>
      <c r="D4" s="608"/>
      <c r="E4" s="608"/>
      <c r="F4" s="608"/>
      <c r="G4" s="608"/>
      <c r="H4" s="609" t="s">
        <v>26</v>
      </c>
      <c r="I4" s="609"/>
      <c r="J4" s="610">
        <v>46054</v>
      </c>
      <c r="K4" s="611" t="s">
        <v>928</v>
      </c>
    </row>
    <row r="5" spans="1:13" ht="19.899999999999999" customHeight="1">
      <c r="B5" s="612" t="s">
        <v>940</v>
      </c>
      <c r="C5" s="613" t="s">
        <v>154</v>
      </c>
      <c r="D5" s="613" t="s">
        <v>161</v>
      </c>
      <c r="E5" s="613" t="s">
        <v>155</v>
      </c>
      <c r="F5" s="613" t="s">
        <v>156</v>
      </c>
      <c r="G5" s="613" t="s">
        <v>39</v>
      </c>
      <c r="H5" s="613" t="s">
        <v>388</v>
      </c>
      <c r="I5" s="613" t="s">
        <v>245</v>
      </c>
      <c r="J5" s="613" t="s">
        <v>142</v>
      </c>
      <c r="K5" s="615" t="s">
        <v>929</v>
      </c>
    </row>
    <row r="6" spans="1:13" ht="19.899999999999999" customHeight="1">
      <c r="B6" s="623" t="s">
        <v>42</v>
      </c>
      <c r="C6" s="624">
        <v>73</v>
      </c>
      <c r="D6" s="624">
        <v>69</v>
      </c>
      <c r="E6" s="624">
        <v>69</v>
      </c>
      <c r="F6" s="624">
        <v>68</v>
      </c>
      <c r="G6" s="624" t="s">
        <v>486</v>
      </c>
      <c r="H6" s="625" t="s">
        <v>175</v>
      </c>
      <c r="I6" s="625" t="s">
        <v>859</v>
      </c>
      <c r="J6" s="626" t="s">
        <v>860</v>
      </c>
      <c r="K6" s="668"/>
    </row>
    <row r="7" spans="1:13" ht="19.899999999999999" customHeight="1">
      <c r="B7" s="623" t="s">
        <v>47</v>
      </c>
      <c r="C7" s="624">
        <v>46</v>
      </c>
      <c r="D7" s="624">
        <v>45</v>
      </c>
      <c r="E7" s="624">
        <v>45</v>
      </c>
      <c r="F7" s="624">
        <v>45</v>
      </c>
      <c r="G7" s="624" t="s">
        <v>486</v>
      </c>
      <c r="H7" s="625" t="s">
        <v>175</v>
      </c>
      <c r="I7" s="625" t="s">
        <v>213</v>
      </c>
      <c r="J7" s="626" t="s">
        <v>861</v>
      </c>
      <c r="K7" s="668"/>
    </row>
    <row r="8" spans="1:13" ht="19.899999999999999" customHeight="1">
      <c r="B8" s="623" t="s">
        <v>58</v>
      </c>
      <c r="C8" s="624">
        <v>79</v>
      </c>
      <c r="D8" s="624">
        <v>70</v>
      </c>
      <c r="E8" s="624">
        <v>65</v>
      </c>
      <c r="F8" s="624">
        <v>62</v>
      </c>
      <c r="G8" s="624" t="s">
        <v>486</v>
      </c>
      <c r="H8" s="625" t="s">
        <v>175</v>
      </c>
      <c r="I8" s="625" t="s">
        <v>862</v>
      </c>
      <c r="J8" s="626" t="s">
        <v>863</v>
      </c>
      <c r="K8" s="668"/>
    </row>
    <row r="9" spans="1:13" ht="19.899999999999999" customHeight="1">
      <c r="B9" s="623" t="s">
        <v>86</v>
      </c>
      <c r="C9" s="624">
        <v>49</v>
      </c>
      <c r="D9" s="624">
        <v>48</v>
      </c>
      <c r="E9" s="624">
        <v>48</v>
      </c>
      <c r="F9" s="624">
        <v>48</v>
      </c>
      <c r="G9" s="624" t="s">
        <v>486</v>
      </c>
      <c r="H9" s="625" t="s">
        <v>175</v>
      </c>
      <c r="I9" s="625" t="s">
        <v>859</v>
      </c>
      <c r="J9" s="626" t="s">
        <v>860</v>
      </c>
      <c r="K9" s="668"/>
    </row>
    <row r="10" spans="1:13" ht="19.899999999999999" customHeight="1">
      <c r="B10" s="623" t="s">
        <v>202</v>
      </c>
      <c r="C10" s="624">
        <v>54</v>
      </c>
      <c r="D10" s="624">
        <v>53</v>
      </c>
      <c r="E10" s="624">
        <v>52</v>
      </c>
      <c r="F10" s="624">
        <v>52</v>
      </c>
      <c r="G10" s="624" t="s">
        <v>486</v>
      </c>
      <c r="H10" s="625" t="s">
        <v>175</v>
      </c>
      <c r="I10" s="625" t="s">
        <v>97</v>
      </c>
      <c r="J10" s="626" t="s">
        <v>864</v>
      </c>
      <c r="K10" s="668"/>
    </row>
    <row r="11" spans="1:13" ht="19.899999999999999" customHeight="1">
      <c r="B11" s="623" t="s">
        <v>82</v>
      </c>
      <c r="C11" s="624">
        <v>50</v>
      </c>
      <c r="D11" s="624">
        <v>49</v>
      </c>
      <c r="E11" s="624">
        <v>49</v>
      </c>
      <c r="F11" s="624">
        <v>49</v>
      </c>
      <c r="G11" s="624" t="s">
        <v>486</v>
      </c>
      <c r="H11" s="625" t="s">
        <v>175</v>
      </c>
      <c r="I11" s="625" t="s">
        <v>213</v>
      </c>
      <c r="J11" s="626" t="s">
        <v>865</v>
      </c>
      <c r="K11" s="668"/>
    </row>
    <row r="12" spans="1:13" ht="19.899999999999999" customHeight="1">
      <c r="B12" s="623" t="s">
        <v>71</v>
      </c>
      <c r="C12" s="624">
        <v>50</v>
      </c>
      <c r="D12" s="624">
        <v>49</v>
      </c>
      <c r="E12" s="624">
        <v>49</v>
      </c>
      <c r="F12" s="624">
        <v>49</v>
      </c>
      <c r="G12" s="624" t="s">
        <v>486</v>
      </c>
      <c r="H12" s="625" t="s">
        <v>175</v>
      </c>
      <c r="I12" s="625" t="s">
        <v>213</v>
      </c>
      <c r="J12" s="626" t="s">
        <v>866</v>
      </c>
      <c r="K12" s="668"/>
    </row>
    <row r="13" spans="1:13" ht="19.899999999999999" customHeight="1">
      <c r="B13" s="623" t="s">
        <v>95</v>
      </c>
      <c r="C13" s="624">
        <v>69</v>
      </c>
      <c r="D13" s="624">
        <v>68</v>
      </c>
      <c r="E13" s="624">
        <v>67</v>
      </c>
      <c r="F13" s="624">
        <v>67</v>
      </c>
      <c r="G13" s="624" t="s">
        <v>486</v>
      </c>
      <c r="H13" s="625" t="s">
        <v>175</v>
      </c>
      <c r="I13" s="625" t="s">
        <v>867</v>
      </c>
      <c r="J13" s="626" t="s">
        <v>868</v>
      </c>
      <c r="K13" s="668"/>
    </row>
    <row r="14" spans="1:13" ht="19.899999999999999" customHeight="1">
      <c r="B14" s="623" t="s">
        <v>698</v>
      </c>
      <c r="C14" s="624">
        <v>63</v>
      </c>
      <c r="D14" s="624">
        <v>60</v>
      </c>
      <c r="E14" s="624">
        <v>59</v>
      </c>
      <c r="F14" s="624">
        <v>59</v>
      </c>
      <c r="G14" s="624" t="s">
        <v>486</v>
      </c>
      <c r="H14" s="625" t="s">
        <v>175</v>
      </c>
      <c r="I14" s="625" t="s">
        <v>70</v>
      </c>
      <c r="J14" s="626" t="s">
        <v>869</v>
      </c>
      <c r="K14" s="668"/>
    </row>
    <row r="15" spans="1:13" ht="19.899999999999999" customHeight="1">
      <c r="B15" s="623" t="s">
        <v>100</v>
      </c>
      <c r="C15" s="624">
        <v>50</v>
      </c>
      <c r="D15" s="624">
        <v>49</v>
      </c>
      <c r="E15" s="624">
        <v>49</v>
      </c>
      <c r="F15" s="624">
        <v>49</v>
      </c>
      <c r="G15" s="624" t="s">
        <v>486</v>
      </c>
      <c r="H15" s="625" t="s">
        <v>175</v>
      </c>
      <c r="I15" s="625" t="s">
        <v>213</v>
      </c>
      <c r="J15" s="626" t="s">
        <v>870</v>
      </c>
      <c r="K15" s="668"/>
    </row>
    <row r="16" spans="1:13" ht="19.899999999999999" customHeight="1">
      <c r="B16" s="623" t="s">
        <v>56</v>
      </c>
      <c r="C16" s="624">
        <v>43</v>
      </c>
      <c r="D16" s="624">
        <v>42</v>
      </c>
      <c r="E16" s="624">
        <v>42</v>
      </c>
      <c r="F16" s="624">
        <v>42</v>
      </c>
      <c r="G16" s="624" t="s">
        <v>486</v>
      </c>
      <c r="H16" s="625" t="s">
        <v>175</v>
      </c>
      <c r="I16" s="625" t="s">
        <v>871</v>
      </c>
      <c r="J16" s="626" t="s">
        <v>872</v>
      </c>
      <c r="K16" s="668"/>
    </row>
    <row r="17" spans="2:12" ht="19.899999999999999" customHeight="1">
      <c r="B17" s="623" t="s">
        <v>104</v>
      </c>
      <c r="C17" s="624">
        <v>73</v>
      </c>
      <c r="D17" s="624">
        <v>69</v>
      </c>
      <c r="E17" s="624">
        <v>69</v>
      </c>
      <c r="F17" s="624">
        <v>68</v>
      </c>
      <c r="G17" s="624" t="s">
        <v>486</v>
      </c>
      <c r="H17" s="625" t="s">
        <v>175</v>
      </c>
      <c r="I17" s="625" t="s">
        <v>873</v>
      </c>
      <c r="J17" s="626" t="s">
        <v>874</v>
      </c>
      <c r="K17" s="668"/>
    </row>
    <row r="18" spans="2:12" ht="19.899999999999999" customHeight="1">
      <c r="B18" s="623" t="s">
        <v>106</v>
      </c>
      <c r="C18" s="624">
        <v>59</v>
      </c>
      <c r="D18" s="624">
        <v>58</v>
      </c>
      <c r="E18" s="624">
        <v>57</v>
      </c>
      <c r="F18" s="624">
        <v>57</v>
      </c>
      <c r="G18" s="624" t="s">
        <v>486</v>
      </c>
      <c r="H18" s="625" t="s">
        <v>175</v>
      </c>
      <c r="I18" s="625" t="s">
        <v>875</v>
      </c>
      <c r="J18" s="626" t="s">
        <v>876</v>
      </c>
      <c r="K18" s="668"/>
    </row>
    <row r="19" spans="2:12" ht="19.899999999999999" customHeight="1">
      <c r="B19" s="623" t="s">
        <v>227</v>
      </c>
      <c r="C19" s="624">
        <v>45</v>
      </c>
      <c r="D19" s="624">
        <v>44</v>
      </c>
      <c r="E19" s="624">
        <v>44</v>
      </c>
      <c r="F19" s="624">
        <v>44</v>
      </c>
      <c r="G19" s="624" t="s">
        <v>486</v>
      </c>
      <c r="H19" s="625" t="s">
        <v>175</v>
      </c>
      <c r="I19" s="625" t="s">
        <v>873</v>
      </c>
      <c r="J19" s="626" t="s">
        <v>877</v>
      </c>
      <c r="K19" s="668"/>
    </row>
    <row r="20" spans="2:12" ht="19.899999999999999" customHeight="1">
      <c r="B20" s="623" t="s">
        <v>228</v>
      </c>
      <c r="C20" s="624">
        <v>74</v>
      </c>
      <c r="D20" s="624">
        <v>73</v>
      </c>
      <c r="E20" s="624">
        <v>64</v>
      </c>
      <c r="F20" s="624">
        <v>64</v>
      </c>
      <c r="G20" s="624" t="s">
        <v>486</v>
      </c>
      <c r="H20" s="625" t="s">
        <v>175</v>
      </c>
      <c r="I20" s="625" t="s">
        <v>92</v>
      </c>
      <c r="J20" s="626" t="s">
        <v>878</v>
      </c>
      <c r="K20" s="668"/>
    </row>
    <row r="21" spans="2:12" ht="19.899999999999999" customHeight="1">
      <c r="B21" s="623" t="s">
        <v>80</v>
      </c>
      <c r="C21" s="624">
        <v>47</v>
      </c>
      <c r="D21" s="624">
        <v>46</v>
      </c>
      <c r="E21" s="624">
        <v>46</v>
      </c>
      <c r="F21" s="624">
        <v>46</v>
      </c>
      <c r="G21" s="624" t="s">
        <v>486</v>
      </c>
      <c r="H21" s="625" t="s">
        <v>175</v>
      </c>
      <c r="I21" s="625" t="s">
        <v>213</v>
      </c>
      <c r="J21" s="626" t="s">
        <v>879</v>
      </c>
      <c r="K21" s="668"/>
    </row>
    <row r="22" spans="2:12" ht="19.899999999999999" customHeight="1">
      <c r="B22" s="623" t="s">
        <v>143</v>
      </c>
      <c r="C22" s="624">
        <v>48</v>
      </c>
      <c r="D22" s="624">
        <v>47</v>
      </c>
      <c r="E22" s="624">
        <v>47</v>
      </c>
      <c r="F22" s="624">
        <v>47</v>
      </c>
      <c r="G22" s="624" t="s">
        <v>486</v>
      </c>
      <c r="H22" s="625" t="s">
        <v>175</v>
      </c>
      <c r="I22" s="625" t="s">
        <v>880</v>
      </c>
      <c r="J22" s="626" t="s">
        <v>881</v>
      </c>
      <c r="K22" s="668"/>
    </row>
    <row r="23" spans="2:12" ht="19.899999999999999" customHeight="1">
      <c r="B23" s="623" t="s">
        <v>471</v>
      </c>
      <c r="C23" s="624">
        <v>48</v>
      </c>
      <c r="D23" s="624">
        <v>47</v>
      </c>
      <c r="E23" s="624">
        <v>47</v>
      </c>
      <c r="F23" s="624">
        <v>47</v>
      </c>
      <c r="G23" s="624" t="s">
        <v>486</v>
      </c>
      <c r="H23" s="625" t="s">
        <v>175</v>
      </c>
      <c r="I23" s="625" t="s">
        <v>269</v>
      </c>
      <c r="J23" s="626" t="s">
        <v>882</v>
      </c>
      <c r="K23" s="668"/>
    </row>
    <row r="24" spans="2:12" ht="19.899999999999999" customHeight="1">
      <c r="B24" s="623" t="s">
        <v>98</v>
      </c>
      <c r="C24" s="624">
        <v>54</v>
      </c>
      <c r="D24" s="624">
        <v>53</v>
      </c>
      <c r="E24" s="624">
        <v>53</v>
      </c>
      <c r="F24" s="624">
        <v>53</v>
      </c>
      <c r="G24" s="624" t="s">
        <v>486</v>
      </c>
      <c r="H24" s="625" t="s">
        <v>175</v>
      </c>
      <c r="I24" s="625" t="s">
        <v>97</v>
      </c>
      <c r="J24" s="626" t="s">
        <v>883</v>
      </c>
      <c r="K24" s="668"/>
    </row>
    <row r="25" spans="2:12" ht="19.899999999999999" customHeight="1" thickBot="1">
      <c r="B25" s="623" t="s">
        <v>144</v>
      </c>
      <c r="C25" s="624">
        <v>95</v>
      </c>
      <c r="D25" s="624">
        <v>94</v>
      </c>
      <c r="E25" s="624">
        <v>80</v>
      </c>
      <c r="F25" s="624">
        <v>80</v>
      </c>
      <c r="G25" s="624" t="s">
        <v>486</v>
      </c>
      <c r="H25" s="625" t="s">
        <v>175</v>
      </c>
      <c r="I25" s="625" t="s">
        <v>873</v>
      </c>
      <c r="J25" s="626" t="s">
        <v>884</v>
      </c>
      <c r="K25" s="668"/>
    </row>
    <row r="26" spans="2:12" ht="19.899999999999999" customHeight="1">
      <c r="B26" s="1438" t="s">
        <v>203</v>
      </c>
      <c r="C26" s="1439"/>
      <c r="D26" s="613" t="s">
        <v>161</v>
      </c>
      <c r="E26" s="613" t="s">
        <v>155</v>
      </c>
      <c r="F26" s="613" t="s">
        <v>156</v>
      </c>
      <c r="G26" s="613" t="s">
        <v>153</v>
      </c>
      <c r="H26" s="614" t="s">
        <v>769</v>
      </c>
      <c r="I26" s="1440" t="s">
        <v>933</v>
      </c>
      <c r="J26" s="1439"/>
      <c r="K26" s="615" t="s">
        <v>951</v>
      </c>
    </row>
    <row r="27" spans="2:12" ht="19.899999999999999" customHeight="1">
      <c r="B27" s="1418" t="s">
        <v>942</v>
      </c>
      <c r="C27" s="1419"/>
      <c r="D27" s="636">
        <v>-3</v>
      </c>
      <c r="E27" s="631">
        <f>D27</f>
        <v>-3</v>
      </c>
      <c r="F27" s="631">
        <f>D27</f>
        <v>-3</v>
      </c>
      <c r="G27" s="637" t="s">
        <v>1537</v>
      </c>
      <c r="H27" s="616" t="s">
        <v>175</v>
      </c>
      <c r="I27" s="1680"/>
      <c r="J27" s="1681"/>
      <c r="K27" s="634"/>
    </row>
    <row r="28" spans="2:12" ht="19.899999999999999" customHeight="1">
      <c r="B28" s="1420"/>
      <c r="C28" s="1421"/>
      <c r="D28" s="636">
        <v>-6</v>
      </c>
      <c r="E28" s="631">
        <f>D28</f>
        <v>-6</v>
      </c>
      <c r="F28" s="631">
        <f>D28</f>
        <v>-6</v>
      </c>
      <c r="G28" s="637" t="s">
        <v>952</v>
      </c>
      <c r="H28" s="616" t="s">
        <v>175</v>
      </c>
      <c r="I28" s="1680"/>
      <c r="J28" s="1681"/>
      <c r="K28" s="634"/>
    </row>
    <row r="29" spans="2:12" ht="19.899999999999999" customHeight="1">
      <c r="B29" s="1420"/>
      <c r="C29" s="1421"/>
      <c r="D29" s="636">
        <v>-6</v>
      </c>
      <c r="E29" s="631">
        <f>D29</f>
        <v>-6</v>
      </c>
      <c r="F29" s="631">
        <f>D29</f>
        <v>-6</v>
      </c>
      <c r="G29" s="632" t="s">
        <v>701</v>
      </c>
      <c r="H29" s="616" t="s">
        <v>175</v>
      </c>
      <c r="I29" s="1680"/>
      <c r="J29" s="1681"/>
      <c r="K29" s="634"/>
    </row>
    <row r="30" spans="2:12" ht="19.899999999999999" customHeight="1">
      <c r="B30" s="1420"/>
      <c r="C30" s="1421"/>
      <c r="D30" s="636">
        <v>-6</v>
      </c>
      <c r="E30" s="631">
        <f>D30</f>
        <v>-6</v>
      </c>
      <c r="F30" s="631">
        <f>D30</f>
        <v>-6</v>
      </c>
      <c r="G30" s="639" t="s">
        <v>953</v>
      </c>
      <c r="H30" s="616" t="s">
        <v>175</v>
      </c>
      <c r="I30" s="1680"/>
      <c r="J30" s="1681"/>
      <c r="K30" s="634"/>
    </row>
    <row r="31" spans="2:12" ht="19.899999999999999" customHeight="1" thickBot="1">
      <c r="B31" s="1677"/>
      <c r="C31" s="1678"/>
      <c r="D31" s="640">
        <v>-8</v>
      </c>
      <c r="E31" s="640">
        <f>D31</f>
        <v>-8</v>
      </c>
      <c r="F31" s="640">
        <f>D31</f>
        <v>-8</v>
      </c>
      <c r="G31" s="641" t="s">
        <v>775</v>
      </c>
      <c r="H31" s="618" t="s">
        <v>175</v>
      </c>
      <c r="I31" s="1682"/>
      <c r="J31" s="1683"/>
      <c r="K31" s="643"/>
    </row>
    <row r="32" spans="2:12" ht="19.899999999999999" customHeight="1">
      <c r="B32" s="1679" t="s">
        <v>954</v>
      </c>
      <c r="C32" s="1679"/>
      <c r="D32" s="1679"/>
      <c r="E32" s="1679"/>
      <c r="F32" s="1679"/>
      <c r="G32" s="1679"/>
      <c r="H32" s="1679"/>
      <c r="I32" s="1679"/>
      <c r="J32" s="1679"/>
      <c r="K32" s="1679"/>
      <c r="L32" s="644"/>
    </row>
    <row r="33" spans="2:13" ht="19.899999999999999" customHeight="1">
      <c r="B33" s="1417" t="s">
        <v>931</v>
      </c>
      <c r="C33" s="1417"/>
      <c r="D33" s="1417"/>
      <c r="E33" s="1417"/>
      <c r="F33" s="1417"/>
      <c r="G33" s="1417"/>
      <c r="H33" s="1417"/>
      <c r="I33" s="1417"/>
      <c r="J33" s="1417"/>
      <c r="K33" s="1417"/>
      <c r="L33" s="645"/>
    </row>
    <row r="34" spans="2:13" ht="19.899999999999999" customHeight="1">
      <c r="B34" s="1417" t="s">
        <v>776</v>
      </c>
      <c r="C34" s="1417"/>
      <c r="D34" s="1417"/>
      <c r="E34" s="1417"/>
      <c r="F34" s="1417"/>
      <c r="G34" s="1417"/>
      <c r="H34" s="1417"/>
      <c r="I34" s="1417"/>
      <c r="J34" s="1417"/>
      <c r="K34" s="1417"/>
      <c r="L34" s="646"/>
      <c r="M34" s="619"/>
    </row>
    <row r="35" spans="2:13" ht="19.899999999999999" customHeight="1">
      <c r="B35" s="1417" t="s">
        <v>1160</v>
      </c>
      <c r="C35" s="1417"/>
      <c r="D35" s="1417"/>
      <c r="E35" s="1417"/>
      <c r="F35" s="1417"/>
      <c r="G35" s="1417"/>
      <c r="H35" s="1417"/>
      <c r="I35" s="1417"/>
      <c r="J35" s="1417"/>
      <c r="K35" s="1417"/>
      <c r="L35" s="646"/>
      <c r="M35" s="619"/>
    </row>
    <row r="36" spans="2:13" ht="19.899999999999999" customHeight="1">
      <c r="B36" s="1417" t="s">
        <v>1079</v>
      </c>
      <c r="C36" s="1417"/>
      <c r="D36" s="1417"/>
      <c r="E36" s="1417"/>
      <c r="F36" s="1417"/>
      <c r="G36" s="1417"/>
      <c r="H36" s="1417"/>
      <c r="I36" s="1417"/>
      <c r="J36" s="1417"/>
      <c r="K36" s="1417"/>
      <c r="L36" s="646"/>
      <c r="M36" s="619"/>
    </row>
    <row r="37" spans="2:13" ht="19.899999999999999" customHeight="1">
      <c r="B37" s="1417" t="s">
        <v>1058</v>
      </c>
      <c r="C37" s="1417"/>
      <c r="D37" s="1417"/>
      <c r="E37" s="1417"/>
      <c r="F37" s="1417"/>
      <c r="G37" s="1417"/>
      <c r="H37" s="1417"/>
      <c r="I37" s="1417"/>
      <c r="J37" s="1417"/>
      <c r="K37" s="1417"/>
      <c r="L37" s="646"/>
      <c r="M37" s="620"/>
    </row>
    <row r="38" spans="2:13" ht="19.899999999999999" customHeight="1">
      <c r="B38" s="1417" t="s">
        <v>1443</v>
      </c>
      <c r="C38" s="1417"/>
      <c r="D38" s="1417"/>
      <c r="E38" s="1417"/>
      <c r="F38" s="1417"/>
      <c r="G38" s="1417"/>
      <c r="H38" s="1417"/>
      <c r="I38" s="1417"/>
      <c r="J38" s="1417"/>
      <c r="K38" s="1417"/>
      <c r="L38" s="621"/>
      <c r="M38" s="619"/>
    </row>
    <row r="39" spans="2:13" ht="19.899999999999999" customHeight="1">
      <c r="B39" s="1417" t="s">
        <v>1057</v>
      </c>
      <c r="C39" s="1417"/>
      <c r="D39" s="1417"/>
      <c r="E39" s="1417"/>
      <c r="F39" s="1417"/>
      <c r="G39" s="1417"/>
      <c r="H39" s="1417"/>
      <c r="I39" s="1417"/>
      <c r="J39" s="1417"/>
      <c r="K39" s="1417"/>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32" t="s">
        <v>1081</v>
      </c>
      <c r="B1" s="1432"/>
      <c r="C1" s="1432"/>
      <c r="D1" s="1432"/>
      <c r="E1" s="1432"/>
      <c r="F1" s="1432"/>
      <c r="G1" s="1432"/>
      <c r="H1" s="1432"/>
      <c r="I1" s="1432"/>
      <c r="J1" s="1432"/>
      <c r="K1" s="1432"/>
      <c r="L1" s="601" t="s">
        <v>23</v>
      </c>
    </row>
    <row r="2" spans="1:12" ht="19.899999999999999" customHeight="1">
      <c r="B2" s="603" t="s">
        <v>136</v>
      </c>
      <c r="C2" s="604" t="s">
        <v>955</v>
      </c>
      <c r="D2" s="604" t="s">
        <v>138</v>
      </c>
      <c r="E2" s="604" t="s">
        <v>956</v>
      </c>
      <c r="F2" s="604" t="s">
        <v>957</v>
      </c>
      <c r="G2" s="604" t="s">
        <v>141</v>
      </c>
      <c r="H2" s="1685" t="s">
        <v>933</v>
      </c>
      <c r="I2" s="1686"/>
      <c r="J2" s="1687"/>
    </row>
    <row r="3" spans="1:12" ht="19.899999999999999" customHeight="1">
      <c r="B3" s="650" t="s">
        <v>975</v>
      </c>
      <c r="C3" s="651" t="s">
        <v>924</v>
      </c>
      <c r="D3" s="651" t="s">
        <v>1007</v>
      </c>
      <c r="E3" s="651" t="s">
        <v>958</v>
      </c>
      <c r="F3" s="651" t="s">
        <v>925</v>
      </c>
      <c r="G3" s="651" t="s">
        <v>959</v>
      </c>
      <c r="H3" s="1688"/>
      <c r="I3" s="1688"/>
      <c r="J3" s="1689"/>
    </row>
    <row r="4" spans="1:12" ht="19.899999999999999" customHeight="1" thickBot="1">
      <c r="B4" s="652" t="s">
        <v>974</v>
      </c>
      <c r="C4" s="653" t="s">
        <v>948</v>
      </c>
      <c r="D4" s="653" t="s">
        <v>1006</v>
      </c>
      <c r="E4" s="653" t="s">
        <v>960</v>
      </c>
      <c r="F4" s="653" t="s">
        <v>961</v>
      </c>
      <c r="G4" s="653" t="s">
        <v>926</v>
      </c>
      <c r="H4" s="1690"/>
      <c r="I4" s="1690"/>
      <c r="J4" s="1691"/>
    </row>
    <row r="5" spans="1:12" ht="19.899999999999999" customHeight="1">
      <c r="B5" s="607" t="s">
        <v>962</v>
      </c>
      <c r="C5" s="608"/>
      <c r="D5" s="608"/>
      <c r="E5" s="608"/>
      <c r="F5" s="608"/>
      <c r="G5" s="1050" t="s">
        <v>26</v>
      </c>
      <c r="H5" s="609"/>
      <c r="I5" s="609"/>
      <c r="J5" s="610">
        <v>46054</v>
      </c>
      <c r="K5" s="1055" t="s">
        <v>928</v>
      </c>
    </row>
    <row r="6" spans="1:12" ht="30" customHeight="1" thickBot="1">
      <c r="B6" s="1692" t="s">
        <v>971</v>
      </c>
      <c r="C6" s="1692"/>
      <c r="D6" s="1692"/>
      <c r="E6" s="1692"/>
      <c r="F6" s="1692"/>
      <c r="G6" s="1692"/>
      <c r="H6" s="1692"/>
      <c r="I6" s="1692"/>
      <c r="J6" s="1692"/>
      <c r="K6" s="1692"/>
    </row>
    <row r="7" spans="1:12" ht="19.899999999999999" customHeight="1">
      <c r="B7" s="612" t="s">
        <v>940</v>
      </c>
      <c r="C7" s="613" t="s">
        <v>154</v>
      </c>
      <c r="D7" s="613" t="s">
        <v>161</v>
      </c>
      <c r="E7" s="613" t="s">
        <v>155</v>
      </c>
      <c r="F7" s="613" t="s">
        <v>156</v>
      </c>
      <c r="G7" s="613" t="s">
        <v>39</v>
      </c>
      <c r="H7" s="613" t="s">
        <v>769</v>
      </c>
      <c r="I7" s="613" t="s">
        <v>245</v>
      </c>
      <c r="J7" s="613" t="s">
        <v>142</v>
      </c>
      <c r="K7" s="615" t="s">
        <v>929</v>
      </c>
    </row>
    <row r="8" spans="1:12" ht="30" customHeight="1">
      <c r="B8" s="623" t="s">
        <v>68</v>
      </c>
      <c r="C8" s="624">
        <v>48</v>
      </c>
      <c r="D8" s="624">
        <v>47</v>
      </c>
      <c r="E8" s="624">
        <v>47</v>
      </c>
      <c r="F8" s="624">
        <v>47</v>
      </c>
      <c r="G8" s="647" t="s">
        <v>1364</v>
      </c>
      <c r="H8" s="647" t="s">
        <v>175</v>
      </c>
      <c r="I8" s="647" t="s">
        <v>434</v>
      </c>
      <c r="J8" s="1051" t="s">
        <v>885</v>
      </c>
      <c r="K8" s="648"/>
    </row>
    <row r="9" spans="1:12" ht="30" customHeight="1">
      <c r="B9" s="623" t="s">
        <v>73</v>
      </c>
      <c r="C9" s="624">
        <v>49</v>
      </c>
      <c r="D9" s="624">
        <v>48</v>
      </c>
      <c r="E9" s="624">
        <v>48</v>
      </c>
      <c r="F9" s="624">
        <v>48</v>
      </c>
      <c r="G9" s="647" t="s">
        <v>1364</v>
      </c>
      <c r="H9" s="647" t="s">
        <v>175</v>
      </c>
      <c r="I9" s="647" t="s">
        <v>880</v>
      </c>
      <c r="J9" s="1051" t="s">
        <v>903</v>
      </c>
      <c r="K9" s="648"/>
    </row>
    <row r="10" spans="1:12" ht="30" customHeight="1">
      <c r="B10" s="664" t="s">
        <v>63</v>
      </c>
      <c r="C10" s="665">
        <v>54</v>
      </c>
      <c r="D10" s="665">
        <v>53</v>
      </c>
      <c r="E10" s="665">
        <v>53</v>
      </c>
      <c r="F10" s="665">
        <v>53</v>
      </c>
      <c r="G10" s="647" t="s">
        <v>1188</v>
      </c>
      <c r="H10" s="666" t="s">
        <v>175</v>
      </c>
      <c r="I10" s="666" t="s">
        <v>441</v>
      </c>
      <c r="J10" s="1052" t="s">
        <v>904</v>
      </c>
      <c r="K10" s="667"/>
    </row>
    <row r="11" spans="1:12" ht="30" customHeight="1">
      <c r="B11" s="717" t="s">
        <v>82</v>
      </c>
      <c r="C11" s="718">
        <v>49</v>
      </c>
      <c r="D11" s="718">
        <v>48</v>
      </c>
      <c r="E11" s="718">
        <v>48</v>
      </c>
      <c r="F11" s="718">
        <v>48</v>
      </c>
      <c r="G11" s="647" t="s">
        <v>1188</v>
      </c>
      <c r="H11" s="719" t="s">
        <v>175</v>
      </c>
      <c r="I11" s="719" t="s">
        <v>485</v>
      </c>
      <c r="J11" s="1053" t="s">
        <v>1042</v>
      </c>
      <c r="K11" s="720"/>
    </row>
    <row r="12" spans="1:12" ht="30" customHeight="1">
      <c r="B12" s="623" t="s">
        <v>118</v>
      </c>
      <c r="C12" s="624">
        <v>49</v>
      </c>
      <c r="D12" s="624">
        <v>48</v>
      </c>
      <c r="E12" s="624">
        <v>48</v>
      </c>
      <c r="F12" s="624">
        <v>48</v>
      </c>
      <c r="G12" s="647" t="s">
        <v>1188</v>
      </c>
      <c r="H12" s="647" t="s">
        <v>175</v>
      </c>
      <c r="I12" s="647" t="s">
        <v>1189</v>
      </c>
      <c r="J12" s="1051" t="s">
        <v>998</v>
      </c>
      <c r="K12" s="648"/>
    </row>
    <row r="13" spans="1:12" ht="30" customHeight="1">
      <c r="B13" s="664" t="s">
        <v>115</v>
      </c>
      <c r="C13" s="665">
        <v>55</v>
      </c>
      <c r="D13" s="665">
        <v>54</v>
      </c>
      <c r="E13" s="665">
        <v>54</v>
      </c>
      <c r="F13" s="665">
        <v>54</v>
      </c>
      <c r="G13" s="647" t="s">
        <v>1188</v>
      </c>
      <c r="H13" s="666" t="s">
        <v>209</v>
      </c>
      <c r="I13" s="666" t="s">
        <v>441</v>
      </c>
      <c r="J13" s="1052" t="s">
        <v>1190</v>
      </c>
      <c r="K13" s="667"/>
    </row>
    <row r="14" spans="1:12" ht="30" customHeight="1">
      <c r="B14" s="717" t="s">
        <v>272</v>
      </c>
      <c r="C14" s="718">
        <v>55</v>
      </c>
      <c r="D14" s="718">
        <v>54</v>
      </c>
      <c r="E14" s="718">
        <v>54</v>
      </c>
      <c r="F14" s="718">
        <v>54</v>
      </c>
      <c r="G14" s="647" t="s">
        <v>1188</v>
      </c>
      <c r="H14" s="719" t="s">
        <v>209</v>
      </c>
      <c r="I14" s="719" t="s">
        <v>441</v>
      </c>
      <c r="J14" s="1053" t="s">
        <v>1191</v>
      </c>
      <c r="K14" s="720"/>
    </row>
    <row r="15" spans="1:12" ht="30" customHeight="1">
      <c r="B15" s="623" t="s">
        <v>273</v>
      </c>
      <c r="C15" s="624">
        <v>55</v>
      </c>
      <c r="D15" s="624">
        <v>54</v>
      </c>
      <c r="E15" s="624">
        <v>54</v>
      </c>
      <c r="F15" s="624">
        <v>54</v>
      </c>
      <c r="G15" s="647" t="s">
        <v>1188</v>
      </c>
      <c r="H15" s="647" t="s">
        <v>209</v>
      </c>
      <c r="I15" s="647" t="s">
        <v>441</v>
      </c>
      <c r="J15" s="1051" t="s">
        <v>1192</v>
      </c>
      <c r="K15" s="648"/>
    </row>
    <row r="16" spans="1:12" ht="30" customHeight="1">
      <c r="B16" s="664" t="s">
        <v>215</v>
      </c>
      <c r="C16" s="665">
        <v>55</v>
      </c>
      <c r="D16" s="665">
        <v>54</v>
      </c>
      <c r="E16" s="665">
        <v>54</v>
      </c>
      <c r="F16" s="665">
        <v>54</v>
      </c>
      <c r="G16" s="647" t="s">
        <v>1188</v>
      </c>
      <c r="H16" s="666" t="s">
        <v>209</v>
      </c>
      <c r="I16" s="666" t="s">
        <v>441</v>
      </c>
      <c r="J16" s="1052" t="s">
        <v>1193</v>
      </c>
      <c r="K16" s="667"/>
    </row>
    <row r="17" spans="2:12" ht="30" customHeight="1">
      <c r="B17" s="717" t="s">
        <v>216</v>
      </c>
      <c r="C17" s="718">
        <v>55</v>
      </c>
      <c r="D17" s="718">
        <v>54</v>
      </c>
      <c r="E17" s="718">
        <v>54</v>
      </c>
      <c r="F17" s="718">
        <v>54</v>
      </c>
      <c r="G17" s="647" t="s">
        <v>1188</v>
      </c>
      <c r="H17" s="719" t="s">
        <v>209</v>
      </c>
      <c r="I17" s="719" t="s">
        <v>441</v>
      </c>
      <c r="J17" s="1053" t="s">
        <v>1194</v>
      </c>
      <c r="K17" s="720"/>
    </row>
    <row r="18" spans="2:12" ht="30" customHeight="1">
      <c r="B18" s="623" t="s">
        <v>217</v>
      </c>
      <c r="C18" s="624">
        <v>55</v>
      </c>
      <c r="D18" s="624">
        <v>54</v>
      </c>
      <c r="E18" s="624">
        <v>54</v>
      </c>
      <c r="F18" s="624">
        <v>54</v>
      </c>
      <c r="G18" s="647" t="s">
        <v>1188</v>
      </c>
      <c r="H18" s="647" t="s">
        <v>209</v>
      </c>
      <c r="I18" s="647" t="s">
        <v>441</v>
      </c>
      <c r="J18" s="1051" t="s">
        <v>1195</v>
      </c>
      <c r="K18" s="648"/>
    </row>
    <row r="19" spans="2:12" ht="30" customHeight="1">
      <c r="B19" s="664" t="s">
        <v>270</v>
      </c>
      <c r="C19" s="665">
        <v>55</v>
      </c>
      <c r="D19" s="665">
        <v>54</v>
      </c>
      <c r="E19" s="665">
        <v>54</v>
      </c>
      <c r="F19" s="665">
        <v>54</v>
      </c>
      <c r="G19" s="647" t="s">
        <v>1188</v>
      </c>
      <c r="H19" s="666" t="s">
        <v>209</v>
      </c>
      <c r="I19" s="666" t="s">
        <v>441</v>
      </c>
      <c r="J19" s="1052" t="s">
        <v>1196</v>
      </c>
      <c r="K19" s="667"/>
    </row>
    <row r="20" spans="2:12" ht="30" customHeight="1">
      <c r="B20" s="717" t="s">
        <v>113</v>
      </c>
      <c r="C20" s="718">
        <v>55</v>
      </c>
      <c r="D20" s="718">
        <v>54</v>
      </c>
      <c r="E20" s="718">
        <v>54</v>
      </c>
      <c r="F20" s="718">
        <v>54</v>
      </c>
      <c r="G20" s="647" t="s">
        <v>1188</v>
      </c>
      <c r="H20" s="719" t="s">
        <v>209</v>
      </c>
      <c r="I20" s="719" t="s">
        <v>441</v>
      </c>
      <c r="J20" s="1053" t="s">
        <v>1197</v>
      </c>
      <c r="K20" s="720"/>
    </row>
    <row r="21" spans="2:12" ht="30" customHeight="1">
      <c r="B21" s="623" t="s">
        <v>214</v>
      </c>
      <c r="C21" s="624">
        <v>55</v>
      </c>
      <c r="D21" s="624">
        <v>54</v>
      </c>
      <c r="E21" s="624">
        <v>54</v>
      </c>
      <c r="F21" s="624">
        <v>54</v>
      </c>
      <c r="G21" s="647" t="s">
        <v>1188</v>
      </c>
      <c r="H21" s="647" t="s">
        <v>209</v>
      </c>
      <c r="I21" s="647" t="s">
        <v>441</v>
      </c>
      <c r="J21" s="1051" t="s">
        <v>1198</v>
      </c>
      <c r="K21" s="648"/>
    </row>
    <row r="22" spans="2:12" ht="30" customHeight="1" thickBot="1">
      <c r="B22" s="627" t="s">
        <v>271</v>
      </c>
      <c r="C22" s="807">
        <v>55</v>
      </c>
      <c r="D22" s="808">
        <v>54</v>
      </c>
      <c r="E22" s="808">
        <v>54</v>
      </c>
      <c r="F22" s="808">
        <v>54</v>
      </c>
      <c r="G22" s="809" t="s">
        <v>1188</v>
      </c>
      <c r="H22" s="810" t="s">
        <v>209</v>
      </c>
      <c r="I22" s="649" t="s">
        <v>441</v>
      </c>
      <c r="J22" s="1054" t="s">
        <v>1199</v>
      </c>
      <c r="K22" s="811"/>
    </row>
    <row r="23" spans="2:12" ht="30" customHeight="1">
      <c r="B23" s="1438" t="s">
        <v>203</v>
      </c>
      <c r="C23" s="1439"/>
      <c r="D23" s="613" t="s">
        <v>161</v>
      </c>
      <c r="E23" s="613" t="s">
        <v>155</v>
      </c>
      <c r="F23" s="613" t="s">
        <v>156</v>
      </c>
      <c r="G23" s="613" t="s">
        <v>153</v>
      </c>
      <c r="H23" s="716" t="s">
        <v>769</v>
      </c>
      <c r="I23" s="1440" t="s">
        <v>933</v>
      </c>
      <c r="J23" s="1439"/>
      <c r="K23" s="615" t="s">
        <v>951</v>
      </c>
    </row>
    <row r="24" spans="2:12" ht="30" customHeight="1">
      <c r="B24" s="1676" t="s">
        <v>770</v>
      </c>
      <c r="C24" s="1419"/>
      <c r="D24" s="636">
        <v>-3</v>
      </c>
      <c r="E24" s="631">
        <f>D24</f>
        <v>-3</v>
      </c>
      <c r="F24" s="631">
        <f>D24</f>
        <v>-3</v>
      </c>
      <c r="G24" s="637" t="s">
        <v>1043</v>
      </c>
      <c r="H24" s="616" t="s">
        <v>175</v>
      </c>
      <c r="I24" s="1680"/>
      <c r="J24" s="1681"/>
      <c r="K24" s="634"/>
    </row>
    <row r="25" spans="2:12" ht="30" customHeight="1">
      <c r="B25" s="1420"/>
      <c r="C25" s="1421"/>
      <c r="D25" s="636">
        <v>-6</v>
      </c>
      <c r="E25" s="631">
        <f>D25</f>
        <v>-6</v>
      </c>
      <c r="F25" s="631">
        <f>D25</f>
        <v>-6</v>
      </c>
      <c r="G25" s="632" t="s">
        <v>1044</v>
      </c>
      <c r="H25" s="616" t="s">
        <v>175</v>
      </c>
      <c r="I25" s="1680"/>
      <c r="J25" s="1681"/>
      <c r="K25" s="634"/>
    </row>
    <row r="26" spans="2:12" ht="30" customHeight="1">
      <c r="B26" s="1420"/>
      <c r="C26" s="1421"/>
      <c r="D26" s="636">
        <v>-6</v>
      </c>
      <c r="E26" s="631">
        <f>D26</f>
        <v>-6</v>
      </c>
      <c r="F26" s="631">
        <f>D26</f>
        <v>-6</v>
      </c>
      <c r="G26" s="639" t="s">
        <v>1045</v>
      </c>
      <c r="H26" s="616" t="s">
        <v>175</v>
      </c>
      <c r="I26" s="1680"/>
      <c r="J26" s="1681"/>
      <c r="K26" s="634"/>
    </row>
    <row r="27" spans="2:12" ht="30" customHeight="1" thickBot="1">
      <c r="B27" s="1677"/>
      <c r="C27" s="1678"/>
      <c r="D27" s="640">
        <v>-8</v>
      </c>
      <c r="E27" s="640">
        <f>D27</f>
        <v>-8</v>
      </c>
      <c r="F27" s="640">
        <f>D27</f>
        <v>-8</v>
      </c>
      <c r="G27" s="641" t="s">
        <v>775</v>
      </c>
      <c r="H27" s="618" t="s">
        <v>175</v>
      </c>
      <c r="I27" s="1682"/>
      <c r="J27" s="1683"/>
      <c r="K27" s="643"/>
    </row>
    <row r="28" spans="2:12" ht="19.899999999999999" customHeight="1">
      <c r="B28" s="1415" t="s">
        <v>930</v>
      </c>
      <c r="C28" s="1415"/>
      <c r="D28" s="1415"/>
      <c r="E28" s="1415"/>
      <c r="F28" s="1415"/>
      <c r="G28" s="1415"/>
      <c r="H28" s="1415"/>
      <c r="I28" s="1415"/>
      <c r="J28" s="1415"/>
      <c r="K28" s="1415"/>
    </row>
    <row r="29" spans="2:12" ht="19.899999999999999" customHeight="1">
      <c r="B29" s="1416" t="s">
        <v>931</v>
      </c>
      <c r="C29" s="1416"/>
      <c r="D29" s="1416"/>
      <c r="E29" s="1416"/>
      <c r="F29" s="1416"/>
      <c r="G29" s="1416"/>
      <c r="H29" s="1416"/>
      <c r="I29" s="1416"/>
      <c r="J29" s="1416"/>
      <c r="K29" s="1416"/>
    </row>
    <row r="30" spans="2:12" ht="19.899999999999999" customHeight="1">
      <c r="B30" s="1417" t="s">
        <v>776</v>
      </c>
      <c r="C30" s="1417"/>
      <c r="D30" s="1417"/>
      <c r="E30" s="1417"/>
      <c r="F30" s="1417"/>
      <c r="G30" s="1417"/>
      <c r="H30" s="1417"/>
      <c r="I30" s="1417"/>
      <c r="J30" s="1417"/>
      <c r="K30" s="1417"/>
      <c r="L30" s="619"/>
    </row>
    <row r="31" spans="2:12" ht="19.899999999999999" customHeight="1">
      <c r="B31" s="1417" t="s">
        <v>1162</v>
      </c>
      <c r="C31" s="1417"/>
      <c r="D31" s="1417"/>
      <c r="E31" s="1417"/>
      <c r="F31" s="1417"/>
      <c r="G31" s="1417"/>
      <c r="H31" s="1417"/>
      <c r="I31" s="1417"/>
      <c r="J31" s="1417"/>
      <c r="K31" s="1417"/>
      <c r="L31" s="619"/>
    </row>
    <row r="32" spans="2:12" ht="19.899999999999999" customHeight="1">
      <c r="B32" s="1417" t="s">
        <v>1079</v>
      </c>
      <c r="C32" s="1417"/>
      <c r="D32" s="1417"/>
      <c r="E32" s="1417"/>
      <c r="F32" s="1417"/>
      <c r="G32" s="1417"/>
      <c r="H32" s="1417"/>
      <c r="I32" s="1417"/>
      <c r="J32" s="1417"/>
      <c r="K32" s="1417"/>
      <c r="L32" s="619"/>
    </row>
    <row r="33" spans="2:12" ht="19.899999999999999" customHeight="1">
      <c r="B33" s="1417" t="s">
        <v>1027</v>
      </c>
      <c r="C33" s="1417"/>
      <c r="D33" s="1417"/>
      <c r="E33" s="1417"/>
      <c r="F33" s="1417"/>
      <c r="G33" s="1417"/>
      <c r="H33" s="1417"/>
      <c r="I33" s="1417"/>
      <c r="J33" s="1417"/>
      <c r="K33" s="1417"/>
      <c r="L33" s="620"/>
    </row>
    <row r="34" spans="2:12" ht="19.899999999999999" customHeight="1">
      <c r="B34" s="1414" t="s">
        <v>1442</v>
      </c>
      <c r="C34" s="1414"/>
      <c r="D34" s="1414"/>
      <c r="E34" s="1414"/>
      <c r="F34" s="1414"/>
      <c r="G34" s="1414"/>
      <c r="H34" s="1414"/>
      <c r="I34" s="1414"/>
      <c r="J34" s="1414"/>
      <c r="K34" s="621"/>
      <c r="L34" s="619"/>
    </row>
    <row r="35" spans="2:12" ht="19.899999999999999" customHeight="1">
      <c r="B35" s="1414" t="s">
        <v>1056</v>
      </c>
      <c r="C35" s="1414"/>
      <c r="D35" s="1414"/>
      <c r="E35" s="1414"/>
      <c r="F35" s="1414"/>
      <c r="G35" s="1414"/>
      <c r="H35" s="1414"/>
      <c r="I35" s="1414"/>
      <c r="J35" s="1414"/>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A1:K1"/>
    <mergeCell ref="H2:J2"/>
    <mergeCell ref="H3:J3"/>
    <mergeCell ref="H4:J4"/>
    <mergeCell ref="B6:K6"/>
    <mergeCell ref="I24:J24"/>
    <mergeCell ref="I25:J25"/>
    <mergeCell ref="I26:J26"/>
    <mergeCell ref="I27:J27"/>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94" t="s">
        <v>275</v>
      </c>
      <c r="B1" s="1694"/>
      <c r="C1" s="1694"/>
      <c r="D1" s="1694"/>
      <c r="E1" s="1694"/>
      <c r="F1" s="1694"/>
      <c r="G1" s="51"/>
      <c r="H1" s="3" t="s">
        <v>23</v>
      </c>
      <c r="I1" s="51"/>
    </row>
    <row r="2" spans="1:10" ht="14.25" customHeight="1">
      <c r="A2" s="51"/>
      <c r="B2" s="51"/>
      <c r="C2" s="51"/>
      <c r="D2" s="51"/>
      <c r="E2" s="51"/>
      <c r="F2" s="51"/>
      <c r="G2" s="51"/>
      <c r="H2" s="51"/>
      <c r="I2" s="51"/>
      <c r="J2" s="59"/>
    </row>
    <row r="3" spans="1:10">
      <c r="A3" s="1695"/>
      <c r="B3" s="1695"/>
      <c r="C3" s="1695"/>
      <c r="D3" s="1695"/>
      <c r="E3" s="1695"/>
      <c r="F3" s="1695"/>
      <c r="G3" s="1695"/>
      <c r="H3" s="1695"/>
      <c r="I3" s="1695"/>
    </row>
    <row r="4" spans="1:10">
      <c r="A4" s="239">
        <v>1</v>
      </c>
      <c r="B4" s="52" t="s">
        <v>276</v>
      </c>
      <c r="C4" s="52"/>
      <c r="D4" s="53"/>
      <c r="E4" s="53"/>
      <c r="F4" s="54" t="s">
        <v>277</v>
      </c>
      <c r="G4" s="54"/>
      <c r="H4" s="54"/>
      <c r="I4" s="54"/>
    </row>
    <row r="5" spans="1:10">
      <c r="A5" s="239">
        <v>2</v>
      </c>
      <c r="B5" s="52" t="s">
        <v>278</v>
      </c>
      <c r="C5" s="52"/>
      <c r="D5" s="53"/>
      <c r="E5" s="53"/>
      <c r="F5" s="54" t="s">
        <v>279</v>
      </c>
      <c r="G5" s="54"/>
      <c r="H5" s="54"/>
      <c r="I5" s="54"/>
    </row>
    <row r="6" spans="1:10">
      <c r="A6" s="239">
        <v>3</v>
      </c>
      <c r="B6" s="52" t="s">
        <v>280</v>
      </c>
      <c r="C6" s="52"/>
      <c r="D6" s="53"/>
      <c r="E6" s="53"/>
      <c r="F6" s="54" t="s">
        <v>281</v>
      </c>
      <c r="G6" s="54"/>
      <c r="H6" s="54"/>
      <c r="I6" s="54"/>
    </row>
    <row r="7" spans="1:10">
      <c r="A7" s="239">
        <v>4</v>
      </c>
      <c r="B7" s="52" t="s">
        <v>282</v>
      </c>
      <c r="C7" s="52"/>
      <c r="D7" s="53"/>
      <c r="E7" s="53"/>
      <c r="F7" s="54" t="s">
        <v>283</v>
      </c>
      <c r="G7" s="54"/>
      <c r="H7" s="54"/>
      <c r="I7" s="54"/>
    </row>
    <row r="8" spans="1:10">
      <c r="A8" s="239">
        <v>5</v>
      </c>
      <c r="B8" s="52" t="s">
        <v>284</v>
      </c>
      <c r="C8" s="52"/>
      <c r="D8" s="53"/>
      <c r="E8" s="53"/>
      <c r="F8" s="54" t="s">
        <v>285</v>
      </c>
      <c r="G8" s="54"/>
      <c r="H8" s="54"/>
      <c r="I8" s="54"/>
    </row>
    <row r="9" spans="1:10">
      <c r="A9" s="239">
        <v>6</v>
      </c>
      <c r="B9" s="52" t="s">
        <v>286</v>
      </c>
      <c r="C9" s="52"/>
      <c r="D9" s="53"/>
      <c r="E9" s="53"/>
      <c r="F9" s="54" t="s">
        <v>287</v>
      </c>
      <c r="G9" s="54"/>
      <c r="H9" s="54"/>
      <c r="I9" s="54"/>
    </row>
    <row r="10" spans="1:10">
      <c r="A10" s="239">
        <v>7</v>
      </c>
      <c r="B10" s="52" t="s">
        <v>288</v>
      </c>
      <c r="C10" s="52"/>
      <c r="D10" s="53"/>
      <c r="E10" s="53"/>
      <c r="F10" s="54" t="s">
        <v>289</v>
      </c>
      <c r="G10" s="54"/>
      <c r="H10" s="54"/>
      <c r="I10" s="54"/>
    </row>
    <row r="11" spans="1:10">
      <c r="A11" s="239">
        <v>8</v>
      </c>
      <c r="B11" s="52" t="s">
        <v>290</v>
      </c>
      <c r="C11" s="52"/>
      <c r="D11" s="52"/>
      <c r="E11" s="52"/>
      <c r="F11" s="54" t="s">
        <v>291</v>
      </c>
      <c r="G11" s="54"/>
      <c r="H11" s="54"/>
      <c r="I11" s="54"/>
    </row>
    <row r="12" spans="1:10">
      <c r="A12" s="239">
        <v>9</v>
      </c>
      <c r="B12" s="52" t="s">
        <v>292</v>
      </c>
      <c r="C12" s="52"/>
      <c r="D12" s="53"/>
      <c r="E12" s="53"/>
      <c r="F12" s="54" t="s">
        <v>293</v>
      </c>
      <c r="G12" s="54"/>
      <c r="H12" s="54"/>
      <c r="I12" s="54"/>
    </row>
    <row r="13" spans="1:10">
      <c r="A13" s="239">
        <v>10</v>
      </c>
      <c r="B13" s="52" t="s">
        <v>294</v>
      </c>
      <c r="C13" s="52"/>
      <c r="D13" s="53"/>
      <c r="E13" s="53"/>
      <c r="F13" s="54" t="s">
        <v>295</v>
      </c>
      <c r="G13" s="54"/>
      <c r="H13" s="54"/>
      <c r="I13" s="54"/>
    </row>
    <row r="14" spans="1:10">
      <c r="A14" s="239">
        <v>11</v>
      </c>
      <c r="B14" s="52" t="s">
        <v>296</v>
      </c>
      <c r="C14" s="52"/>
      <c r="D14" s="53"/>
      <c r="E14" s="53"/>
      <c r="F14" s="54" t="s">
        <v>297</v>
      </c>
      <c r="G14" s="54"/>
      <c r="H14" s="54"/>
      <c r="I14" s="54"/>
    </row>
    <row r="15" spans="1:10">
      <c r="A15" s="239">
        <v>12</v>
      </c>
      <c r="B15" s="52" t="s">
        <v>298</v>
      </c>
      <c r="C15" s="52"/>
      <c r="D15" s="53"/>
      <c r="E15" s="53"/>
      <c r="F15" s="54" t="s">
        <v>299</v>
      </c>
      <c r="G15" s="54"/>
      <c r="H15" s="54"/>
      <c r="I15" s="54"/>
    </row>
    <row r="16" spans="1:10">
      <c r="A16" s="239">
        <v>13</v>
      </c>
      <c r="B16" s="52" t="s">
        <v>300</v>
      </c>
      <c r="C16" s="52"/>
      <c r="D16" s="53"/>
      <c r="E16" s="53"/>
      <c r="F16" s="54" t="s">
        <v>301</v>
      </c>
      <c r="G16" s="54"/>
      <c r="H16" s="54"/>
      <c r="I16" s="54"/>
    </row>
    <row r="17" spans="1:9">
      <c r="A17" s="239">
        <v>14</v>
      </c>
      <c r="B17" s="52" t="s">
        <v>302</v>
      </c>
      <c r="C17" s="52"/>
      <c r="D17" s="53"/>
      <c r="E17" s="53"/>
      <c r="F17" s="54" t="s">
        <v>303</v>
      </c>
      <c r="G17" s="54"/>
      <c r="H17" s="54"/>
      <c r="I17" s="54"/>
    </row>
    <row r="18" spans="1:9">
      <c r="A18" s="239">
        <v>15</v>
      </c>
      <c r="B18" s="52" t="s">
        <v>304</v>
      </c>
      <c r="C18" s="52"/>
      <c r="D18" s="53"/>
      <c r="E18" s="53"/>
      <c r="F18" s="54" t="s">
        <v>305</v>
      </c>
      <c r="G18" s="54"/>
      <c r="H18" s="54"/>
      <c r="I18" s="54"/>
    </row>
    <row r="19" spans="1:9">
      <c r="A19" s="239">
        <v>16</v>
      </c>
      <c r="B19" s="52" t="s">
        <v>306</v>
      </c>
      <c r="C19" s="52"/>
      <c r="D19" s="53"/>
      <c r="E19" s="53"/>
      <c r="F19" s="54" t="s">
        <v>307</v>
      </c>
      <c r="G19" s="54"/>
      <c r="H19" s="54"/>
      <c r="I19" s="54"/>
    </row>
    <row r="20" spans="1:9">
      <c r="A20" s="239">
        <v>17</v>
      </c>
      <c r="B20" s="52" t="s">
        <v>308</v>
      </c>
      <c r="C20" s="52"/>
      <c r="D20" s="53"/>
      <c r="E20" s="53"/>
      <c r="F20" s="54" t="s">
        <v>309</v>
      </c>
      <c r="G20" s="54"/>
      <c r="H20" s="54"/>
      <c r="I20" s="54"/>
    </row>
    <row r="21" spans="1:9">
      <c r="A21" s="239"/>
      <c r="B21" s="52" t="s">
        <v>310</v>
      </c>
      <c r="C21" s="52"/>
      <c r="D21" s="53"/>
      <c r="E21" s="53"/>
      <c r="F21" s="54" t="s">
        <v>311</v>
      </c>
      <c r="G21" s="54"/>
      <c r="H21" s="54"/>
      <c r="I21" s="54"/>
    </row>
    <row r="22" spans="1:9">
      <c r="A22" s="239"/>
      <c r="B22" s="52" t="s">
        <v>312</v>
      </c>
      <c r="C22" s="52"/>
      <c r="D22" s="53"/>
      <c r="E22" s="53"/>
      <c r="F22" s="54" t="s">
        <v>313</v>
      </c>
      <c r="G22" s="54"/>
      <c r="H22" s="54"/>
      <c r="I22" s="54"/>
    </row>
    <row r="23" spans="1:9" ht="45.75" customHeight="1">
      <c r="A23" s="239" t="s">
        <v>314</v>
      </c>
      <c r="B23" s="55" t="s">
        <v>315</v>
      </c>
      <c r="C23" s="52"/>
      <c r="D23" s="53"/>
      <c r="E23" s="53"/>
      <c r="F23" s="56" t="s">
        <v>316</v>
      </c>
      <c r="G23" s="56"/>
      <c r="H23" s="56"/>
      <c r="I23" s="56"/>
    </row>
    <row r="24" spans="1:9">
      <c r="A24" s="57" t="s">
        <v>131</v>
      </c>
      <c r="B24" s="57"/>
      <c r="C24" s="57"/>
      <c r="D24" s="57"/>
      <c r="E24" s="57"/>
      <c r="F24" s="57"/>
      <c r="G24" s="57"/>
      <c r="H24" s="57"/>
      <c r="I24" s="57"/>
    </row>
    <row r="25" spans="1:9">
      <c r="A25" s="239">
        <v>1</v>
      </c>
      <c r="B25" s="1693" t="s">
        <v>317</v>
      </c>
      <c r="C25" s="1693"/>
      <c r="D25" s="1693"/>
      <c r="E25" s="1693"/>
      <c r="F25" s="1693"/>
      <c r="G25" s="53"/>
      <c r="H25" s="53"/>
      <c r="I25" s="53"/>
    </row>
    <row r="26" spans="1:9">
      <c r="A26" s="239">
        <v>2</v>
      </c>
      <c r="B26" s="1693" t="s">
        <v>318</v>
      </c>
      <c r="C26" s="1693"/>
      <c r="D26" s="1693"/>
      <c r="E26" s="1693"/>
      <c r="F26" s="1693"/>
      <c r="G26" s="53"/>
      <c r="H26" s="53"/>
      <c r="I26" s="53"/>
    </row>
    <row r="27" spans="1:9">
      <c r="A27" s="239">
        <v>3</v>
      </c>
      <c r="B27" s="1696" t="s">
        <v>319</v>
      </c>
      <c r="C27" s="1696"/>
      <c r="D27" s="1696"/>
      <c r="E27" s="1696"/>
      <c r="F27" s="1696"/>
      <c r="G27" s="53"/>
      <c r="H27" s="53"/>
      <c r="I27" s="53"/>
    </row>
    <row r="28" spans="1:9">
      <c r="A28" s="239">
        <v>4</v>
      </c>
      <c r="B28" s="1693" t="s">
        <v>320</v>
      </c>
      <c r="C28" s="1693"/>
      <c r="D28" s="1693"/>
      <c r="E28" s="1693"/>
      <c r="F28" s="1693"/>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03" t="s">
        <v>321</v>
      </c>
      <c r="B1" s="1703"/>
      <c r="C1" s="1703"/>
      <c r="D1" s="1703"/>
      <c r="E1" s="1703"/>
      <c r="F1" s="1703"/>
      <c r="G1" s="1703"/>
      <c r="H1" s="1703"/>
      <c r="J1" s="3" t="s">
        <v>23</v>
      </c>
    </row>
    <row r="2" spans="1:13" ht="55.15" customHeight="1">
      <c r="A2" s="1704" t="s">
        <v>322</v>
      </c>
      <c r="B2" s="1704"/>
      <c r="C2" s="1704"/>
      <c r="D2" s="1704"/>
      <c r="E2" s="1704"/>
      <c r="F2" s="1704"/>
      <c r="G2" s="1704"/>
      <c r="H2" s="1704"/>
      <c r="I2" s="49"/>
    </row>
    <row r="3" spans="1:13" ht="19.5" customHeight="1">
      <c r="A3" s="35" t="s">
        <v>323</v>
      </c>
      <c r="B3" s="36"/>
      <c r="C3" s="37"/>
      <c r="D3" s="37"/>
      <c r="E3" s="37"/>
      <c r="F3" s="37"/>
      <c r="G3" s="37"/>
      <c r="H3" s="37"/>
    </row>
    <row r="4" spans="1:13" ht="31.9" customHeight="1">
      <c r="A4" s="38" t="s">
        <v>324</v>
      </c>
      <c r="B4" s="39" t="s">
        <v>409</v>
      </c>
      <c r="C4" s="40" t="s">
        <v>325</v>
      </c>
      <c r="D4" s="1705"/>
      <c r="E4" s="1705"/>
      <c r="F4" s="1705"/>
      <c r="G4" s="1705"/>
      <c r="H4" s="1706"/>
    </row>
    <row r="5" spans="1:13" ht="31.15" customHeight="1">
      <c r="A5" s="38" t="s">
        <v>326</v>
      </c>
      <c r="B5" s="42"/>
      <c r="C5" s="40" t="s">
        <v>327</v>
      </c>
      <c r="D5" s="43"/>
      <c r="E5" s="41" t="s">
        <v>328</v>
      </c>
      <c r="F5" s="44" t="s">
        <v>329</v>
      </c>
      <c r="G5" s="45"/>
      <c r="H5" s="46" t="s">
        <v>330</v>
      </c>
    </row>
    <row r="6" spans="1:13" ht="13.5" customHeight="1">
      <c r="A6" s="1707"/>
      <c r="B6" s="1707"/>
      <c r="C6" s="1707"/>
      <c r="D6" s="1707"/>
      <c r="E6" s="1707"/>
      <c r="F6" s="1707"/>
      <c r="G6" s="1707"/>
      <c r="H6" s="1707"/>
    </row>
    <row r="7" spans="1:13" ht="25.5" customHeight="1">
      <c r="A7" s="47" t="s">
        <v>331</v>
      </c>
      <c r="B7" s="1708" t="s">
        <v>421</v>
      </c>
      <c r="C7" s="1708"/>
      <c r="D7" s="1699" t="s">
        <v>332</v>
      </c>
      <c r="E7" s="1699"/>
      <c r="F7" s="1699"/>
      <c r="G7" s="1699"/>
      <c r="H7" s="1699"/>
    </row>
    <row r="8" spans="1:13" ht="31.5" customHeight="1">
      <c r="A8" s="1697" t="s">
        <v>420</v>
      </c>
      <c r="B8" s="1697"/>
      <c r="C8" s="1697"/>
      <c r="D8" s="1697"/>
      <c r="E8" s="1697"/>
      <c r="F8" s="1697"/>
      <c r="G8" s="1697"/>
      <c r="H8" s="1697"/>
    </row>
    <row r="9" spans="1:13" ht="31.5" customHeight="1">
      <c r="A9" s="1702" t="s">
        <v>907</v>
      </c>
      <c r="B9" s="1702"/>
      <c r="C9" s="1702"/>
      <c r="D9" s="1702"/>
      <c r="E9" s="1702"/>
      <c r="F9" s="1702"/>
      <c r="G9" s="1702"/>
      <c r="H9" s="1702"/>
    </row>
    <row r="10" spans="1:13" ht="35.450000000000003" customHeight="1">
      <c r="A10" s="1698" t="s">
        <v>906</v>
      </c>
      <c r="B10" s="1699"/>
      <c r="C10" s="1699"/>
      <c r="D10" s="1699"/>
      <c r="E10" s="1699"/>
      <c r="F10" s="1699"/>
      <c r="G10" s="1699"/>
      <c r="H10" s="1699"/>
      <c r="M10" s="50"/>
    </row>
    <row r="11" spans="1:13" ht="25.15" customHeight="1">
      <c r="A11" s="1700" t="s">
        <v>333</v>
      </c>
      <c r="B11" s="1701"/>
      <c r="C11" s="1701"/>
      <c r="D11" s="1701"/>
      <c r="E11" s="1701"/>
      <c r="F11" s="1701"/>
      <c r="G11" s="1701"/>
      <c r="H11" s="1701"/>
      <c r="M11" s="50"/>
    </row>
    <row r="12" spans="1:13" ht="25.15" customHeight="1">
      <c r="A12" s="1698" t="s">
        <v>419</v>
      </c>
      <c r="B12" s="1698"/>
      <c r="C12" s="1698"/>
      <c r="D12" s="1698"/>
      <c r="E12" s="1698"/>
      <c r="F12" s="1698"/>
      <c r="G12" s="1698"/>
      <c r="H12" s="1698"/>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09" t="s">
        <v>418</v>
      </c>
      <c r="B34" s="1699"/>
      <c r="C34" s="1699"/>
      <c r="D34" s="1699"/>
      <c r="E34" s="1699"/>
      <c r="F34" s="1699"/>
      <c r="G34" s="1699"/>
      <c r="H34" s="48"/>
    </row>
    <row r="35" spans="1:8" ht="25.35" customHeight="1">
      <c r="A35" s="1699" t="s">
        <v>334</v>
      </c>
      <c r="B35" s="1699"/>
      <c r="C35" s="1699"/>
      <c r="D35" s="1699"/>
      <c r="E35" s="1699"/>
      <c r="F35" s="1699"/>
      <c r="G35" s="1699"/>
      <c r="H35" s="48"/>
    </row>
    <row r="36" spans="1:8" ht="25.35" customHeight="1">
      <c r="A36" s="1699" t="s">
        <v>410</v>
      </c>
      <c r="B36" s="1699"/>
      <c r="C36" s="1699"/>
      <c r="D36" s="1699"/>
      <c r="E36" s="1699"/>
      <c r="F36" s="1699"/>
      <c r="G36" s="1699"/>
      <c r="H36" s="48"/>
    </row>
    <row r="37" spans="1:8" ht="25.35" customHeight="1">
      <c r="A37" s="1699" t="s">
        <v>416</v>
      </c>
      <c r="B37" s="1699"/>
      <c r="C37" s="1699"/>
      <c r="D37" s="1699"/>
      <c r="E37" s="1699"/>
      <c r="F37" s="1699"/>
      <c r="G37" s="1699"/>
      <c r="H37" s="48"/>
    </row>
    <row r="38" spans="1:8" ht="25.35" customHeight="1">
      <c r="A38" s="1699" t="s">
        <v>417</v>
      </c>
      <c r="B38" s="1699"/>
      <c r="C38" s="1699"/>
      <c r="D38" s="1699"/>
      <c r="E38" s="1699"/>
      <c r="F38" s="1699"/>
      <c r="G38" s="1699"/>
      <c r="H38" s="48"/>
    </row>
    <row r="39" spans="1:8" ht="25.35" customHeight="1">
      <c r="A39" s="1699" t="s">
        <v>411</v>
      </c>
      <c r="B39" s="1699"/>
      <c r="C39" s="1699"/>
      <c r="D39" s="1699"/>
      <c r="E39" s="1699"/>
      <c r="F39" s="1699"/>
      <c r="G39" s="1699"/>
      <c r="H39" s="48"/>
    </row>
    <row r="40" spans="1:8" ht="25.35" customHeight="1">
      <c r="A40" s="1699" t="s">
        <v>414</v>
      </c>
      <c r="B40" s="1699"/>
      <c r="C40" s="1699"/>
      <c r="D40" s="1699"/>
      <c r="E40" s="1699"/>
      <c r="F40" s="1699"/>
      <c r="G40" s="1699"/>
      <c r="H40" s="48"/>
    </row>
    <row r="41" spans="1:8" ht="25.35" customHeight="1">
      <c r="A41" s="1699" t="s">
        <v>415</v>
      </c>
      <c r="B41" s="1699"/>
      <c r="C41" s="1699"/>
      <c r="D41" s="1699"/>
      <c r="E41" s="1699"/>
      <c r="F41" s="1699"/>
      <c r="G41" s="1699"/>
      <c r="H41" s="48"/>
    </row>
    <row r="42" spans="1:8" ht="25.35" customHeight="1">
      <c r="A42" s="1709" t="s">
        <v>412</v>
      </c>
      <c r="B42" s="1709"/>
      <c r="C42" s="1709"/>
      <c r="D42" s="1709"/>
      <c r="E42" s="1709"/>
      <c r="F42" s="1709"/>
      <c r="G42" s="1709"/>
      <c r="H42" s="48"/>
    </row>
    <row r="43" spans="1:8" ht="25.35" customHeight="1">
      <c r="A43" s="1709" t="s">
        <v>413</v>
      </c>
      <c r="B43" s="1709"/>
      <c r="C43" s="1709"/>
      <c r="D43" s="1709"/>
      <c r="E43" s="1709"/>
      <c r="F43" s="1709"/>
      <c r="G43" s="1709"/>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13" t="s">
        <v>858</v>
      </c>
      <c r="B1" s="1713"/>
      <c r="C1" s="1713"/>
      <c r="D1" s="1713"/>
      <c r="E1" s="1713"/>
      <c r="F1" s="1713"/>
      <c r="G1" s="1713"/>
      <c r="H1" s="1713"/>
      <c r="I1" s="1713"/>
      <c r="J1" s="529"/>
      <c r="K1" s="3" t="s">
        <v>23</v>
      </c>
    </row>
    <row r="2" spans="1:11" ht="55.15" customHeight="1">
      <c r="B2" s="1714" t="s">
        <v>850</v>
      </c>
      <c r="C2" s="1714"/>
      <c r="D2" s="1714"/>
      <c r="E2" s="1714"/>
      <c r="F2" s="1714"/>
      <c r="G2" s="1714"/>
      <c r="H2" s="1714"/>
      <c r="I2" s="1714"/>
      <c r="J2" s="531"/>
    </row>
    <row r="3" spans="1:11" ht="19.5" customHeight="1">
      <c r="B3" s="1715" t="s">
        <v>323</v>
      </c>
      <c r="C3" s="1715"/>
      <c r="D3" s="1715"/>
      <c r="E3" s="1715"/>
      <c r="F3" s="1715"/>
      <c r="G3" s="1715"/>
      <c r="H3" s="1715"/>
      <c r="I3" s="1715"/>
    </row>
    <row r="4" spans="1:11" ht="31.9" customHeight="1">
      <c r="B4" s="532" t="s">
        <v>324</v>
      </c>
      <c r="C4" s="533"/>
      <c r="D4" s="534" t="s">
        <v>325</v>
      </c>
      <c r="E4" s="1716"/>
      <c r="F4" s="1716"/>
      <c r="G4" s="1716"/>
      <c r="H4" s="1716"/>
      <c r="I4" s="1717"/>
    </row>
    <row r="5" spans="1:11" ht="31.15" customHeight="1">
      <c r="B5" s="532" t="s">
        <v>326</v>
      </c>
      <c r="C5" s="535"/>
      <c r="D5" s="534" t="s">
        <v>327</v>
      </c>
      <c r="E5" s="536"/>
      <c r="F5" s="537" t="s">
        <v>328</v>
      </c>
      <c r="G5" s="538" t="s">
        <v>329</v>
      </c>
      <c r="H5" s="539"/>
      <c r="I5" s="535" t="s">
        <v>330</v>
      </c>
    </row>
    <row r="6" spans="1:11" ht="24.95" customHeight="1">
      <c r="B6" s="540" t="s">
        <v>331</v>
      </c>
      <c r="C6" s="1718" t="s">
        <v>851</v>
      </c>
      <c r="D6" s="1718"/>
      <c r="E6" s="1711" t="s">
        <v>332</v>
      </c>
      <c r="F6" s="1711"/>
      <c r="G6" s="1711"/>
      <c r="H6" s="1711"/>
      <c r="I6" s="1711"/>
    </row>
    <row r="7" spans="1:11" ht="24.95" customHeight="1">
      <c r="B7" s="1719" t="s">
        <v>852</v>
      </c>
      <c r="C7" s="1711"/>
      <c r="D7" s="1711"/>
      <c r="E7" s="1711"/>
      <c r="F7" s="1711"/>
      <c r="G7" s="1711"/>
      <c r="H7" s="1711"/>
      <c r="I7" s="1711"/>
    </row>
    <row r="8" spans="1:11" ht="24.95" customHeight="1">
      <c r="B8" s="1720" t="s">
        <v>333</v>
      </c>
      <c r="C8" s="1721"/>
      <c r="D8" s="1721"/>
      <c r="E8" s="1721"/>
      <c r="F8" s="1721"/>
      <c r="G8" s="1721"/>
      <c r="H8" s="1721"/>
      <c r="I8" s="1721"/>
    </row>
    <row r="9" spans="1:11" ht="24.95" customHeight="1">
      <c r="B9" s="1722" t="s">
        <v>853</v>
      </c>
      <c r="C9" s="1722"/>
      <c r="D9" s="1722"/>
      <c r="E9" s="1722"/>
      <c r="F9" s="1722"/>
      <c r="G9" s="1722"/>
      <c r="H9" s="1722"/>
      <c r="I9" s="1722"/>
    </row>
    <row r="10" spans="1:11" ht="15" customHeight="1">
      <c r="B10" s="1723"/>
      <c r="C10" s="1723"/>
      <c r="D10" s="1723"/>
      <c r="E10" s="1723"/>
      <c r="F10" s="1723"/>
      <c r="G10" s="1723"/>
      <c r="H10" s="1723"/>
      <c r="I10" s="1723"/>
    </row>
    <row r="11" spans="1:11" ht="15" customHeight="1">
      <c r="B11" s="1723"/>
      <c r="C11" s="1723"/>
      <c r="D11" s="1723"/>
      <c r="E11" s="1723"/>
      <c r="F11" s="1723"/>
      <c r="G11" s="1723"/>
      <c r="H11" s="1723"/>
      <c r="I11" s="1723"/>
    </row>
    <row r="12" spans="1:11" ht="15" customHeight="1">
      <c r="B12" s="1723"/>
      <c r="C12" s="1723"/>
      <c r="D12" s="1723"/>
      <c r="E12" s="1723"/>
      <c r="F12" s="1723"/>
      <c r="G12" s="1723"/>
      <c r="H12" s="1723"/>
      <c r="I12" s="1723"/>
    </row>
    <row r="13" spans="1:11" ht="15" customHeight="1">
      <c r="B13" s="1723"/>
      <c r="C13" s="1723"/>
      <c r="D13" s="1723"/>
      <c r="E13" s="1723"/>
      <c r="F13" s="1723"/>
      <c r="G13" s="1723"/>
      <c r="H13" s="1723"/>
      <c r="I13" s="1723"/>
    </row>
    <row r="14" spans="1:11" ht="15" customHeight="1">
      <c r="B14" s="1723"/>
      <c r="C14" s="1723"/>
      <c r="D14" s="1723"/>
      <c r="E14" s="1723"/>
      <c r="F14" s="1723"/>
      <c r="G14" s="1723"/>
      <c r="H14" s="1723"/>
      <c r="I14" s="1723"/>
    </row>
    <row r="15" spans="1:11" ht="15" customHeight="1">
      <c r="B15" s="1723"/>
      <c r="C15" s="1723"/>
      <c r="D15" s="1723"/>
      <c r="E15" s="1723"/>
      <c r="F15" s="1723"/>
      <c r="G15" s="1723"/>
      <c r="H15" s="1723"/>
      <c r="I15" s="1723"/>
    </row>
    <row r="16" spans="1:11" ht="15" customHeight="1">
      <c r="B16" s="1723"/>
      <c r="C16" s="1723"/>
      <c r="D16" s="1723"/>
      <c r="E16" s="1723"/>
      <c r="F16" s="1723"/>
      <c r="G16" s="1723"/>
      <c r="H16" s="1723"/>
      <c r="I16" s="1723"/>
    </row>
    <row r="17" spans="2:9" ht="15" customHeight="1">
      <c r="B17" s="1723"/>
      <c r="C17" s="1723"/>
      <c r="D17" s="1723"/>
      <c r="E17" s="1723"/>
      <c r="F17" s="1723"/>
      <c r="G17" s="1723"/>
      <c r="H17" s="1723"/>
      <c r="I17" s="1723"/>
    </row>
    <row r="18" spans="2:9" ht="15" customHeight="1">
      <c r="B18" s="1723"/>
      <c r="C18" s="1723"/>
      <c r="D18" s="1723"/>
      <c r="E18" s="1723"/>
      <c r="F18" s="1723"/>
      <c r="G18" s="1723"/>
      <c r="H18" s="1723"/>
      <c r="I18" s="1723"/>
    </row>
    <row r="19" spans="2:9" ht="15" customHeight="1">
      <c r="B19" s="1723"/>
      <c r="C19" s="1723"/>
      <c r="D19" s="1723"/>
      <c r="E19" s="1723"/>
      <c r="F19" s="1723"/>
      <c r="G19" s="1723"/>
      <c r="H19" s="1723"/>
      <c r="I19" s="1723"/>
    </row>
    <row r="20" spans="2:9" ht="15" customHeight="1">
      <c r="B20" s="1723"/>
      <c r="C20" s="1723"/>
      <c r="D20" s="1723"/>
      <c r="E20" s="1723"/>
      <c r="F20" s="1723"/>
      <c r="G20" s="1723"/>
      <c r="H20" s="1723"/>
      <c r="I20" s="1723"/>
    </row>
    <row r="21" spans="2:9" ht="15" customHeight="1">
      <c r="B21" s="1723"/>
      <c r="C21" s="1723"/>
      <c r="D21" s="1723"/>
      <c r="E21" s="1723"/>
      <c r="F21" s="1723"/>
      <c r="G21" s="1723"/>
      <c r="H21" s="1723"/>
      <c r="I21" s="1723"/>
    </row>
    <row r="22" spans="2:9" ht="15" customHeight="1">
      <c r="B22" s="1723"/>
      <c r="C22" s="1723"/>
      <c r="D22" s="1723"/>
      <c r="E22" s="1723"/>
      <c r="F22" s="1723"/>
      <c r="G22" s="1723"/>
      <c r="H22" s="1723"/>
      <c r="I22" s="1723"/>
    </row>
    <row r="23" spans="2:9" ht="15" customHeight="1">
      <c r="B23" s="1723"/>
      <c r="C23" s="1723"/>
      <c r="D23" s="1723"/>
      <c r="E23" s="1723"/>
      <c r="F23" s="1723"/>
      <c r="G23" s="1723"/>
      <c r="H23" s="1723"/>
      <c r="I23" s="1723"/>
    </row>
    <row r="24" spans="2:9" ht="15" customHeight="1">
      <c r="B24" s="1723"/>
      <c r="C24" s="1723"/>
      <c r="D24" s="1723"/>
      <c r="E24" s="1723"/>
      <c r="F24" s="1723"/>
      <c r="G24" s="1723"/>
      <c r="H24" s="1723"/>
      <c r="I24" s="1723"/>
    </row>
    <row r="25" spans="2:9" ht="15" customHeight="1">
      <c r="B25" s="1723"/>
      <c r="C25" s="1723"/>
      <c r="D25" s="1723"/>
      <c r="E25" s="1723"/>
      <c r="F25" s="1723"/>
      <c r="G25" s="1723"/>
      <c r="H25" s="1723"/>
      <c r="I25" s="1723"/>
    </row>
    <row r="26" spans="2:9" ht="15" customHeight="1">
      <c r="B26" s="1723"/>
      <c r="C26" s="1723"/>
      <c r="D26" s="1723"/>
      <c r="E26" s="1723"/>
      <c r="F26" s="1723"/>
      <c r="G26" s="1723"/>
      <c r="H26" s="1723"/>
      <c r="I26" s="1723"/>
    </row>
    <row r="27" spans="2:9" ht="15" customHeight="1">
      <c r="B27" s="1723"/>
      <c r="C27" s="1723"/>
      <c r="D27" s="1723"/>
      <c r="E27" s="1723"/>
      <c r="F27" s="1723"/>
      <c r="G27" s="1723"/>
      <c r="H27" s="1723"/>
      <c r="I27" s="1723"/>
    </row>
    <row r="28" spans="2:9" ht="15" customHeight="1">
      <c r="B28" s="1723"/>
      <c r="C28" s="1723"/>
      <c r="D28" s="1723"/>
      <c r="E28" s="1723"/>
      <c r="F28" s="1723"/>
      <c r="G28" s="1723"/>
      <c r="H28" s="1723"/>
      <c r="I28" s="1723"/>
    </row>
    <row r="29" spans="2:9" ht="15" customHeight="1">
      <c r="B29" s="1723"/>
      <c r="C29" s="1723"/>
      <c r="D29" s="1723"/>
      <c r="E29" s="1723"/>
      <c r="F29" s="1723"/>
      <c r="G29" s="1723"/>
      <c r="H29" s="1723"/>
      <c r="I29" s="1723"/>
    </row>
    <row r="30" spans="2:9" ht="15" customHeight="1">
      <c r="B30" s="1723"/>
      <c r="C30" s="1723"/>
      <c r="D30" s="1723"/>
      <c r="E30" s="1723"/>
      <c r="F30" s="1723"/>
      <c r="G30" s="1723"/>
      <c r="H30" s="1723"/>
      <c r="I30" s="1723"/>
    </row>
    <row r="31" spans="2:9" ht="25.35" customHeight="1">
      <c r="B31" s="1724" t="s">
        <v>854</v>
      </c>
      <c r="C31" s="1724"/>
      <c r="D31" s="1724"/>
      <c r="E31" s="1724"/>
      <c r="F31" s="1724"/>
      <c r="G31" s="1724"/>
    </row>
    <row r="32" spans="2:9" ht="24.95" customHeight="1">
      <c r="B32" s="1711" t="s">
        <v>855</v>
      </c>
      <c r="C32" s="1711"/>
      <c r="D32" s="1711"/>
      <c r="E32" s="1711"/>
      <c r="F32" s="1711"/>
      <c r="G32" s="1711"/>
      <c r="H32" s="1711"/>
      <c r="I32" s="1711"/>
    </row>
    <row r="33" spans="2:9" ht="24.95" customHeight="1">
      <c r="B33" s="1711" t="s">
        <v>856</v>
      </c>
      <c r="C33" s="1711"/>
      <c r="D33" s="1711"/>
      <c r="E33" s="1711"/>
      <c r="F33" s="1711"/>
      <c r="G33" s="1711"/>
      <c r="H33" s="1711"/>
      <c r="I33" s="1711"/>
    </row>
    <row r="34" spans="2:9" ht="24.95" customHeight="1">
      <c r="B34" s="1712" t="s">
        <v>857</v>
      </c>
      <c r="C34" s="1712"/>
      <c r="D34" s="1712"/>
      <c r="E34" s="1712"/>
      <c r="F34" s="1712"/>
      <c r="G34" s="1712"/>
      <c r="H34" s="1712"/>
      <c r="I34" s="1712"/>
    </row>
    <row r="35" spans="2:9" ht="25.35" customHeight="1">
      <c r="B35" s="1711"/>
      <c r="C35" s="1711"/>
      <c r="D35" s="1711"/>
      <c r="E35" s="1711"/>
      <c r="F35" s="1711"/>
      <c r="G35" s="1711"/>
      <c r="H35" s="1711"/>
      <c r="I35" s="1711"/>
    </row>
    <row r="36" spans="2:9" ht="25.35" customHeight="1">
      <c r="B36" s="1711"/>
      <c r="C36" s="1711"/>
      <c r="D36" s="1711"/>
      <c r="E36" s="1711"/>
      <c r="F36" s="1711"/>
      <c r="G36" s="1711"/>
      <c r="H36" s="1711"/>
      <c r="I36" s="1711"/>
    </row>
    <row r="37" spans="2:9" ht="25.35" customHeight="1">
      <c r="B37" s="1711"/>
      <c r="C37" s="1711"/>
      <c r="D37" s="1711"/>
      <c r="E37" s="1711"/>
      <c r="F37" s="1711"/>
      <c r="G37" s="1711"/>
      <c r="H37" s="1711"/>
      <c r="I37" s="1711"/>
    </row>
    <row r="38" spans="2:9" ht="25.35" customHeight="1">
      <c r="B38" s="1711"/>
      <c r="C38" s="1711"/>
      <c r="D38" s="1711"/>
      <c r="E38" s="1711"/>
      <c r="F38" s="1711"/>
      <c r="G38" s="1711"/>
      <c r="H38" s="1711"/>
      <c r="I38" s="1711"/>
    </row>
    <row r="39" spans="2:9" ht="25.35" customHeight="1">
      <c r="B39" s="1710"/>
      <c r="C39" s="1710"/>
      <c r="D39" s="1710"/>
      <c r="E39" s="1710"/>
      <c r="F39" s="1710"/>
      <c r="G39" s="1710"/>
      <c r="H39" s="1710"/>
      <c r="I39" s="1710"/>
    </row>
    <row r="40" spans="2:9" ht="25.35" customHeight="1">
      <c r="B40" s="1710"/>
      <c r="C40" s="1710"/>
      <c r="D40" s="1710"/>
      <c r="E40" s="1710"/>
      <c r="F40" s="1710"/>
      <c r="G40" s="1710"/>
      <c r="H40" s="1710"/>
      <c r="I40" s="1710"/>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25" t="s">
        <v>336</v>
      </c>
      <c r="B1" s="1725"/>
      <c r="C1" s="1725"/>
      <c r="D1" s="1725"/>
      <c r="E1" s="1725"/>
      <c r="F1" s="1725"/>
      <c r="G1" s="1725"/>
      <c r="H1" s="1725"/>
      <c r="I1" s="1725"/>
      <c r="J1" s="1725"/>
      <c r="K1" s="1725"/>
      <c r="M1" s="3" t="s">
        <v>23</v>
      </c>
    </row>
    <row r="3" spans="1:17">
      <c r="J3" s="28"/>
    </row>
    <row r="4" spans="1:17" s="23" customFormat="1" ht="22.5" customHeight="1">
      <c r="B4" s="25" t="s">
        <v>337</v>
      </c>
      <c r="C4" s="26" t="s">
        <v>338</v>
      </c>
      <c r="D4" s="27" t="s">
        <v>326</v>
      </c>
      <c r="E4" s="26"/>
      <c r="F4" s="27" t="s">
        <v>339</v>
      </c>
      <c r="G4" s="26"/>
      <c r="H4" s="27" t="s">
        <v>340</v>
      </c>
      <c r="I4" s="26"/>
      <c r="J4" s="29" t="s">
        <v>335</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341</v>
      </c>
    </row>
    <row r="7" spans="1:17" s="23" customFormat="1" ht="17.25" customHeight="1">
      <c r="B7" s="24"/>
    </row>
    <row r="8" spans="1:17" s="23" customFormat="1" ht="21" customHeight="1">
      <c r="B8" s="23" t="s">
        <v>342</v>
      </c>
    </row>
    <row r="9" spans="1:17" s="23" customFormat="1" ht="21" customHeight="1">
      <c r="B9" s="23" t="s">
        <v>343</v>
      </c>
    </row>
    <row r="10" spans="1:17" s="23" customFormat="1" ht="21" customHeight="1"/>
    <row r="11" spans="1:17" s="23" customFormat="1" ht="21" customHeight="1">
      <c r="B11" s="27" t="s">
        <v>344</v>
      </c>
    </row>
    <row r="12" spans="1:17" s="23" customFormat="1" ht="22.5" customHeight="1">
      <c r="B12" s="23" t="s">
        <v>345</v>
      </c>
    </row>
    <row r="13" spans="1:17" s="23" customFormat="1" ht="10.15" customHeight="1"/>
    <row r="14" spans="1:17">
      <c r="B14" s="24" t="s">
        <v>346</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32" t="s">
        <v>347</v>
      </c>
      <c r="B1" s="1732"/>
      <c r="C1" s="1732"/>
      <c r="D1" s="1732"/>
      <c r="E1" s="1732"/>
      <c r="F1" s="1732"/>
      <c r="G1" s="1732"/>
      <c r="H1" s="1732"/>
      <c r="I1" s="1732"/>
      <c r="L1" s="3" t="s">
        <v>23</v>
      </c>
    </row>
    <row r="2" spans="1:12" ht="25.5">
      <c r="A2" s="17"/>
      <c r="B2" s="17"/>
      <c r="C2" s="17"/>
      <c r="D2" s="17"/>
      <c r="E2" s="17"/>
      <c r="F2" s="17"/>
      <c r="G2" s="17"/>
      <c r="H2" s="17"/>
      <c r="I2" s="17"/>
      <c r="L2" s="22"/>
    </row>
    <row r="3" spans="1:12" ht="14.25">
      <c r="A3" s="18" t="s">
        <v>348</v>
      </c>
    </row>
    <row r="4" spans="1:12" ht="14.25">
      <c r="A4" s="18"/>
    </row>
    <row r="5" spans="1:12" ht="14.25">
      <c r="A5" s="18" t="s">
        <v>349</v>
      </c>
      <c r="B5" s="18"/>
      <c r="C5" s="18"/>
      <c r="D5" s="18"/>
      <c r="E5" s="18"/>
      <c r="F5" s="18"/>
      <c r="G5" s="18"/>
      <c r="H5" s="18"/>
      <c r="I5" s="18"/>
    </row>
    <row r="6" spans="1:12" ht="14.25">
      <c r="A6" s="18" t="s">
        <v>350</v>
      </c>
      <c r="B6" s="18"/>
      <c r="C6" s="18"/>
      <c r="D6" s="18"/>
      <c r="E6" s="18"/>
      <c r="F6" s="18"/>
      <c r="G6" s="18"/>
      <c r="H6" s="18"/>
      <c r="I6" s="18"/>
    </row>
    <row r="7" spans="1:12" ht="14.25">
      <c r="A7" s="18" t="s">
        <v>351</v>
      </c>
      <c r="B7" s="18"/>
      <c r="C7" s="18"/>
      <c r="D7" s="18"/>
      <c r="E7" s="18"/>
      <c r="F7" s="18"/>
      <c r="G7" s="18"/>
      <c r="H7" s="18"/>
      <c r="I7" s="18"/>
    </row>
    <row r="8" spans="1:12" ht="14.25">
      <c r="A8" s="18"/>
      <c r="B8" s="18"/>
      <c r="C8" s="18"/>
      <c r="D8" s="18"/>
      <c r="E8" s="18"/>
      <c r="F8" s="18"/>
      <c r="G8" s="18"/>
      <c r="H8" s="18"/>
      <c r="I8" s="18"/>
    </row>
    <row r="9" spans="1:12" ht="14.25">
      <c r="A9" s="18" t="s">
        <v>352</v>
      </c>
      <c r="B9" s="18"/>
      <c r="C9" s="1726"/>
      <c r="D9" s="1726"/>
      <c r="E9" s="1726"/>
      <c r="F9" s="1726"/>
      <c r="G9" s="1726"/>
      <c r="H9" s="1726"/>
      <c r="I9" s="1726"/>
      <c r="J9" s="1726"/>
      <c r="K9" s="18"/>
    </row>
    <row r="10" spans="1:12" ht="14.25">
      <c r="A10" s="18" t="s">
        <v>353</v>
      </c>
      <c r="B10" s="18"/>
      <c r="C10" s="18"/>
      <c r="D10" s="18"/>
      <c r="E10" s="18"/>
      <c r="F10" s="18"/>
      <c r="G10" s="18"/>
      <c r="H10" s="18"/>
      <c r="I10" s="18"/>
    </row>
    <row r="11" spans="1:12" ht="14.25">
      <c r="A11" s="18"/>
      <c r="B11" s="18"/>
      <c r="C11" s="18"/>
      <c r="D11" s="18"/>
      <c r="E11" s="18"/>
      <c r="F11" s="18"/>
      <c r="G11" s="18"/>
      <c r="H11" s="18"/>
      <c r="I11" s="18"/>
    </row>
    <row r="12" spans="1:12" ht="14.25">
      <c r="A12" s="18" t="s">
        <v>354</v>
      </c>
      <c r="B12" s="18"/>
      <c r="C12" s="1726"/>
      <c r="D12" s="1726"/>
      <c r="E12" s="1726"/>
      <c r="F12" s="1726"/>
      <c r="G12" s="1726"/>
      <c r="H12" s="1726"/>
      <c r="I12" s="1726"/>
      <c r="J12" s="1726"/>
      <c r="K12" s="18"/>
    </row>
    <row r="13" spans="1:12" ht="14.25">
      <c r="A13" s="18" t="s">
        <v>355</v>
      </c>
      <c r="B13" s="18"/>
      <c r="C13" s="18"/>
      <c r="D13" s="18"/>
      <c r="E13" s="18"/>
      <c r="F13" s="18"/>
      <c r="G13" s="18"/>
      <c r="H13" s="18"/>
      <c r="I13" s="18"/>
    </row>
    <row r="14" spans="1:12" ht="14.25">
      <c r="A14" s="18"/>
      <c r="B14" s="18"/>
      <c r="C14" s="18"/>
      <c r="D14" s="18"/>
      <c r="E14" s="18"/>
      <c r="F14" s="18"/>
      <c r="G14" s="18"/>
      <c r="H14" s="18"/>
      <c r="I14" s="18"/>
    </row>
    <row r="15" spans="1:12" ht="14.25">
      <c r="A15" s="18" t="s">
        <v>356</v>
      </c>
      <c r="B15" s="18"/>
      <c r="C15" s="19"/>
      <c r="D15" s="18"/>
      <c r="E15" s="18"/>
      <c r="F15" s="19"/>
      <c r="G15" s="18"/>
      <c r="H15" s="18"/>
      <c r="I15" s="18"/>
    </row>
    <row r="16" spans="1:12" ht="14.25">
      <c r="A16" s="18"/>
      <c r="B16" s="18"/>
      <c r="C16" s="19"/>
      <c r="D16" s="18"/>
      <c r="E16" s="18"/>
      <c r="F16" s="19"/>
      <c r="G16" s="18"/>
      <c r="H16" s="18"/>
      <c r="I16" s="18"/>
    </row>
    <row r="17" spans="1:11" ht="14.25">
      <c r="A17" s="18" t="s">
        <v>357</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358</v>
      </c>
      <c r="B20" s="18"/>
      <c r="C20" s="18"/>
      <c r="D20" s="18"/>
      <c r="E20" s="18"/>
      <c r="F20" s="18"/>
      <c r="G20" s="18"/>
      <c r="H20" s="18"/>
      <c r="I20" s="18"/>
    </row>
    <row r="21" spans="1:11" ht="14.25">
      <c r="A21" s="18"/>
      <c r="B21" s="18"/>
      <c r="C21" s="18"/>
      <c r="D21" s="18"/>
      <c r="E21" s="18"/>
      <c r="F21" s="18"/>
      <c r="G21" s="18"/>
      <c r="H21" s="18"/>
      <c r="I21" s="18"/>
    </row>
    <row r="22" spans="1:11" ht="14.25">
      <c r="A22" s="18" t="s">
        <v>359</v>
      </c>
      <c r="B22" s="18"/>
      <c r="C22" s="18"/>
      <c r="D22" s="18"/>
      <c r="E22" s="18"/>
      <c r="F22" s="18"/>
      <c r="G22" s="18"/>
      <c r="H22" s="18"/>
      <c r="I22" s="18"/>
    </row>
    <row r="23" spans="1:11" ht="14.25">
      <c r="A23" s="18" t="s">
        <v>360</v>
      </c>
      <c r="B23" s="18"/>
      <c r="C23" s="18"/>
      <c r="D23" s="18"/>
      <c r="E23" s="18"/>
      <c r="F23" s="18"/>
      <c r="G23" s="18"/>
      <c r="H23" s="18"/>
      <c r="I23" s="18"/>
    </row>
    <row r="24" spans="1:11" ht="14.25">
      <c r="A24" s="18" t="s">
        <v>361</v>
      </c>
      <c r="B24" s="18"/>
      <c r="C24" s="18"/>
      <c r="D24" s="18"/>
      <c r="E24" s="18"/>
      <c r="F24" s="18"/>
      <c r="G24" s="18"/>
      <c r="H24" s="18"/>
      <c r="I24" s="18"/>
    </row>
    <row r="25" spans="1:11" ht="14.25">
      <c r="A25" s="18"/>
      <c r="B25" s="18"/>
      <c r="C25" s="18"/>
      <c r="D25" s="18"/>
      <c r="E25" s="18"/>
      <c r="F25" s="18"/>
      <c r="G25" s="18"/>
      <c r="H25" s="18"/>
      <c r="I25" s="18"/>
    </row>
    <row r="26" spans="1:11" ht="97.15" customHeight="1">
      <c r="A26" s="1727" t="s">
        <v>362</v>
      </c>
      <c r="B26" s="1727"/>
      <c r="C26" s="1727"/>
      <c r="D26" s="1727"/>
      <c r="E26" s="1727"/>
      <c r="F26" s="1727"/>
      <c r="G26" s="1727"/>
      <c r="H26" s="1727"/>
      <c r="I26" s="1727"/>
      <c r="J26" s="1727"/>
      <c r="K26" s="20"/>
    </row>
    <row r="27" spans="1:11" ht="14.25" customHeight="1">
      <c r="A27" s="20"/>
      <c r="B27" s="20"/>
      <c r="C27" s="20"/>
      <c r="D27" s="20"/>
      <c r="E27" s="20"/>
      <c r="F27" s="20"/>
      <c r="G27" s="20"/>
      <c r="H27" s="20"/>
      <c r="I27" s="18"/>
    </row>
    <row r="28" spans="1:11" ht="15" customHeight="1">
      <c r="A28" s="1727" t="s">
        <v>363</v>
      </c>
      <c r="B28" s="1727"/>
      <c r="C28" s="1727"/>
      <c r="D28" s="1727"/>
      <c r="E28" s="1727"/>
      <c r="F28" s="1727"/>
      <c r="G28" s="1727"/>
      <c r="H28" s="1727"/>
      <c r="I28" s="18"/>
    </row>
    <row r="29" spans="1:11" ht="14.25">
      <c r="A29" s="1726"/>
      <c r="B29" s="1726"/>
      <c r="C29" s="1726"/>
      <c r="D29" s="1726"/>
      <c r="E29" s="1726"/>
      <c r="F29" s="1726"/>
      <c r="G29" s="1726"/>
      <c r="H29" s="1726"/>
      <c r="I29" s="1726"/>
      <c r="J29" s="1726"/>
      <c r="K29" s="18"/>
    </row>
    <row r="30" spans="1:11" ht="14.25">
      <c r="A30" s="18"/>
      <c r="B30" s="18"/>
      <c r="C30" s="18"/>
      <c r="D30" s="18"/>
      <c r="E30" s="18"/>
      <c r="F30" s="18"/>
      <c r="G30" s="18"/>
      <c r="H30" s="18"/>
      <c r="I30" s="18"/>
    </row>
    <row r="31" spans="1:11" ht="14.25">
      <c r="A31" s="18" t="s">
        <v>364</v>
      </c>
      <c r="B31" s="18"/>
      <c r="C31" s="18"/>
      <c r="D31" s="18"/>
      <c r="E31" s="18"/>
      <c r="F31" s="18"/>
      <c r="G31" s="18"/>
      <c r="H31" s="18"/>
      <c r="I31" s="18"/>
    </row>
    <row r="32" spans="1:11" ht="69" customHeight="1">
      <c r="A32" s="1727" t="s">
        <v>365</v>
      </c>
      <c r="B32" s="1727"/>
      <c r="C32" s="1727"/>
      <c r="D32" s="1727"/>
      <c r="E32" s="1727"/>
      <c r="F32" s="1727"/>
      <c r="G32" s="1727"/>
      <c r="H32" s="1727"/>
      <c r="I32" s="1727"/>
      <c r="J32" s="1727"/>
      <c r="K32" s="20"/>
    </row>
    <row r="33" spans="1:11" ht="18" customHeight="1">
      <c r="A33" s="20"/>
      <c r="B33" s="20"/>
      <c r="C33" s="20"/>
      <c r="D33" s="20"/>
      <c r="E33" s="20"/>
      <c r="F33" s="20"/>
      <c r="G33" s="20"/>
      <c r="H33" s="20"/>
      <c r="I33" s="20"/>
      <c r="J33" s="20"/>
      <c r="K33" s="20"/>
    </row>
    <row r="34" spans="1:11" ht="17.25" customHeight="1">
      <c r="A34" s="1728" t="s">
        <v>366</v>
      </c>
      <c r="B34" s="1729"/>
      <c r="C34" s="1729"/>
      <c r="D34" s="1729"/>
      <c r="E34" s="1729"/>
      <c r="F34" s="1729"/>
      <c r="G34" s="1729"/>
      <c r="H34" s="1729"/>
      <c r="I34" s="1729"/>
      <c r="J34" s="1729"/>
      <c r="K34" s="21"/>
    </row>
    <row r="35" spans="1:11" ht="17.25" customHeight="1">
      <c r="A35" s="1730" t="s">
        <v>367</v>
      </c>
      <c r="B35" s="1729"/>
      <c r="C35" s="1729"/>
      <c r="D35" s="1729"/>
      <c r="E35" s="1729"/>
      <c r="F35" s="1729"/>
      <c r="G35" s="1729"/>
      <c r="H35" s="1729"/>
      <c r="I35" s="1729"/>
      <c r="J35" s="1729"/>
      <c r="K35" s="21"/>
    </row>
    <row r="36" spans="1:11" ht="14.25">
      <c r="A36" s="18" t="s">
        <v>368</v>
      </c>
      <c r="B36" s="18"/>
      <c r="C36" s="18"/>
      <c r="D36" s="18"/>
      <c r="E36" s="18"/>
      <c r="F36" s="18"/>
      <c r="G36" s="18"/>
      <c r="H36" s="18"/>
      <c r="I36" s="18"/>
    </row>
    <row r="37" spans="1:11" ht="14.25">
      <c r="A37" s="1731" t="s">
        <v>369</v>
      </c>
      <c r="B37" s="1731"/>
      <c r="C37" s="1731"/>
      <c r="D37" s="1731"/>
      <c r="E37" s="1731"/>
      <c r="F37" s="1731"/>
      <c r="G37" s="1731"/>
      <c r="H37" s="1731"/>
      <c r="I37" s="1731"/>
      <c r="J37" s="1731"/>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736" t="s">
        <v>370</v>
      </c>
      <c r="B1" s="1736"/>
      <c r="C1" s="1736"/>
      <c r="D1" s="1736"/>
      <c r="E1" s="1736"/>
      <c r="F1" s="1736"/>
      <c r="G1" s="1736"/>
      <c r="H1" s="1736"/>
      <c r="I1" s="1736"/>
      <c r="J1" s="6"/>
      <c r="K1" s="3" t="s">
        <v>23</v>
      </c>
    </row>
    <row r="2" spans="1:11" ht="19.899999999999999" customHeight="1">
      <c r="A2" s="7"/>
      <c r="B2" s="8"/>
      <c r="C2" s="8"/>
      <c r="D2" s="8"/>
      <c r="E2" s="8"/>
      <c r="F2" s="8"/>
      <c r="G2" s="8"/>
      <c r="H2" s="8"/>
      <c r="I2" s="8"/>
      <c r="J2" s="8"/>
    </row>
    <row r="3" spans="1:11" ht="30" customHeight="1">
      <c r="A3" s="1735" t="s">
        <v>371</v>
      </c>
      <c r="B3" s="1735"/>
      <c r="C3" s="1735"/>
      <c r="D3" s="1735"/>
      <c r="E3" s="1735"/>
      <c r="F3" s="1735"/>
      <c r="G3" s="1735"/>
      <c r="H3" s="1735"/>
      <c r="I3" s="1735"/>
      <c r="J3" s="9"/>
      <c r="K3" s="14"/>
    </row>
    <row r="4" spans="1:11" ht="30" customHeight="1">
      <c r="A4" s="7"/>
      <c r="B4" s="8"/>
      <c r="C4" s="8"/>
      <c r="D4" s="8"/>
      <c r="E4" s="8"/>
      <c r="F4" s="8"/>
      <c r="G4" s="8"/>
      <c r="H4" s="8"/>
      <c r="I4" s="8"/>
      <c r="J4" s="8"/>
    </row>
    <row r="5" spans="1:11" ht="60" customHeight="1">
      <c r="A5" s="1737" t="s">
        <v>372</v>
      </c>
      <c r="B5" s="1733"/>
      <c r="C5" s="1733"/>
      <c r="D5" s="1733"/>
      <c r="E5" s="1733"/>
      <c r="F5" s="1733"/>
      <c r="G5" s="1733"/>
      <c r="H5" s="1733"/>
      <c r="I5" s="1733"/>
      <c r="J5" s="10"/>
    </row>
    <row r="6" spans="1:11" ht="30" customHeight="1">
      <c r="A6" s="7"/>
      <c r="B6" s="8"/>
      <c r="C6" s="8"/>
      <c r="D6" s="8"/>
      <c r="E6" s="8"/>
      <c r="F6" s="8"/>
      <c r="G6" s="8"/>
      <c r="H6" s="8"/>
      <c r="I6" s="8"/>
      <c r="J6" s="8"/>
    </row>
    <row r="7" spans="1:11" s="4" customFormat="1" ht="90" customHeight="1">
      <c r="A7" s="1733" t="s">
        <v>373</v>
      </c>
      <c r="B7" s="1733"/>
      <c r="C7" s="1733"/>
      <c r="D7" s="1733"/>
      <c r="E7" s="1733"/>
      <c r="F7" s="1733"/>
      <c r="G7" s="1733"/>
      <c r="H7" s="1733"/>
      <c r="I7" s="1733"/>
      <c r="J7" s="10"/>
    </row>
    <row r="8" spans="1:11" ht="30" customHeight="1">
      <c r="A8" s="11"/>
      <c r="B8" s="11"/>
      <c r="C8" s="11"/>
      <c r="D8" s="11"/>
      <c r="E8" s="11"/>
      <c r="F8" s="11"/>
      <c r="G8" s="11"/>
      <c r="H8" s="11"/>
      <c r="I8" s="11"/>
      <c r="J8" s="11"/>
    </row>
    <row r="9" spans="1:11" s="4" customFormat="1" ht="60" customHeight="1">
      <c r="A9" s="1737" t="s">
        <v>374</v>
      </c>
      <c r="B9" s="1737"/>
      <c r="C9" s="1737"/>
      <c r="D9" s="1737"/>
      <c r="E9" s="1737"/>
      <c r="F9" s="1737"/>
      <c r="G9" s="1737"/>
      <c r="H9" s="1737"/>
      <c r="I9" s="1737"/>
      <c r="J9" s="10"/>
    </row>
    <row r="10" spans="1:11" ht="30" customHeight="1">
      <c r="A10" s="7"/>
      <c r="B10" s="8"/>
      <c r="C10" s="8"/>
      <c r="D10" s="8"/>
      <c r="E10" s="8"/>
      <c r="F10" s="8"/>
      <c r="G10" s="8"/>
      <c r="H10" s="8"/>
      <c r="I10" s="8"/>
      <c r="J10" s="8"/>
    </row>
    <row r="11" spans="1:11" ht="60" customHeight="1">
      <c r="A11" s="1733" t="s">
        <v>375</v>
      </c>
      <c r="B11" s="1733"/>
      <c r="C11" s="1733"/>
      <c r="D11" s="1733"/>
      <c r="E11" s="1733"/>
      <c r="F11" s="1733"/>
      <c r="G11" s="1733"/>
      <c r="H11" s="1733"/>
      <c r="I11" s="1733"/>
      <c r="J11" s="10"/>
    </row>
    <row r="12" spans="1:11" ht="30" customHeight="1">
      <c r="A12" s="1734" t="s">
        <v>376</v>
      </c>
      <c r="B12" s="1734"/>
      <c r="C12" s="8"/>
      <c r="D12" s="8"/>
      <c r="E12" s="8"/>
      <c r="F12" s="8"/>
      <c r="G12" s="8"/>
      <c r="H12" s="8"/>
      <c r="I12" s="8"/>
      <c r="J12" s="8"/>
    </row>
    <row r="13" spans="1:11" ht="30" customHeight="1">
      <c r="A13" s="7"/>
      <c r="B13" s="8"/>
      <c r="C13" s="8"/>
      <c r="D13" s="8"/>
      <c r="E13" s="8"/>
      <c r="F13" s="8"/>
      <c r="G13" s="12" t="s">
        <v>377</v>
      </c>
      <c r="H13" s="1735"/>
      <c r="I13" s="1735"/>
      <c r="J13" s="8"/>
    </row>
    <row r="14" spans="1:11" ht="30" customHeight="1">
      <c r="A14" s="8" t="s">
        <v>378</v>
      </c>
      <c r="B14" s="8"/>
      <c r="C14" s="8"/>
      <c r="D14" s="12"/>
      <c r="E14" s="8"/>
      <c r="F14" s="8"/>
      <c r="G14" s="8"/>
      <c r="H14" s="8" t="s">
        <v>379</v>
      </c>
      <c r="I14" s="8"/>
      <c r="J14" s="9"/>
    </row>
    <row r="15" spans="1:11" ht="30" customHeight="1">
      <c r="A15" s="13" t="s">
        <v>380</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40</vt:i4>
      </vt:variant>
    </vt:vector>
  </HeadingPairs>
  <TitlesOfParts>
    <vt:vector size="84"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2026-03-05T08:32:41Z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