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AA BNE转" sheetId="375" r:id="rId6"/>
    <sheet name="青岛D0" sheetId="355" r:id="rId7"/>
    <sheet name="青岛DL" sheetId="318" r:id="rId8"/>
    <sheet name="上海浦东DL" sheetId="353" r:id="rId9"/>
    <sheet name="郑州M6" sheetId="303" r:id="rId10"/>
    <sheet name="南京Y8" sheetId="294" r:id="rId11"/>
    <sheet name="上海HU+AA" sheetId="379" r:id="rId12"/>
    <sheet name="上海AA" sheetId="153" r:id="rId13"/>
    <sheet name="上海AD ET头程" sheetId="381" r:id="rId14"/>
    <sheet name="上海AM " sheetId="267" r:id="rId15"/>
    <sheet name="上海ET" sheetId="252" r:id="rId16"/>
    <sheet name="上海QT ET头程" sheetId="382" r:id="rId17"/>
    <sheet name="上海QT  KZ头程" sheetId="297" r:id="rId18"/>
    <sheet name="上海UX ET头程" sheetId="383" r:id="rId19"/>
    <sheet name="上海QR" sheetId="378" r:id="rId20"/>
    <sheet name="郑州CM" sheetId="358" r:id="rId21"/>
    <sheet name="郑州TP CX头程" sheetId="366" r:id="rId22"/>
    <sheet name="郑州TP CZ头程" sheetId="367" r:id="rId23"/>
    <sheet name="郑州UX" sheetId="320" r:id="rId24"/>
    <sheet name="上海MU" sheetId="51" state="hidden" r:id="rId25"/>
    <sheet name="郑州UX ET头程" sheetId="365" r:id="rId26"/>
    <sheet name="无锡M7" sheetId="356" r:id="rId27"/>
    <sheet name="重庆AA" sheetId="344" r:id="rId28"/>
    <sheet name="成都UC" sheetId="380" r:id="rId29"/>
    <sheet name="厦门ET" sheetId="292" r:id="rId30"/>
    <sheet name="厦门TP" sheetId="364" r:id="rId31"/>
    <sheet name="广州AR" sheetId="259" r:id="rId32"/>
    <sheet name="广州CZ" sheetId="349" r:id="rId33"/>
    <sheet name="澳门QT" sheetId="329" r:id="rId34"/>
    <sheet name="澳门UX" sheetId="333" r:id="rId35"/>
    <sheet name="澳门AD" sheetId="334" r:id="rId36"/>
    <sheet name="海口HU" sheetId="370" r:id="rId37"/>
    <sheet name="青岛捷美收费标准" sheetId="39" r:id="rId38"/>
    <sheet name="青岛捷美进仓图" sheetId="38" r:id="rId39"/>
    <sheet name="上海隽美普货进仓图" sheetId="304" r:id="rId40"/>
    <sheet name="上海发车外地航班进仓图" sheetId="68" r:id="rId41"/>
    <sheet name="浦东机场货站保函" sheetId="41" r:id="rId42"/>
    <sheet name="物流新非危保函" sheetId="42" r:id="rId43"/>
    <sheet name="安检清单" sheetId="43" r:id="rId44"/>
  </sheets>
  <externalReferences>
    <externalReference r:id="rId45"/>
  </externalReferences>
  <definedNames>
    <definedName name="_2" localSheetId="2">#REF!</definedName>
    <definedName name="_2" localSheetId="35">#REF!</definedName>
    <definedName name="_2" localSheetId="33">#REF!</definedName>
    <definedName name="_2" localSheetId="34">#REF!</definedName>
    <definedName name="_2" localSheetId="3">#REF!</definedName>
    <definedName name="_2" localSheetId="28">#REF!</definedName>
    <definedName name="_2" localSheetId="31">#REF!</definedName>
    <definedName name="_2" localSheetId="32">#REF!</definedName>
    <definedName name="_2" localSheetId="36">#REF!</definedName>
    <definedName name="_2" localSheetId="10">#REF!</definedName>
    <definedName name="_2" localSheetId="4">#REF!</definedName>
    <definedName name="_2" localSheetId="5">#REF!</definedName>
    <definedName name="_2" localSheetId="6">#REF!</definedName>
    <definedName name="_2" localSheetId="7">#REF!</definedName>
    <definedName name="_2" localSheetId="29">#REF!</definedName>
    <definedName name="_2" localSheetId="30">#REF!</definedName>
    <definedName name="_2" localSheetId="12">#REF!</definedName>
    <definedName name="_2" localSheetId="13">#REF!</definedName>
    <definedName name="_2" localSheetId="14">#REF!</definedName>
    <definedName name="_2" localSheetId="15">#REF!</definedName>
    <definedName name="_2" localSheetId="11">#REF!</definedName>
    <definedName name="_2" localSheetId="24">#REF!</definedName>
    <definedName name="_2" localSheetId="19">#REF!</definedName>
    <definedName name="_2" localSheetId="17">#REF!</definedName>
    <definedName name="_2" localSheetId="16">#REF!</definedName>
    <definedName name="_2" localSheetId="18">#REF!</definedName>
    <definedName name="_2" localSheetId="39">#REF!</definedName>
    <definedName name="_2" localSheetId="8">#REF!</definedName>
    <definedName name="_2" localSheetId="26">#REF!</definedName>
    <definedName name="_2" localSheetId="20">#REF!</definedName>
    <definedName name="_2" localSheetId="9">#REF!</definedName>
    <definedName name="_2" localSheetId="21">#REF!</definedName>
    <definedName name="_2" localSheetId="22">#REF!</definedName>
    <definedName name="_2" localSheetId="23">#REF!</definedName>
    <definedName name="_2" localSheetId="25">#REF!</definedName>
    <definedName name="_2" localSheetId="27">#REF!</definedName>
    <definedName name="_2">#REF!</definedName>
    <definedName name="_23" localSheetId="2">#REF!</definedName>
    <definedName name="_23" localSheetId="35">#REF!</definedName>
    <definedName name="_23" localSheetId="33">#REF!</definedName>
    <definedName name="_23" localSheetId="34">#REF!</definedName>
    <definedName name="_23" localSheetId="3">#REF!</definedName>
    <definedName name="_23" localSheetId="28">#REF!</definedName>
    <definedName name="_23" localSheetId="31">#REF!</definedName>
    <definedName name="_23" localSheetId="32">#REF!</definedName>
    <definedName name="_23" localSheetId="36">#REF!</definedName>
    <definedName name="_23" localSheetId="10">#REF!</definedName>
    <definedName name="_23" localSheetId="4">#REF!</definedName>
    <definedName name="_23" localSheetId="5">#REF!</definedName>
    <definedName name="_23" localSheetId="6">#REF!</definedName>
    <definedName name="_23" localSheetId="7">#REF!</definedName>
    <definedName name="_23" localSheetId="29">#REF!</definedName>
    <definedName name="_23" localSheetId="30">#REF!</definedName>
    <definedName name="_23" localSheetId="12">#REF!</definedName>
    <definedName name="_23" localSheetId="13">#REF!</definedName>
    <definedName name="_23" localSheetId="14">#REF!</definedName>
    <definedName name="_23" localSheetId="15">#REF!</definedName>
    <definedName name="_23" localSheetId="11">#REF!</definedName>
    <definedName name="_23" localSheetId="24">#REF!</definedName>
    <definedName name="_23" localSheetId="19">#REF!</definedName>
    <definedName name="_23" localSheetId="17">#REF!</definedName>
    <definedName name="_23" localSheetId="16">#REF!</definedName>
    <definedName name="_23" localSheetId="18">#REF!</definedName>
    <definedName name="_23" localSheetId="39">#REF!</definedName>
    <definedName name="_23" localSheetId="8">#REF!</definedName>
    <definedName name="_23" localSheetId="26">#REF!</definedName>
    <definedName name="_23" localSheetId="20">#REF!</definedName>
    <definedName name="_23" localSheetId="9">#REF!</definedName>
    <definedName name="_23" localSheetId="21">#REF!</definedName>
    <definedName name="_23" localSheetId="22">#REF!</definedName>
    <definedName name="_23" localSheetId="23">#REF!</definedName>
    <definedName name="_23" localSheetId="25">#REF!</definedName>
    <definedName name="_23" localSheetId="27">#REF!</definedName>
    <definedName name="_23">#REF!</definedName>
    <definedName name="_566" localSheetId="2">#REF!</definedName>
    <definedName name="_566" localSheetId="35">#REF!</definedName>
    <definedName name="_566" localSheetId="33">#REF!</definedName>
    <definedName name="_566" localSheetId="34">#REF!</definedName>
    <definedName name="_566" localSheetId="3">#REF!</definedName>
    <definedName name="_566" localSheetId="28">#REF!</definedName>
    <definedName name="_566" localSheetId="31">#REF!</definedName>
    <definedName name="_566" localSheetId="32">#REF!</definedName>
    <definedName name="_566" localSheetId="36">#REF!</definedName>
    <definedName name="_566" localSheetId="10">#REF!</definedName>
    <definedName name="_566" localSheetId="4">#REF!</definedName>
    <definedName name="_566" localSheetId="5">#REF!</definedName>
    <definedName name="_566" localSheetId="6">#REF!</definedName>
    <definedName name="_566" localSheetId="7">#REF!</definedName>
    <definedName name="_566" localSheetId="29">#REF!</definedName>
    <definedName name="_566" localSheetId="30">#REF!</definedName>
    <definedName name="_566" localSheetId="12">#REF!</definedName>
    <definedName name="_566" localSheetId="13">#REF!</definedName>
    <definedName name="_566" localSheetId="14">#REF!</definedName>
    <definedName name="_566" localSheetId="15">#REF!</definedName>
    <definedName name="_566" localSheetId="11">#REF!</definedName>
    <definedName name="_566" localSheetId="24">#REF!</definedName>
    <definedName name="_566" localSheetId="19">#REF!</definedName>
    <definedName name="_566" localSheetId="17">#REF!</definedName>
    <definedName name="_566" localSheetId="16">#REF!</definedName>
    <definedName name="_566" localSheetId="18">#REF!</definedName>
    <definedName name="_566" localSheetId="39">#REF!</definedName>
    <definedName name="_566" localSheetId="8">#REF!</definedName>
    <definedName name="_566" localSheetId="26">#REF!</definedName>
    <definedName name="_566" localSheetId="20">#REF!</definedName>
    <definedName name="_566" localSheetId="9">#REF!</definedName>
    <definedName name="_566" localSheetId="21">#REF!</definedName>
    <definedName name="_566" localSheetId="22">#REF!</definedName>
    <definedName name="_566" localSheetId="23">#REF!</definedName>
    <definedName name="_566" localSheetId="25">#REF!</definedName>
    <definedName name="_566" localSheetId="27">#REF!</definedName>
    <definedName name="_566">#REF!</definedName>
    <definedName name="_78" localSheetId="2">#REF!</definedName>
    <definedName name="_78" localSheetId="35">#REF!</definedName>
    <definedName name="_78" localSheetId="33">#REF!</definedName>
    <definedName name="_78" localSheetId="34">#REF!</definedName>
    <definedName name="_78" localSheetId="3">#REF!</definedName>
    <definedName name="_78" localSheetId="28">#REF!</definedName>
    <definedName name="_78" localSheetId="31">#REF!</definedName>
    <definedName name="_78" localSheetId="32">#REF!</definedName>
    <definedName name="_78" localSheetId="36">#REF!</definedName>
    <definedName name="_78" localSheetId="10">#REF!</definedName>
    <definedName name="_78" localSheetId="4">#REF!</definedName>
    <definedName name="_78" localSheetId="5">#REF!</definedName>
    <definedName name="_78" localSheetId="6">#REF!</definedName>
    <definedName name="_78" localSheetId="7">#REF!</definedName>
    <definedName name="_78" localSheetId="29">#REF!</definedName>
    <definedName name="_78" localSheetId="30">#REF!</definedName>
    <definedName name="_78" localSheetId="12">#REF!</definedName>
    <definedName name="_78" localSheetId="13">#REF!</definedName>
    <definedName name="_78" localSheetId="14">#REF!</definedName>
    <definedName name="_78" localSheetId="15">#REF!</definedName>
    <definedName name="_78" localSheetId="11">#REF!</definedName>
    <definedName name="_78" localSheetId="24">#REF!</definedName>
    <definedName name="_78" localSheetId="19">#REF!</definedName>
    <definedName name="_78" localSheetId="17">#REF!</definedName>
    <definedName name="_78" localSheetId="16">#REF!</definedName>
    <definedName name="_78" localSheetId="18">#REF!</definedName>
    <definedName name="_78" localSheetId="39">#REF!</definedName>
    <definedName name="_78" localSheetId="8">#REF!</definedName>
    <definedName name="_78" localSheetId="26">#REF!</definedName>
    <definedName name="_78" localSheetId="20">#REF!</definedName>
    <definedName name="_78" localSheetId="9">#REF!</definedName>
    <definedName name="_78" localSheetId="21">#REF!</definedName>
    <definedName name="_78" localSheetId="22">#REF!</definedName>
    <definedName name="_78" localSheetId="23">#REF!</definedName>
    <definedName name="_78" localSheetId="25">#REF!</definedName>
    <definedName name="_78" localSheetId="27">#REF!</definedName>
    <definedName name="_78">#REF!</definedName>
    <definedName name="_999" localSheetId="2">#REF!</definedName>
    <definedName name="_999" localSheetId="35">#REF!</definedName>
    <definedName name="_999" localSheetId="33">#REF!</definedName>
    <definedName name="_999" localSheetId="34">#REF!</definedName>
    <definedName name="_999" localSheetId="3">#REF!</definedName>
    <definedName name="_999" localSheetId="28">#REF!</definedName>
    <definedName name="_999" localSheetId="31">#REF!</definedName>
    <definedName name="_999" localSheetId="32">#REF!</definedName>
    <definedName name="_999" localSheetId="36">#REF!</definedName>
    <definedName name="_999" localSheetId="10">#REF!</definedName>
    <definedName name="_999" localSheetId="4">#REF!</definedName>
    <definedName name="_999" localSheetId="5">#REF!</definedName>
    <definedName name="_999" localSheetId="6">#REF!</definedName>
    <definedName name="_999" localSheetId="7">#REF!</definedName>
    <definedName name="_999" localSheetId="29">#REF!</definedName>
    <definedName name="_999" localSheetId="30">#REF!</definedName>
    <definedName name="_999" localSheetId="12">#REF!</definedName>
    <definedName name="_999" localSheetId="13">#REF!</definedName>
    <definedName name="_999" localSheetId="14">#REF!</definedName>
    <definedName name="_999" localSheetId="15">#REF!</definedName>
    <definedName name="_999" localSheetId="11">#REF!</definedName>
    <definedName name="_999" localSheetId="24">#REF!</definedName>
    <definedName name="_999" localSheetId="19">#REF!</definedName>
    <definedName name="_999" localSheetId="17">#REF!</definedName>
    <definedName name="_999" localSheetId="16">#REF!</definedName>
    <definedName name="_999" localSheetId="18">#REF!</definedName>
    <definedName name="_999" localSheetId="39">#REF!</definedName>
    <definedName name="_999" localSheetId="8">#REF!</definedName>
    <definedName name="_999" localSheetId="26">#REF!</definedName>
    <definedName name="_999" localSheetId="20">#REF!</definedName>
    <definedName name="_999" localSheetId="9">#REF!</definedName>
    <definedName name="_999" localSheetId="21">#REF!</definedName>
    <definedName name="_999" localSheetId="22">#REF!</definedName>
    <definedName name="_999" localSheetId="23">#REF!</definedName>
    <definedName name="_999" localSheetId="25">#REF!</definedName>
    <definedName name="_999" localSheetId="27">#REF!</definedName>
    <definedName name="_999">#REF!</definedName>
    <definedName name="_xlnm._FilterDatabase" localSheetId="28" hidden="1">成都UC!$B$6:$I$51</definedName>
    <definedName name="_xlnm._FilterDatabase" localSheetId="0" hidden="1">目录!$A$5:$F$5</definedName>
    <definedName name="_xlnm._FilterDatabase" localSheetId="10" hidden="1">南京Y8!$B$8:$H$8</definedName>
    <definedName name="_xlnm._FilterDatabase" localSheetId="4" hidden="1">青岛AA!$B$7:$H$7</definedName>
    <definedName name="_xlnm._FilterDatabase" localSheetId="30" hidden="1">厦门TP!$B$7:$J$48</definedName>
    <definedName name="_xlnm._FilterDatabase" localSheetId="12" hidden="1">上海AA!$B$6:$H$6</definedName>
    <definedName name="_xlnm._FilterDatabase" localSheetId="14" hidden="1">'上海AM '!$B$11:$H$11</definedName>
    <definedName name="_xlnm._FilterDatabase" localSheetId="19" hidden="1">上海QR!$B$5:$H$49</definedName>
    <definedName name="_xlnm._FilterDatabase" localSheetId="17" hidden="1">'上海QT  KZ头程'!$B$8:$I$8</definedName>
    <definedName name="_xlnm._FilterDatabase" localSheetId="16" hidden="1">'上海QT ET头程'!$B$6:$I$6</definedName>
    <definedName name="_xlnm._FilterDatabase" localSheetId="26"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5">#REF!</definedName>
    <definedName name="_HUI" localSheetId="33">#REF!</definedName>
    <definedName name="_HUI" localSheetId="34">#REF!</definedName>
    <definedName name="_HUI" localSheetId="3">#REF!</definedName>
    <definedName name="_HUI" localSheetId="28">#REF!</definedName>
    <definedName name="_HUI" localSheetId="31">#REF!</definedName>
    <definedName name="_HUI" localSheetId="32">#REF!</definedName>
    <definedName name="_HUI" localSheetId="36">#REF!</definedName>
    <definedName name="_HUI" localSheetId="10">#REF!</definedName>
    <definedName name="_HUI" localSheetId="4">#REF!</definedName>
    <definedName name="_HUI" localSheetId="5">#REF!</definedName>
    <definedName name="_HUI" localSheetId="6">#REF!</definedName>
    <definedName name="_HUI" localSheetId="7">#REF!</definedName>
    <definedName name="_HUI" localSheetId="29">#REF!</definedName>
    <definedName name="_HUI" localSheetId="30">#REF!</definedName>
    <definedName name="_HUI" localSheetId="12">#REF!</definedName>
    <definedName name="_HUI" localSheetId="13">#REF!</definedName>
    <definedName name="_HUI" localSheetId="14">#REF!</definedName>
    <definedName name="_HUI" localSheetId="15">#REF!</definedName>
    <definedName name="_HUI" localSheetId="11">#REF!</definedName>
    <definedName name="_HUI" localSheetId="24">#REF!</definedName>
    <definedName name="_HUI" localSheetId="19">#REF!</definedName>
    <definedName name="_HUI" localSheetId="17">#REF!</definedName>
    <definedName name="_HUI" localSheetId="16">#REF!</definedName>
    <definedName name="_HUI" localSheetId="18">#REF!</definedName>
    <definedName name="_HUI" localSheetId="39">#REF!</definedName>
    <definedName name="_HUI" localSheetId="8">#REF!</definedName>
    <definedName name="_HUI" localSheetId="26">#REF!</definedName>
    <definedName name="_HUI" localSheetId="20">#REF!</definedName>
    <definedName name="_HUI" localSheetId="9">#REF!</definedName>
    <definedName name="_HUI" localSheetId="21">#REF!</definedName>
    <definedName name="_HUI" localSheetId="22">#REF!</definedName>
    <definedName name="_HUI" localSheetId="23">#REF!</definedName>
    <definedName name="_HUI" localSheetId="25">#REF!</definedName>
    <definedName name="_HUI" localSheetId="27">#REF!</definedName>
    <definedName name="_HUI">#REF!</definedName>
    <definedName name="_HUI2" localSheetId="2">#REF!</definedName>
    <definedName name="_HUI2" localSheetId="35">#REF!</definedName>
    <definedName name="_HUI2" localSheetId="33">#REF!</definedName>
    <definedName name="_HUI2" localSheetId="34">#REF!</definedName>
    <definedName name="_HUI2" localSheetId="3">#REF!</definedName>
    <definedName name="_HUI2" localSheetId="28">#REF!</definedName>
    <definedName name="_HUI2" localSheetId="31">#REF!</definedName>
    <definedName name="_HUI2" localSheetId="32">#REF!</definedName>
    <definedName name="_HUI2" localSheetId="36">#REF!</definedName>
    <definedName name="_HUI2" localSheetId="10">#REF!</definedName>
    <definedName name="_HUI2" localSheetId="4">#REF!</definedName>
    <definedName name="_HUI2" localSheetId="5">#REF!</definedName>
    <definedName name="_HUI2" localSheetId="6">#REF!</definedName>
    <definedName name="_HUI2" localSheetId="7">#REF!</definedName>
    <definedName name="_HUI2" localSheetId="29">#REF!</definedName>
    <definedName name="_HUI2" localSheetId="30">#REF!</definedName>
    <definedName name="_HUI2" localSheetId="12">#REF!</definedName>
    <definedName name="_HUI2" localSheetId="13">#REF!</definedName>
    <definedName name="_HUI2" localSheetId="14">#REF!</definedName>
    <definedName name="_HUI2" localSheetId="15">#REF!</definedName>
    <definedName name="_HUI2" localSheetId="11">#REF!</definedName>
    <definedName name="_HUI2" localSheetId="24">#REF!</definedName>
    <definedName name="_HUI2" localSheetId="19">#REF!</definedName>
    <definedName name="_HUI2" localSheetId="17">#REF!</definedName>
    <definedName name="_HUI2" localSheetId="16">#REF!</definedName>
    <definedName name="_HUI2" localSheetId="18">#REF!</definedName>
    <definedName name="_HUI2" localSheetId="39">#REF!</definedName>
    <definedName name="_HUI2" localSheetId="8">#REF!</definedName>
    <definedName name="_HUI2" localSheetId="26">#REF!</definedName>
    <definedName name="_HUI2" localSheetId="20">#REF!</definedName>
    <definedName name="_HUI2" localSheetId="9">#REF!</definedName>
    <definedName name="_HUI2" localSheetId="21">#REF!</definedName>
    <definedName name="_HUI2" localSheetId="22">#REF!</definedName>
    <definedName name="_HUI2" localSheetId="23">#REF!</definedName>
    <definedName name="_HUI2" localSheetId="25">#REF!</definedName>
    <definedName name="_HUI2" localSheetId="27">#REF!</definedName>
    <definedName name="_HUI2">#REF!</definedName>
    <definedName name="_p" localSheetId="2">#REF!</definedName>
    <definedName name="_p" localSheetId="35">#REF!</definedName>
    <definedName name="_p" localSheetId="33">#REF!</definedName>
    <definedName name="_p" localSheetId="34">#REF!</definedName>
    <definedName name="_p" localSheetId="3">#REF!</definedName>
    <definedName name="_p" localSheetId="28">#REF!</definedName>
    <definedName name="_p" localSheetId="31">#REF!</definedName>
    <definedName name="_p" localSheetId="32">#REF!</definedName>
    <definedName name="_p" localSheetId="36">#REF!</definedName>
    <definedName name="_p" localSheetId="10">#REF!</definedName>
    <definedName name="_p" localSheetId="4">#REF!</definedName>
    <definedName name="_p" localSheetId="5">#REF!</definedName>
    <definedName name="_p" localSheetId="6">#REF!</definedName>
    <definedName name="_p" localSheetId="7">#REF!</definedName>
    <definedName name="_p" localSheetId="29">#REF!</definedName>
    <definedName name="_p" localSheetId="30">#REF!</definedName>
    <definedName name="_p" localSheetId="12">#REF!</definedName>
    <definedName name="_p" localSheetId="13">#REF!</definedName>
    <definedName name="_p" localSheetId="14">#REF!</definedName>
    <definedName name="_p" localSheetId="15">#REF!</definedName>
    <definedName name="_p" localSheetId="11">#REF!</definedName>
    <definedName name="_p" localSheetId="24">#REF!</definedName>
    <definedName name="_p" localSheetId="19">#REF!</definedName>
    <definedName name="_p" localSheetId="17">#REF!</definedName>
    <definedName name="_p" localSheetId="16">#REF!</definedName>
    <definedName name="_p" localSheetId="18">#REF!</definedName>
    <definedName name="_p" localSheetId="39">#REF!</definedName>
    <definedName name="_p" localSheetId="8">#REF!</definedName>
    <definedName name="_p" localSheetId="26">#REF!</definedName>
    <definedName name="_p" localSheetId="20">#REF!</definedName>
    <definedName name="_p" localSheetId="9">#REF!</definedName>
    <definedName name="_p" localSheetId="21">#REF!</definedName>
    <definedName name="_p" localSheetId="22">#REF!</definedName>
    <definedName name="_p" localSheetId="23">#REF!</definedName>
    <definedName name="_p" localSheetId="25">#REF!</definedName>
    <definedName name="_p" localSheetId="27">#REF!</definedName>
    <definedName name="_p">#REF!</definedName>
    <definedName name="_TK1" localSheetId="2">#REF!</definedName>
    <definedName name="_TK1" localSheetId="35">#REF!</definedName>
    <definedName name="_TK1" localSheetId="33">#REF!</definedName>
    <definedName name="_TK1" localSheetId="34">#REF!</definedName>
    <definedName name="_TK1" localSheetId="3">#REF!</definedName>
    <definedName name="_TK1" localSheetId="28">#REF!</definedName>
    <definedName name="_TK1" localSheetId="31">#REF!</definedName>
    <definedName name="_TK1" localSheetId="32">#REF!</definedName>
    <definedName name="_TK1" localSheetId="36">#REF!</definedName>
    <definedName name="_TK1" localSheetId="10">#REF!</definedName>
    <definedName name="_TK1" localSheetId="4">#REF!</definedName>
    <definedName name="_TK1" localSheetId="5">#REF!</definedName>
    <definedName name="_TK1" localSheetId="6">#REF!</definedName>
    <definedName name="_TK1" localSheetId="7">#REF!</definedName>
    <definedName name="_TK1" localSheetId="29">#REF!</definedName>
    <definedName name="_TK1" localSheetId="30">#REF!</definedName>
    <definedName name="_TK1" localSheetId="12">#REF!</definedName>
    <definedName name="_TK1" localSheetId="13">#REF!</definedName>
    <definedName name="_TK1" localSheetId="14">#REF!</definedName>
    <definedName name="_TK1" localSheetId="15">#REF!</definedName>
    <definedName name="_TK1" localSheetId="11">#REF!</definedName>
    <definedName name="_TK1" localSheetId="24">#REF!</definedName>
    <definedName name="_TK1" localSheetId="19">#REF!</definedName>
    <definedName name="_TK1" localSheetId="17">#REF!</definedName>
    <definedName name="_TK1" localSheetId="16">#REF!</definedName>
    <definedName name="_TK1" localSheetId="18">#REF!</definedName>
    <definedName name="_TK1" localSheetId="39">#REF!</definedName>
    <definedName name="_TK1" localSheetId="8">#REF!</definedName>
    <definedName name="_TK1" localSheetId="26">#REF!</definedName>
    <definedName name="_TK1" localSheetId="20">#REF!</definedName>
    <definedName name="_TK1" localSheetId="9">#REF!</definedName>
    <definedName name="_TK1" localSheetId="21">#REF!</definedName>
    <definedName name="_TK1" localSheetId="22">#REF!</definedName>
    <definedName name="_TK1" localSheetId="23">#REF!</definedName>
    <definedName name="_TK1" localSheetId="25">#REF!</definedName>
    <definedName name="_TK1" localSheetId="27">#REF!</definedName>
    <definedName name="_TK1">#REF!</definedName>
    <definedName name="_TK2" localSheetId="2">#REF!</definedName>
    <definedName name="_TK2" localSheetId="35">#REF!</definedName>
    <definedName name="_TK2" localSheetId="33">#REF!</definedName>
    <definedName name="_TK2" localSheetId="34">#REF!</definedName>
    <definedName name="_TK2" localSheetId="3">#REF!</definedName>
    <definedName name="_TK2" localSheetId="28">#REF!</definedName>
    <definedName name="_TK2" localSheetId="31">#REF!</definedName>
    <definedName name="_TK2" localSheetId="32">#REF!</definedName>
    <definedName name="_TK2" localSheetId="36">#REF!</definedName>
    <definedName name="_TK2" localSheetId="10">#REF!</definedName>
    <definedName name="_TK2" localSheetId="4">#REF!</definedName>
    <definedName name="_TK2" localSheetId="5">#REF!</definedName>
    <definedName name="_TK2" localSheetId="6">#REF!</definedName>
    <definedName name="_TK2" localSheetId="7">#REF!</definedName>
    <definedName name="_TK2" localSheetId="29">#REF!</definedName>
    <definedName name="_TK2" localSheetId="30">#REF!</definedName>
    <definedName name="_TK2" localSheetId="12">#REF!</definedName>
    <definedName name="_TK2" localSheetId="13">#REF!</definedName>
    <definedName name="_TK2" localSheetId="14">#REF!</definedName>
    <definedName name="_TK2" localSheetId="15">#REF!</definedName>
    <definedName name="_TK2" localSheetId="11">#REF!</definedName>
    <definedName name="_TK2" localSheetId="24">#REF!</definedName>
    <definedName name="_TK2" localSheetId="19">#REF!</definedName>
    <definedName name="_TK2" localSheetId="17">#REF!</definedName>
    <definedName name="_TK2" localSheetId="16">#REF!</definedName>
    <definedName name="_TK2" localSheetId="18">#REF!</definedName>
    <definedName name="_TK2" localSheetId="39">#REF!</definedName>
    <definedName name="_TK2" localSheetId="8">#REF!</definedName>
    <definedName name="_TK2" localSheetId="26">#REF!</definedName>
    <definedName name="_TK2" localSheetId="20">#REF!</definedName>
    <definedName name="_TK2" localSheetId="9">#REF!</definedName>
    <definedName name="_TK2" localSheetId="21">#REF!</definedName>
    <definedName name="_TK2" localSheetId="22">#REF!</definedName>
    <definedName name="_TK2" localSheetId="23">#REF!</definedName>
    <definedName name="_TK2" localSheetId="25">#REF!</definedName>
    <definedName name="_TK2" localSheetId="27">#REF!</definedName>
    <definedName name="_TK2">#REF!</definedName>
    <definedName name="——1" localSheetId="2">#REF!</definedName>
    <definedName name="——1" localSheetId="35">#REF!</definedName>
    <definedName name="——1" localSheetId="33">#REF!</definedName>
    <definedName name="——1" localSheetId="34">#REF!</definedName>
    <definedName name="——1" localSheetId="3">#REF!</definedName>
    <definedName name="——1" localSheetId="28">#REF!</definedName>
    <definedName name="——1" localSheetId="31">#REF!</definedName>
    <definedName name="——1" localSheetId="32">#REF!</definedName>
    <definedName name="——1" localSheetId="36">#REF!</definedName>
    <definedName name="——1" localSheetId="10">#REF!</definedName>
    <definedName name="——1" localSheetId="4">#REF!</definedName>
    <definedName name="——1" localSheetId="5">#REF!</definedName>
    <definedName name="——1" localSheetId="6">#REF!</definedName>
    <definedName name="——1" localSheetId="7">#REF!</definedName>
    <definedName name="——1" localSheetId="29">#REF!</definedName>
    <definedName name="——1" localSheetId="30">#REF!</definedName>
    <definedName name="——1" localSheetId="12">#REF!</definedName>
    <definedName name="——1" localSheetId="13">#REF!</definedName>
    <definedName name="——1" localSheetId="14">#REF!</definedName>
    <definedName name="——1" localSheetId="15">#REF!</definedName>
    <definedName name="——1" localSheetId="11">#REF!</definedName>
    <definedName name="——1" localSheetId="24">#REF!</definedName>
    <definedName name="——1" localSheetId="19">#REF!</definedName>
    <definedName name="——1" localSheetId="17">#REF!</definedName>
    <definedName name="——1" localSheetId="16">#REF!</definedName>
    <definedName name="——1" localSheetId="18">#REF!</definedName>
    <definedName name="——1" localSheetId="39">#REF!</definedName>
    <definedName name="——1" localSheetId="8">#REF!</definedName>
    <definedName name="——1" localSheetId="26">#REF!</definedName>
    <definedName name="——1" localSheetId="20">#REF!</definedName>
    <definedName name="——1" localSheetId="9">#REF!</definedName>
    <definedName name="——1" localSheetId="21">#REF!</definedName>
    <definedName name="——1" localSheetId="22">#REF!</definedName>
    <definedName name="——1" localSheetId="23">#REF!</definedName>
    <definedName name="——1" localSheetId="25">#REF!</definedName>
    <definedName name="——1" localSheetId="27">#REF!</definedName>
    <definedName name="——1">#REF!</definedName>
    <definedName name="A" localSheetId="2">#REF!</definedName>
    <definedName name="A" localSheetId="35">#REF!</definedName>
    <definedName name="A" localSheetId="33">#REF!</definedName>
    <definedName name="A" localSheetId="34">#REF!</definedName>
    <definedName name="A" localSheetId="3">#REF!</definedName>
    <definedName name="A" localSheetId="28">#REF!</definedName>
    <definedName name="A" localSheetId="31">#REF!</definedName>
    <definedName name="A" localSheetId="32">#REF!</definedName>
    <definedName name="A" localSheetId="36">#REF!</definedName>
    <definedName name="A" localSheetId="10">南京Y8!$1:$1048576</definedName>
    <definedName name="A" localSheetId="4">#REF!</definedName>
    <definedName name="A" localSheetId="5">#REF!</definedName>
    <definedName name="A" localSheetId="6">#REF!</definedName>
    <definedName name="A" localSheetId="7">#REF!</definedName>
    <definedName name="A" localSheetId="29">#REF!</definedName>
    <definedName name="A" localSheetId="30">#REF!</definedName>
    <definedName name="A" localSheetId="12">#REF!</definedName>
    <definedName name="A" localSheetId="13">#REF!</definedName>
    <definedName name="A" localSheetId="14">'上海AM '!$1:$1048576</definedName>
    <definedName name="A" localSheetId="15">#REF!</definedName>
    <definedName name="A" localSheetId="11">#REF!</definedName>
    <definedName name="A" localSheetId="19">#REF!</definedName>
    <definedName name="A" localSheetId="17">#REF!</definedName>
    <definedName name="A" localSheetId="16">#REF!</definedName>
    <definedName name="A" localSheetId="18">#REF!</definedName>
    <definedName name="A" localSheetId="39">#REF!</definedName>
    <definedName name="A" localSheetId="8">#REF!</definedName>
    <definedName name="A" localSheetId="26">无锡M7!$1:$1048576</definedName>
    <definedName name="A" localSheetId="20">#REF!</definedName>
    <definedName name="A" localSheetId="9">#REF!</definedName>
    <definedName name="A" localSheetId="21">#REF!</definedName>
    <definedName name="A" localSheetId="22">#REF!</definedName>
    <definedName name="A" localSheetId="23">#REF!</definedName>
    <definedName name="A" localSheetId="25">#REF!</definedName>
    <definedName name="A" localSheetId="27">#REF!</definedName>
    <definedName name="A">#REF!</definedName>
    <definedName name="aaa">'[1]#REF!'!$A$16:$D$24</definedName>
    <definedName name="aaaaaaaaaaaaaaa" localSheetId="2">#REF!</definedName>
    <definedName name="aaaaaaaaaaaaaaa" localSheetId="35">#REF!</definedName>
    <definedName name="aaaaaaaaaaaaaaa" localSheetId="33">#REF!</definedName>
    <definedName name="aaaaaaaaaaaaaaa" localSheetId="34">#REF!</definedName>
    <definedName name="aaaaaaaaaaaaaaa" localSheetId="3">#REF!</definedName>
    <definedName name="aaaaaaaaaaaaaaa" localSheetId="28">#REF!</definedName>
    <definedName name="aaaaaaaaaaaaaaa" localSheetId="31">#REF!</definedName>
    <definedName name="aaaaaaaaaaaaaaa" localSheetId="32">#REF!</definedName>
    <definedName name="aaaaaaaaaaaaaaa" localSheetId="36">#REF!</definedName>
    <definedName name="aaaaaaaaaaaaaaa" localSheetId="10">#REF!</definedName>
    <definedName name="aaaaaaaaaaaaaaa" localSheetId="4">#REF!</definedName>
    <definedName name="aaaaaaaaaaaaaaa" localSheetId="5">#REF!</definedName>
    <definedName name="aaaaaaaaaaaaaaa" localSheetId="6">#REF!</definedName>
    <definedName name="aaaaaaaaaaaaaaa" localSheetId="7">#REF!</definedName>
    <definedName name="aaaaaaaaaaaaaaa" localSheetId="29">#REF!</definedName>
    <definedName name="aaaaaaaaaaaaaaa" localSheetId="30">#REF!</definedName>
    <definedName name="aaaaaaaaaaaaaaa" localSheetId="12">#REF!</definedName>
    <definedName name="aaaaaaaaaaaaaaa" localSheetId="13">#REF!</definedName>
    <definedName name="aaaaaaaaaaaaaaa" localSheetId="14">#REF!</definedName>
    <definedName name="aaaaaaaaaaaaaaa" localSheetId="15">#REF!</definedName>
    <definedName name="aaaaaaaaaaaaaaa" localSheetId="11">#REF!</definedName>
    <definedName name="aaaaaaaaaaaaaaa" localSheetId="24">#REF!</definedName>
    <definedName name="aaaaaaaaaaaaaaa" localSheetId="19">#REF!</definedName>
    <definedName name="aaaaaaaaaaaaaaa" localSheetId="17">#REF!</definedName>
    <definedName name="aaaaaaaaaaaaaaa" localSheetId="16">#REF!</definedName>
    <definedName name="aaaaaaaaaaaaaaa" localSheetId="18">#REF!</definedName>
    <definedName name="aaaaaaaaaaaaaaa" localSheetId="39">#REF!</definedName>
    <definedName name="aaaaaaaaaaaaaaa" localSheetId="8">#REF!</definedName>
    <definedName name="aaaaaaaaaaaaaaa" localSheetId="26">#REF!</definedName>
    <definedName name="aaaaaaaaaaaaaaa" localSheetId="20">#REF!</definedName>
    <definedName name="aaaaaaaaaaaaaaa" localSheetId="9">#REF!</definedName>
    <definedName name="aaaaaaaaaaaaaaa" localSheetId="21">#REF!</definedName>
    <definedName name="aaaaaaaaaaaaaaa" localSheetId="22">#REF!</definedName>
    <definedName name="aaaaaaaaaaaaaaa" localSheetId="23">#REF!</definedName>
    <definedName name="aaaaaaaaaaaaaaa" localSheetId="25">#REF!</definedName>
    <definedName name="aaaaaaaaaaaaaaa" localSheetId="27">#REF!</definedName>
    <definedName name="aaaaaaaaaaaaaaa">#REF!</definedName>
    <definedName name="aaabbb">'[1]#REF!'!$E$19:$E$22</definedName>
    <definedName name="AASDFHTY" localSheetId="2">#REF!</definedName>
    <definedName name="AASDFHTY" localSheetId="35">#REF!</definedName>
    <definedName name="AASDFHTY" localSheetId="33">#REF!</definedName>
    <definedName name="AASDFHTY" localSheetId="34">#REF!</definedName>
    <definedName name="AASDFHTY" localSheetId="3">#REF!</definedName>
    <definedName name="AASDFHTY" localSheetId="28">#REF!</definedName>
    <definedName name="AASDFHTY" localSheetId="31">#REF!</definedName>
    <definedName name="AASDFHTY" localSheetId="32">#REF!</definedName>
    <definedName name="AASDFHTY" localSheetId="36">#REF!</definedName>
    <definedName name="AASDFHTY" localSheetId="10">#REF!</definedName>
    <definedName name="AASDFHTY" localSheetId="4">#REF!</definedName>
    <definedName name="AASDFHTY" localSheetId="5">#REF!</definedName>
    <definedName name="AASDFHTY" localSheetId="6">#REF!</definedName>
    <definedName name="AASDFHTY" localSheetId="7">#REF!</definedName>
    <definedName name="AASDFHTY" localSheetId="29">#REF!</definedName>
    <definedName name="AASDFHTY" localSheetId="30">#REF!</definedName>
    <definedName name="AASDFHTY" localSheetId="12">#REF!</definedName>
    <definedName name="AASDFHTY" localSheetId="13">#REF!</definedName>
    <definedName name="AASDFHTY" localSheetId="14">#REF!</definedName>
    <definedName name="AASDFHTY" localSheetId="15">#REF!</definedName>
    <definedName name="AASDFHTY" localSheetId="11">#REF!</definedName>
    <definedName name="AASDFHTY" localSheetId="24">#REF!</definedName>
    <definedName name="AASDFHTY" localSheetId="19">#REF!</definedName>
    <definedName name="AASDFHTY" localSheetId="17">#REF!</definedName>
    <definedName name="AASDFHTY" localSheetId="16">#REF!</definedName>
    <definedName name="AASDFHTY" localSheetId="18">#REF!</definedName>
    <definedName name="AASDFHTY" localSheetId="39">#REF!</definedName>
    <definedName name="AASDFHTY" localSheetId="8">#REF!</definedName>
    <definedName name="AASDFHTY" localSheetId="26">#REF!</definedName>
    <definedName name="AASDFHTY" localSheetId="20">#REF!</definedName>
    <definedName name="AASDFHTY" localSheetId="9">#REF!</definedName>
    <definedName name="AASDFHTY" localSheetId="21">#REF!</definedName>
    <definedName name="AASDFHTY" localSheetId="22">#REF!</definedName>
    <definedName name="AASDFHTY" localSheetId="23">#REF!</definedName>
    <definedName name="AASDFHTY" localSheetId="25">#REF!</definedName>
    <definedName name="AASDFHTY" localSheetId="27">#REF!</definedName>
    <definedName name="AASDFHTY">#REF!</definedName>
    <definedName name="aasfsafs" localSheetId="2">#REF!</definedName>
    <definedName name="aasfsafs" localSheetId="35">#REF!</definedName>
    <definedName name="aasfsafs" localSheetId="33">#REF!</definedName>
    <definedName name="aasfsafs" localSheetId="34">#REF!</definedName>
    <definedName name="aasfsafs" localSheetId="3">#REF!</definedName>
    <definedName name="aasfsafs" localSheetId="28">#REF!</definedName>
    <definedName name="aasfsafs" localSheetId="31">#REF!</definedName>
    <definedName name="aasfsafs" localSheetId="32">#REF!</definedName>
    <definedName name="aasfsafs" localSheetId="36">#REF!</definedName>
    <definedName name="aasfsafs" localSheetId="10">#REF!</definedName>
    <definedName name="aasfsafs" localSheetId="4">#REF!</definedName>
    <definedName name="aasfsafs" localSheetId="5">#REF!</definedName>
    <definedName name="aasfsafs" localSheetId="6">#REF!</definedName>
    <definedName name="aasfsafs" localSheetId="7">#REF!</definedName>
    <definedName name="aasfsafs" localSheetId="29">#REF!</definedName>
    <definedName name="aasfsafs" localSheetId="30">#REF!</definedName>
    <definedName name="aasfsafs" localSheetId="12">#REF!</definedName>
    <definedName name="aasfsafs" localSheetId="13">#REF!</definedName>
    <definedName name="aasfsafs" localSheetId="14">#REF!</definedName>
    <definedName name="aasfsafs" localSheetId="15">#REF!</definedName>
    <definedName name="aasfsafs" localSheetId="11">#REF!</definedName>
    <definedName name="aasfsafs" localSheetId="24">#REF!</definedName>
    <definedName name="aasfsafs" localSheetId="19">#REF!</definedName>
    <definedName name="aasfsafs" localSheetId="17">#REF!</definedName>
    <definedName name="aasfsafs" localSheetId="16">#REF!</definedName>
    <definedName name="aasfsafs" localSheetId="18">#REF!</definedName>
    <definedName name="aasfsafs" localSheetId="39">#REF!</definedName>
    <definedName name="aasfsafs" localSheetId="8">#REF!</definedName>
    <definedName name="aasfsafs" localSheetId="26">#REF!</definedName>
    <definedName name="aasfsafs" localSheetId="20">#REF!</definedName>
    <definedName name="aasfsafs" localSheetId="9">#REF!</definedName>
    <definedName name="aasfsafs" localSheetId="21">#REF!</definedName>
    <definedName name="aasfsafs" localSheetId="22">#REF!</definedName>
    <definedName name="aasfsafs" localSheetId="23">#REF!</definedName>
    <definedName name="aasfsafs" localSheetId="25">#REF!</definedName>
    <definedName name="aasfsafs" localSheetId="27">#REF!</definedName>
    <definedName name="aasfsafs">#REF!</definedName>
    <definedName name="asd" localSheetId="2">#REF!</definedName>
    <definedName name="asd" localSheetId="35">#REF!</definedName>
    <definedName name="asd" localSheetId="33">#REF!</definedName>
    <definedName name="asd" localSheetId="34">#REF!</definedName>
    <definedName name="asd" localSheetId="3">#REF!</definedName>
    <definedName name="asd" localSheetId="28">#REF!</definedName>
    <definedName name="asd" localSheetId="31">#REF!</definedName>
    <definedName name="asd" localSheetId="32">#REF!</definedName>
    <definedName name="asd" localSheetId="36">#REF!</definedName>
    <definedName name="asd" localSheetId="10">#REF!</definedName>
    <definedName name="asd" localSheetId="4">#REF!</definedName>
    <definedName name="asd" localSheetId="5">#REF!</definedName>
    <definedName name="asd" localSheetId="6">#REF!</definedName>
    <definedName name="asd" localSheetId="7">#REF!</definedName>
    <definedName name="asd" localSheetId="29">#REF!</definedName>
    <definedName name="asd" localSheetId="30">#REF!</definedName>
    <definedName name="asd" localSheetId="12">#REF!</definedName>
    <definedName name="asd" localSheetId="13">#REF!</definedName>
    <definedName name="asd" localSheetId="14">#REF!</definedName>
    <definedName name="asd" localSheetId="15">#REF!</definedName>
    <definedName name="asd" localSheetId="11">#REF!</definedName>
    <definedName name="asd" localSheetId="24">#REF!</definedName>
    <definedName name="asd" localSheetId="19">#REF!</definedName>
    <definedName name="asd" localSheetId="17">#REF!</definedName>
    <definedName name="asd" localSheetId="16">#REF!</definedName>
    <definedName name="asd" localSheetId="18">#REF!</definedName>
    <definedName name="asd" localSheetId="39">#REF!</definedName>
    <definedName name="asd" localSheetId="8">#REF!</definedName>
    <definedName name="asd" localSheetId="26">#REF!</definedName>
    <definedName name="asd" localSheetId="20">#REF!</definedName>
    <definedName name="asd" localSheetId="9">#REF!</definedName>
    <definedName name="asd" localSheetId="21">#REF!</definedName>
    <definedName name="asd" localSheetId="22">#REF!</definedName>
    <definedName name="asd" localSheetId="23">#REF!</definedName>
    <definedName name="asd" localSheetId="25">#REF!</definedName>
    <definedName name="asd" localSheetId="27">#REF!</definedName>
    <definedName name="asd">#REF!</definedName>
    <definedName name="cfdyulo" localSheetId="2">#REF!</definedName>
    <definedName name="cfdyulo" localSheetId="35">#REF!</definedName>
    <definedName name="cfdyulo" localSheetId="33">#REF!</definedName>
    <definedName name="cfdyulo" localSheetId="34">#REF!</definedName>
    <definedName name="cfdyulo" localSheetId="3">#REF!</definedName>
    <definedName name="cfdyulo" localSheetId="28">#REF!</definedName>
    <definedName name="cfdyulo" localSheetId="31">#REF!</definedName>
    <definedName name="cfdyulo" localSheetId="32">#REF!</definedName>
    <definedName name="cfdyulo" localSheetId="36">#REF!</definedName>
    <definedName name="cfdyulo" localSheetId="10">#REF!</definedName>
    <definedName name="cfdyulo" localSheetId="4">#REF!</definedName>
    <definedName name="cfdyulo" localSheetId="5">#REF!</definedName>
    <definedName name="cfdyulo" localSheetId="6">#REF!</definedName>
    <definedName name="cfdyulo" localSheetId="7">#REF!</definedName>
    <definedName name="cfdyulo" localSheetId="29">#REF!</definedName>
    <definedName name="cfdyulo" localSheetId="30">#REF!</definedName>
    <definedName name="cfdyulo" localSheetId="12">#REF!</definedName>
    <definedName name="cfdyulo" localSheetId="13">#REF!</definedName>
    <definedName name="cfdyulo" localSheetId="14">#REF!</definedName>
    <definedName name="cfdyulo" localSheetId="15">#REF!</definedName>
    <definedName name="cfdyulo" localSheetId="11">#REF!</definedName>
    <definedName name="cfdyulo" localSheetId="24">#REF!</definedName>
    <definedName name="cfdyulo" localSheetId="19">#REF!</definedName>
    <definedName name="cfdyulo" localSheetId="17">#REF!</definedName>
    <definedName name="cfdyulo" localSheetId="16">#REF!</definedName>
    <definedName name="cfdyulo" localSheetId="18">#REF!</definedName>
    <definedName name="cfdyulo" localSheetId="39">#REF!</definedName>
    <definedName name="cfdyulo" localSheetId="8">#REF!</definedName>
    <definedName name="cfdyulo" localSheetId="26">#REF!</definedName>
    <definedName name="cfdyulo" localSheetId="20">#REF!</definedName>
    <definedName name="cfdyulo" localSheetId="9">#REF!</definedName>
    <definedName name="cfdyulo" localSheetId="21">#REF!</definedName>
    <definedName name="cfdyulo" localSheetId="22">#REF!</definedName>
    <definedName name="cfdyulo" localSheetId="23">#REF!</definedName>
    <definedName name="cfdyulo" localSheetId="25">#REF!</definedName>
    <definedName name="cfdyulo" localSheetId="27">#REF!</definedName>
    <definedName name="cfdyulo">#REF!</definedName>
    <definedName name="D" localSheetId="2">#REF!</definedName>
    <definedName name="D" localSheetId="35">#REF!</definedName>
    <definedName name="D" localSheetId="33">#REF!</definedName>
    <definedName name="D" localSheetId="34">#REF!</definedName>
    <definedName name="D" localSheetId="3">#REF!</definedName>
    <definedName name="D" localSheetId="28">#REF!</definedName>
    <definedName name="D" localSheetId="31">#REF!</definedName>
    <definedName name="D" localSheetId="32">#REF!</definedName>
    <definedName name="D" localSheetId="36">#REF!</definedName>
    <definedName name="D" localSheetId="10">#REF!</definedName>
    <definedName name="D" localSheetId="4">#REF!</definedName>
    <definedName name="D" localSheetId="5">#REF!</definedName>
    <definedName name="D" localSheetId="6">#REF!</definedName>
    <definedName name="D" localSheetId="7">#REF!</definedName>
    <definedName name="D" localSheetId="29">#REF!</definedName>
    <definedName name="D" localSheetId="30">#REF!</definedName>
    <definedName name="D" localSheetId="12">#REF!</definedName>
    <definedName name="D" localSheetId="13">#REF!</definedName>
    <definedName name="D" localSheetId="14">#REF!</definedName>
    <definedName name="D" localSheetId="15">#REF!</definedName>
    <definedName name="D" localSheetId="11">#REF!</definedName>
    <definedName name="D" localSheetId="24">#REF!</definedName>
    <definedName name="D" localSheetId="19">#REF!</definedName>
    <definedName name="D" localSheetId="17">#REF!</definedName>
    <definedName name="D" localSheetId="16">#REF!</definedName>
    <definedName name="D" localSheetId="18">#REF!</definedName>
    <definedName name="D" localSheetId="39">#REF!</definedName>
    <definedName name="D" localSheetId="8">#REF!</definedName>
    <definedName name="D" localSheetId="26">#REF!</definedName>
    <definedName name="D" localSheetId="20">#REF!</definedName>
    <definedName name="D" localSheetId="9">#REF!</definedName>
    <definedName name="D" localSheetId="21">#REF!</definedName>
    <definedName name="D" localSheetId="22">#REF!</definedName>
    <definedName name="D" localSheetId="23">#REF!</definedName>
    <definedName name="D" localSheetId="25">#REF!</definedName>
    <definedName name="D" localSheetId="27">#REF!</definedName>
    <definedName name="D">#REF!</definedName>
    <definedName name="ddddddd" localSheetId="2">#REF!</definedName>
    <definedName name="ddddddd" localSheetId="35">#REF!</definedName>
    <definedName name="ddddddd" localSheetId="33">#REF!</definedName>
    <definedName name="ddddddd" localSheetId="34">#REF!</definedName>
    <definedName name="ddddddd" localSheetId="3">#REF!</definedName>
    <definedName name="ddddddd" localSheetId="28">#REF!</definedName>
    <definedName name="ddddddd" localSheetId="31">#REF!</definedName>
    <definedName name="ddddddd" localSheetId="32">#REF!</definedName>
    <definedName name="ddddddd" localSheetId="36">#REF!</definedName>
    <definedName name="ddddddd" localSheetId="10">#REF!</definedName>
    <definedName name="ddddddd" localSheetId="4">#REF!</definedName>
    <definedName name="ddddddd" localSheetId="5">#REF!</definedName>
    <definedName name="ddddddd" localSheetId="6">#REF!</definedName>
    <definedName name="ddddddd" localSheetId="7">#REF!</definedName>
    <definedName name="ddddddd" localSheetId="29">#REF!</definedName>
    <definedName name="ddddddd" localSheetId="30">#REF!</definedName>
    <definedName name="ddddddd" localSheetId="12">#REF!</definedName>
    <definedName name="ddddddd" localSheetId="13">#REF!</definedName>
    <definedName name="ddddddd" localSheetId="14">#REF!</definedName>
    <definedName name="ddddddd" localSheetId="15">#REF!</definedName>
    <definedName name="ddddddd" localSheetId="11">#REF!</definedName>
    <definedName name="ddddddd" localSheetId="24">#REF!</definedName>
    <definedName name="ddddddd" localSheetId="19">#REF!</definedName>
    <definedName name="ddddddd" localSheetId="17">#REF!</definedName>
    <definedName name="ddddddd" localSheetId="16">#REF!</definedName>
    <definedName name="ddddddd" localSheetId="18">#REF!</definedName>
    <definedName name="ddddddd" localSheetId="39">#REF!</definedName>
    <definedName name="ddddddd" localSheetId="8">#REF!</definedName>
    <definedName name="ddddddd" localSheetId="26">#REF!</definedName>
    <definedName name="ddddddd" localSheetId="20">#REF!</definedName>
    <definedName name="ddddddd" localSheetId="9">#REF!</definedName>
    <definedName name="ddddddd" localSheetId="21">#REF!</definedName>
    <definedName name="ddddddd" localSheetId="22">#REF!</definedName>
    <definedName name="ddddddd" localSheetId="23">#REF!</definedName>
    <definedName name="ddddddd" localSheetId="25">#REF!</definedName>
    <definedName name="ddddddd" localSheetId="27">#REF!</definedName>
    <definedName name="ddddddd">#REF!</definedName>
    <definedName name="ddl" localSheetId="2">#REF!</definedName>
    <definedName name="ddl" localSheetId="35">#REF!</definedName>
    <definedName name="ddl" localSheetId="33">#REF!</definedName>
    <definedName name="ddl" localSheetId="34">#REF!</definedName>
    <definedName name="ddl" localSheetId="3">#REF!</definedName>
    <definedName name="ddl" localSheetId="28">#REF!</definedName>
    <definedName name="ddl" localSheetId="31">#REF!</definedName>
    <definedName name="ddl" localSheetId="32">#REF!</definedName>
    <definedName name="ddl" localSheetId="36">#REF!</definedName>
    <definedName name="ddl" localSheetId="10">#REF!</definedName>
    <definedName name="ddl" localSheetId="4">#REF!</definedName>
    <definedName name="ddl" localSheetId="5">#REF!</definedName>
    <definedName name="ddl" localSheetId="6">#REF!</definedName>
    <definedName name="ddl" localSheetId="7">#REF!</definedName>
    <definedName name="ddl" localSheetId="29">#REF!</definedName>
    <definedName name="ddl" localSheetId="30">#REF!</definedName>
    <definedName name="ddl" localSheetId="12">#REF!</definedName>
    <definedName name="ddl" localSheetId="13">#REF!</definedName>
    <definedName name="ddl" localSheetId="14">#REF!</definedName>
    <definedName name="ddl" localSheetId="15">#REF!</definedName>
    <definedName name="ddl" localSheetId="11">#REF!</definedName>
    <definedName name="ddl" localSheetId="24">#REF!</definedName>
    <definedName name="ddl" localSheetId="19">#REF!</definedName>
    <definedName name="ddl" localSheetId="17">#REF!</definedName>
    <definedName name="ddl" localSheetId="16">#REF!</definedName>
    <definedName name="ddl" localSheetId="18">#REF!</definedName>
    <definedName name="ddl" localSheetId="39">#REF!</definedName>
    <definedName name="ddl" localSheetId="8">#REF!</definedName>
    <definedName name="ddl" localSheetId="26">#REF!</definedName>
    <definedName name="ddl" localSheetId="20">#REF!</definedName>
    <definedName name="ddl" localSheetId="9">#REF!</definedName>
    <definedName name="ddl" localSheetId="21">#REF!</definedName>
    <definedName name="ddl" localSheetId="22">#REF!</definedName>
    <definedName name="ddl" localSheetId="23">#REF!</definedName>
    <definedName name="ddl" localSheetId="25">#REF!</definedName>
    <definedName name="ddl" localSheetId="27">#REF!</definedName>
    <definedName name="ddl">#REF!</definedName>
    <definedName name="df" localSheetId="2">#REF!</definedName>
    <definedName name="df" localSheetId="35">#REF!</definedName>
    <definedName name="df" localSheetId="33">#REF!</definedName>
    <definedName name="df" localSheetId="34">#REF!</definedName>
    <definedName name="df" localSheetId="3">#REF!</definedName>
    <definedName name="df" localSheetId="28">#REF!</definedName>
    <definedName name="df" localSheetId="31">#REF!</definedName>
    <definedName name="df" localSheetId="32">#REF!</definedName>
    <definedName name="df" localSheetId="36">#REF!</definedName>
    <definedName name="df" localSheetId="10">#REF!</definedName>
    <definedName name="df" localSheetId="4">#REF!</definedName>
    <definedName name="df" localSheetId="5">#REF!</definedName>
    <definedName name="df" localSheetId="6">#REF!</definedName>
    <definedName name="df" localSheetId="7">#REF!</definedName>
    <definedName name="df" localSheetId="29">#REF!</definedName>
    <definedName name="df" localSheetId="30">#REF!</definedName>
    <definedName name="df" localSheetId="12">#REF!</definedName>
    <definedName name="df" localSheetId="13">#REF!</definedName>
    <definedName name="df" localSheetId="14">#REF!</definedName>
    <definedName name="df" localSheetId="15">#REF!</definedName>
    <definedName name="df" localSheetId="11">#REF!</definedName>
    <definedName name="df" localSheetId="24">#REF!</definedName>
    <definedName name="df" localSheetId="19">#REF!</definedName>
    <definedName name="df" localSheetId="17">#REF!</definedName>
    <definedName name="df" localSheetId="16">#REF!</definedName>
    <definedName name="df" localSheetId="18">#REF!</definedName>
    <definedName name="df" localSheetId="39">#REF!</definedName>
    <definedName name="df" localSheetId="8">#REF!</definedName>
    <definedName name="df" localSheetId="26">#REF!</definedName>
    <definedName name="df" localSheetId="20">#REF!</definedName>
    <definedName name="df" localSheetId="9">#REF!</definedName>
    <definedName name="df" localSheetId="21">#REF!</definedName>
    <definedName name="df" localSheetId="22">#REF!</definedName>
    <definedName name="df" localSheetId="23">#REF!</definedName>
    <definedName name="df" localSheetId="25">#REF!</definedName>
    <definedName name="df" localSheetId="27">#REF!</definedName>
    <definedName name="df">#REF!</definedName>
    <definedName name="dfdhykl" localSheetId="2">#REF!</definedName>
    <definedName name="dfdhykl" localSheetId="35">#REF!</definedName>
    <definedName name="dfdhykl" localSheetId="33">#REF!</definedName>
    <definedName name="dfdhykl" localSheetId="34">#REF!</definedName>
    <definedName name="dfdhykl" localSheetId="3">#REF!</definedName>
    <definedName name="dfdhykl" localSheetId="28">#REF!</definedName>
    <definedName name="dfdhykl" localSheetId="31">#REF!</definedName>
    <definedName name="dfdhykl" localSheetId="32">#REF!</definedName>
    <definedName name="dfdhykl" localSheetId="36">#REF!</definedName>
    <definedName name="dfdhykl" localSheetId="10">#REF!</definedName>
    <definedName name="dfdhykl" localSheetId="4">#REF!</definedName>
    <definedName name="dfdhykl" localSheetId="5">#REF!</definedName>
    <definedName name="dfdhykl" localSheetId="6">#REF!</definedName>
    <definedName name="dfdhykl" localSheetId="7">#REF!</definedName>
    <definedName name="dfdhykl" localSheetId="29">#REF!</definedName>
    <definedName name="dfdhykl" localSheetId="30">#REF!</definedName>
    <definedName name="dfdhykl" localSheetId="12">#REF!</definedName>
    <definedName name="dfdhykl" localSheetId="13">#REF!</definedName>
    <definedName name="dfdhykl" localSheetId="14">#REF!</definedName>
    <definedName name="dfdhykl" localSheetId="15">#REF!</definedName>
    <definedName name="dfdhykl" localSheetId="11">#REF!</definedName>
    <definedName name="dfdhykl" localSheetId="24">#REF!</definedName>
    <definedName name="dfdhykl" localSheetId="19">#REF!</definedName>
    <definedName name="dfdhykl" localSheetId="17">#REF!</definedName>
    <definedName name="dfdhykl" localSheetId="16">#REF!</definedName>
    <definedName name="dfdhykl" localSheetId="18">#REF!</definedName>
    <definedName name="dfdhykl" localSheetId="39">#REF!</definedName>
    <definedName name="dfdhykl" localSheetId="8">#REF!</definedName>
    <definedName name="dfdhykl" localSheetId="26">#REF!</definedName>
    <definedName name="dfdhykl" localSheetId="20">#REF!</definedName>
    <definedName name="dfdhykl" localSheetId="9">#REF!</definedName>
    <definedName name="dfdhykl" localSheetId="21">#REF!</definedName>
    <definedName name="dfdhykl" localSheetId="22">#REF!</definedName>
    <definedName name="dfdhykl" localSheetId="23">#REF!</definedName>
    <definedName name="dfdhykl" localSheetId="25">#REF!</definedName>
    <definedName name="dfdhykl" localSheetId="27">#REF!</definedName>
    <definedName name="dfdhykl">#REF!</definedName>
    <definedName name="dll" localSheetId="2">#REF!</definedName>
    <definedName name="dll" localSheetId="35">#REF!</definedName>
    <definedName name="dll" localSheetId="33">#REF!</definedName>
    <definedName name="dll" localSheetId="34">#REF!</definedName>
    <definedName name="dll" localSheetId="3">#REF!</definedName>
    <definedName name="dll" localSheetId="28">#REF!</definedName>
    <definedName name="dll" localSheetId="31">#REF!</definedName>
    <definedName name="dll" localSheetId="32">#REF!</definedName>
    <definedName name="dll" localSheetId="36">#REF!</definedName>
    <definedName name="dll" localSheetId="10">#REF!</definedName>
    <definedName name="dll" localSheetId="4">#REF!</definedName>
    <definedName name="dll" localSheetId="5">#REF!</definedName>
    <definedName name="dll" localSheetId="6">#REF!</definedName>
    <definedName name="dll" localSheetId="7">#REF!</definedName>
    <definedName name="dll" localSheetId="29">#REF!</definedName>
    <definedName name="dll" localSheetId="30">#REF!</definedName>
    <definedName name="dll" localSheetId="12">#REF!</definedName>
    <definedName name="dll" localSheetId="13">#REF!</definedName>
    <definedName name="dll" localSheetId="14">#REF!</definedName>
    <definedName name="dll" localSheetId="15">#REF!</definedName>
    <definedName name="dll" localSheetId="11">#REF!</definedName>
    <definedName name="dll" localSheetId="24">#REF!</definedName>
    <definedName name="dll" localSheetId="19">#REF!</definedName>
    <definedName name="dll" localSheetId="17">#REF!</definedName>
    <definedName name="dll" localSheetId="16">#REF!</definedName>
    <definedName name="dll" localSheetId="18">#REF!</definedName>
    <definedName name="dll" localSheetId="39">#REF!</definedName>
    <definedName name="dll" localSheetId="8">#REF!</definedName>
    <definedName name="dll" localSheetId="26">#REF!</definedName>
    <definedName name="dll" localSheetId="20">#REF!</definedName>
    <definedName name="dll" localSheetId="9">#REF!</definedName>
    <definedName name="dll" localSheetId="21">#REF!</definedName>
    <definedName name="dll" localSheetId="22">#REF!</definedName>
    <definedName name="dll" localSheetId="23">#REF!</definedName>
    <definedName name="dll" localSheetId="25">#REF!</definedName>
    <definedName name="dll" localSheetId="27">#REF!</definedName>
    <definedName name="dll">#REF!</definedName>
    <definedName name="dsarea" localSheetId="2">#REF!</definedName>
    <definedName name="dsarea" localSheetId="35">#REF!</definedName>
    <definedName name="dsarea" localSheetId="33">#REF!</definedName>
    <definedName name="dsarea" localSheetId="34">#REF!</definedName>
    <definedName name="dsarea" localSheetId="3">#REF!</definedName>
    <definedName name="dsarea" localSheetId="28">#REF!</definedName>
    <definedName name="dsarea" localSheetId="31">#REF!</definedName>
    <definedName name="dsarea" localSheetId="32">#REF!</definedName>
    <definedName name="dsarea" localSheetId="36">#REF!</definedName>
    <definedName name="dsarea" localSheetId="10">#REF!</definedName>
    <definedName name="dsarea" localSheetId="4">#REF!</definedName>
    <definedName name="dsarea" localSheetId="5">#REF!</definedName>
    <definedName name="dsarea" localSheetId="6">#REF!</definedName>
    <definedName name="dsarea" localSheetId="7">#REF!</definedName>
    <definedName name="dsarea" localSheetId="29">#REF!</definedName>
    <definedName name="dsarea" localSheetId="30">#REF!</definedName>
    <definedName name="dsarea" localSheetId="12">#REF!</definedName>
    <definedName name="dsarea" localSheetId="13">#REF!</definedName>
    <definedName name="dsarea" localSheetId="14">#REF!</definedName>
    <definedName name="dsarea" localSheetId="15">#REF!</definedName>
    <definedName name="dsarea" localSheetId="11">#REF!</definedName>
    <definedName name="dsarea" localSheetId="24">#REF!</definedName>
    <definedName name="dsarea" localSheetId="19">#REF!</definedName>
    <definedName name="dsarea" localSheetId="17">#REF!</definedName>
    <definedName name="dsarea" localSheetId="16">#REF!</definedName>
    <definedName name="dsarea" localSheetId="18">#REF!</definedName>
    <definedName name="dsarea" localSheetId="39">#REF!</definedName>
    <definedName name="dsarea" localSheetId="8">#REF!</definedName>
    <definedName name="dsarea" localSheetId="26">#REF!</definedName>
    <definedName name="dsarea" localSheetId="20">#REF!</definedName>
    <definedName name="dsarea" localSheetId="9">#REF!</definedName>
    <definedName name="dsarea" localSheetId="21">#REF!</definedName>
    <definedName name="dsarea" localSheetId="22">#REF!</definedName>
    <definedName name="dsarea" localSheetId="23">#REF!</definedName>
    <definedName name="dsarea" localSheetId="25">#REF!</definedName>
    <definedName name="dsarea" localSheetId="27">#REF!</definedName>
    <definedName name="dsarea">#REF!</definedName>
    <definedName name="dsfdsfsafaf" localSheetId="2">#REF!</definedName>
    <definedName name="dsfdsfsafaf" localSheetId="35">#REF!</definedName>
    <definedName name="dsfdsfsafaf" localSheetId="33">#REF!</definedName>
    <definedName name="dsfdsfsafaf" localSheetId="34">#REF!</definedName>
    <definedName name="dsfdsfsafaf" localSheetId="3">#REF!</definedName>
    <definedName name="dsfdsfsafaf" localSheetId="28">#REF!</definedName>
    <definedName name="dsfdsfsafaf" localSheetId="31">#REF!</definedName>
    <definedName name="dsfdsfsafaf" localSheetId="32">#REF!</definedName>
    <definedName name="dsfdsfsafaf" localSheetId="36">#REF!</definedName>
    <definedName name="dsfdsfsafaf" localSheetId="10">#REF!</definedName>
    <definedName name="dsfdsfsafaf" localSheetId="4">#REF!</definedName>
    <definedName name="dsfdsfsafaf" localSheetId="5">#REF!</definedName>
    <definedName name="dsfdsfsafaf" localSheetId="6">#REF!</definedName>
    <definedName name="dsfdsfsafaf" localSheetId="7">#REF!</definedName>
    <definedName name="dsfdsfsafaf" localSheetId="29">#REF!</definedName>
    <definedName name="dsfdsfsafaf" localSheetId="30">#REF!</definedName>
    <definedName name="dsfdsfsafaf" localSheetId="12">#REF!</definedName>
    <definedName name="dsfdsfsafaf" localSheetId="13">#REF!</definedName>
    <definedName name="dsfdsfsafaf" localSheetId="14">#REF!</definedName>
    <definedName name="dsfdsfsafaf" localSheetId="15">#REF!</definedName>
    <definedName name="dsfdsfsafaf" localSheetId="11">#REF!</definedName>
    <definedName name="dsfdsfsafaf" localSheetId="24">#REF!</definedName>
    <definedName name="dsfdsfsafaf" localSheetId="19">#REF!</definedName>
    <definedName name="dsfdsfsafaf" localSheetId="17">#REF!</definedName>
    <definedName name="dsfdsfsafaf" localSheetId="16">#REF!</definedName>
    <definedName name="dsfdsfsafaf" localSheetId="18">#REF!</definedName>
    <definedName name="dsfdsfsafaf" localSheetId="39">#REF!</definedName>
    <definedName name="dsfdsfsafaf" localSheetId="8">#REF!</definedName>
    <definedName name="dsfdsfsafaf" localSheetId="26">#REF!</definedName>
    <definedName name="dsfdsfsafaf" localSheetId="20">#REF!</definedName>
    <definedName name="dsfdsfsafaf" localSheetId="9">#REF!</definedName>
    <definedName name="dsfdsfsafaf" localSheetId="21">#REF!</definedName>
    <definedName name="dsfdsfsafaf" localSheetId="22">#REF!</definedName>
    <definedName name="dsfdsfsafaf" localSheetId="23">#REF!</definedName>
    <definedName name="dsfdsfsafaf" localSheetId="25">#REF!</definedName>
    <definedName name="dsfdsfsafaf" localSheetId="27">#REF!</definedName>
    <definedName name="dsfdsfsafaf">#REF!</definedName>
    <definedName name="EGER" localSheetId="2">#REF!</definedName>
    <definedName name="EGER" localSheetId="35">#REF!</definedName>
    <definedName name="EGER" localSheetId="33">#REF!</definedName>
    <definedName name="EGER" localSheetId="34">#REF!</definedName>
    <definedName name="EGER" localSheetId="3">#REF!</definedName>
    <definedName name="EGER" localSheetId="28">#REF!</definedName>
    <definedName name="EGER" localSheetId="31">#REF!</definedName>
    <definedName name="EGER" localSheetId="32">#REF!</definedName>
    <definedName name="EGER" localSheetId="36">#REF!</definedName>
    <definedName name="EGER" localSheetId="10">#REF!</definedName>
    <definedName name="EGER" localSheetId="4">#REF!</definedName>
    <definedName name="EGER" localSheetId="5">#REF!</definedName>
    <definedName name="EGER" localSheetId="6">#REF!</definedName>
    <definedName name="EGER" localSheetId="7">#REF!</definedName>
    <definedName name="EGER" localSheetId="29">#REF!</definedName>
    <definedName name="EGER" localSheetId="30">#REF!</definedName>
    <definedName name="EGER" localSheetId="12">#REF!</definedName>
    <definedName name="EGER" localSheetId="13">#REF!</definedName>
    <definedName name="EGER" localSheetId="14">#REF!</definedName>
    <definedName name="EGER" localSheetId="15">#REF!</definedName>
    <definedName name="EGER" localSheetId="11">#REF!</definedName>
    <definedName name="EGER" localSheetId="24">#REF!</definedName>
    <definedName name="EGER" localSheetId="19">#REF!</definedName>
    <definedName name="EGER" localSheetId="17">#REF!</definedName>
    <definedName name="EGER" localSheetId="16">#REF!</definedName>
    <definedName name="EGER" localSheetId="18">#REF!</definedName>
    <definedName name="EGER" localSheetId="39">#REF!</definedName>
    <definedName name="EGER" localSheetId="8">#REF!</definedName>
    <definedName name="EGER" localSheetId="26">#REF!</definedName>
    <definedName name="EGER" localSheetId="20">#REF!</definedName>
    <definedName name="EGER" localSheetId="9">#REF!</definedName>
    <definedName name="EGER" localSheetId="21">#REF!</definedName>
    <definedName name="EGER" localSheetId="22">#REF!</definedName>
    <definedName name="EGER" localSheetId="23">#REF!</definedName>
    <definedName name="EGER" localSheetId="25">#REF!</definedName>
    <definedName name="EGER" localSheetId="27">#REF!</definedName>
    <definedName name="EGER">#REF!</definedName>
    <definedName name="egr" localSheetId="2">#REF!</definedName>
    <definedName name="egr" localSheetId="35">#REF!</definedName>
    <definedName name="egr" localSheetId="33">#REF!</definedName>
    <definedName name="egr" localSheetId="34">#REF!</definedName>
    <definedName name="egr" localSheetId="3">#REF!</definedName>
    <definedName name="egr" localSheetId="28">#REF!</definedName>
    <definedName name="egr" localSheetId="31">#REF!</definedName>
    <definedName name="egr" localSheetId="32">#REF!</definedName>
    <definedName name="egr" localSheetId="36">#REF!</definedName>
    <definedName name="egr" localSheetId="10">#REF!</definedName>
    <definedName name="egr" localSheetId="4">#REF!</definedName>
    <definedName name="egr" localSheetId="5">#REF!</definedName>
    <definedName name="egr" localSheetId="6">#REF!</definedName>
    <definedName name="egr" localSheetId="7">#REF!</definedName>
    <definedName name="egr" localSheetId="29">#REF!</definedName>
    <definedName name="egr" localSheetId="30">#REF!</definedName>
    <definedName name="egr" localSheetId="12">#REF!</definedName>
    <definedName name="egr" localSheetId="13">#REF!</definedName>
    <definedName name="egr" localSheetId="14">#REF!</definedName>
    <definedName name="egr" localSheetId="15">#REF!</definedName>
    <definedName name="egr" localSheetId="11">#REF!</definedName>
    <definedName name="egr" localSheetId="24">#REF!</definedName>
    <definedName name="egr" localSheetId="19">#REF!</definedName>
    <definedName name="egr" localSheetId="17">#REF!</definedName>
    <definedName name="egr" localSheetId="16">#REF!</definedName>
    <definedName name="egr" localSheetId="18">#REF!</definedName>
    <definedName name="egr" localSheetId="39">#REF!</definedName>
    <definedName name="egr" localSheetId="8">#REF!</definedName>
    <definedName name="egr" localSheetId="26">#REF!</definedName>
    <definedName name="egr" localSheetId="20">#REF!</definedName>
    <definedName name="egr" localSheetId="9">#REF!</definedName>
    <definedName name="egr" localSheetId="21">#REF!</definedName>
    <definedName name="egr" localSheetId="22">#REF!</definedName>
    <definedName name="egr" localSheetId="23">#REF!</definedName>
    <definedName name="egr" localSheetId="25">#REF!</definedName>
    <definedName name="egr" localSheetId="27">#REF!</definedName>
    <definedName name="egr">#REF!</definedName>
    <definedName name="er" localSheetId="2">#REF!</definedName>
    <definedName name="er" localSheetId="35">#REF!</definedName>
    <definedName name="er" localSheetId="33">#REF!</definedName>
    <definedName name="er" localSheetId="34">#REF!</definedName>
    <definedName name="er" localSheetId="3">#REF!</definedName>
    <definedName name="er" localSheetId="28">#REF!</definedName>
    <definedName name="er" localSheetId="31">#REF!</definedName>
    <definedName name="er" localSheetId="32">#REF!</definedName>
    <definedName name="er" localSheetId="36">#REF!</definedName>
    <definedName name="er" localSheetId="10">#REF!</definedName>
    <definedName name="er" localSheetId="4">#REF!</definedName>
    <definedName name="er" localSheetId="5">#REF!</definedName>
    <definedName name="er" localSheetId="6">#REF!</definedName>
    <definedName name="er" localSheetId="7">#REF!</definedName>
    <definedName name="er" localSheetId="29">#REF!</definedName>
    <definedName name="er" localSheetId="30">#REF!</definedName>
    <definedName name="er" localSheetId="12">#REF!</definedName>
    <definedName name="er" localSheetId="13">#REF!</definedName>
    <definedName name="er" localSheetId="14">#REF!</definedName>
    <definedName name="er" localSheetId="15">#REF!</definedName>
    <definedName name="er" localSheetId="11">#REF!</definedName>
    <definedName name="er" localSheetId="24">#REF!</definedName>
    <definedName name="er" localSheetId="19">#REF!</definedName>
    <definedName name="er" localSheetId="17">#REF!</definedName>
    <definedName name="er" localSheetId="16">#REF!</definedName>
    <definedName name="er" localSheetId="18">#REF!</definedName>
    <definedName name="er" localSheetId="39">#REF!</definedName>
    <definedName name="er" localSheetId="8">#REF!</definedName>
    <definedName name="er" localSheetId="26">#REF!</definedName>
    <definedName name="er" localSheetId="20">#REF!</definedName>
    <definedName name="er" localSheetId="9">#REF!</definedName>
    <definedName name="er" localSheetId="21">#REF!</definedName>
    <definedName name="er" localSheetId="22">#REF!</definedName>
    <definedName name="er" localSheetId="23">#REF!</definedName>
    <definedName name="er" localSheetId="25">#REF!</definedName>
    <definedName name="er" localSheetId="27">#REF!</definedName>
    <definedName name="er">#REF!</definedName>
    <definedName name="ETRE" localSheetId="2">#REF!</definedName>
    <definedName name="ETRE" localSheetId="35">#REF!</definedName>
    <definedName name="ETRE" localSheetId="33">#REF!</definedName>
    <definedName name="ETRE" localSheetId="34">#REF!</definedName>
    <definedName name="ETRE" localSheetId="3">#REF!</definedName>
    <definedName name="ETRE" localSheetId="28">#REF!</definedName>
    <definedName name="ETRE" localSheetId="31">#REF!</definedName>
    <definedName name="ETRE" localSheetId="32">#REF!</definedName>
    <definedName name="ETRE" localSheetId="36">#REF!</definedName>
    <definedName name="ETRE" localSheetId="10">#REF!</definedName>
    <definedName name="ETRE" localSheetId="4">#REF!</definedName>
    <definedName name="ETRE" localSheetId="5">#REF!</definedName>
    <definedName name="ETRE" localSheetId="6">#REF!</definedName>
    <definedName name="ETRE" localSheetId="7">#REF!</definedName>
    <definedName name="ETRE" localSheetId="29">#REF!</definedName>
    <definedName name="ETRE" localSheetId="30">#REF!</definedName>
    <definedName name="ETRE" localSheetId="12">#REF!</definedName>
    <definedName name="ETRE" localSheetId="13">#REF!</definedName>
    <definedName name="ETRE" localSheetId="14">#REF!</definedName>
    <definedName name="ETRE" localSheetId="15">#REF!</definedName>
    <definedName name="ETRE" localSheetId="11">#REF!</definedName>
    <definedName name="ETRE" localSheetId="24">#REF!</definedName>
    <definedName name="ETRE" localSheetId="19">#REF!</definedName>
    <definedName name="ETRE" localSheetId="17">#REF!</definedName>
    <definedName name="ETRE" localSheetId="16">#REF!</definedName>
    <definedName name="ETRE" localSheetId="18">#REF!</definedName>
    <definedName name="ETRE" localSheetId="39">#REF!</definedName>
    <definedName name="ETRE" localSheetId="8">#REF!</definedName>
    <definedName name="ETRE" localSheetId="26">#REF!</definedName>
    <definedName name="ETRE" localSheetId="20">#REF!</definedName>
    <definedName name="ETRE" localSheetId="9">#REF!</definedName>
    <definedName name="ETRE" localSheetId="21">#REF!</definedName>
    <definedName name="ETRE" localSheetId="22">#REF!</definedName>
    <definedName name="ETRE" localSheetId="23">#REF!</definedName>
    <definedName name="ETRE" localSheetId="25">#REF!</definedName>
    <definedName name="ETRE" localSheetId="27">#REF!</definedName>
    <definedName name="ETRE">#REF!</definedName>
    <definedName name="ewacfevj" localSheetId="2">#REF!</definedName>
    <definedName name="ewacfevj" localSheetId="35">#REF!</definedName>
    <definedName name="ewacfevj" localSheetId="33">#REF!</definedName>
    <definedName name="ewacfevj" localSheetId="34">#REF!</definedName>
    <definedName name="ewacfevj" localSheetId="3">#REF!</definedName>
    <definedName name="ewacfevj" localSheetId="28">#REF!</definedName>
    <definedName name="ewacfevj" localSheetId="31">#REF!</definedName>
    <definedName name="ewacfevj" localSheetId="32">#REF!</definedName>
    <definedName name="ewacfevj" localSheetId="36">#REF!</definedName>
    <definedName name="ewacfevj" localSheetId="10">#REF!</definedName>
    <definedName name="ewacfevj" localSheetId="4">#REF!</definedName>
    <definedName name="ewacfevj" localSheetId="5">#REF!</definedName>
    <definedName name="ewacfevj" localSheetId="6">#REF!</definedName>
    <definedName name="ewacfevj" localSheetId="7">#REF!</definedName>
    <definedName name="ewacfevj" localSheetId="29">#REF!</definedName>
    <definedName name="ewacfevj" localSheetId="30">#REF!</definedName>
    <definedName name="ewacfevj" localSheetId="12">#REF!</definedName>
    <definedName name="ewacfevj" localSheetId="13">#REF!</definedName>
    <definedName name="ewacfevj" localSheetId="14">#REF!</definedName>
    <definedName name="ewacfevj" localSheetId="15">#REF!</definedName>
    <definedName name="ewacfevj" localSheetId="11">#REF!</definedName>
    <definedName name="ewacfevj" localSheetId="24">#REF!</definedName>
    <definedName name="ewacfevj" localSheetId="19">#REF!</definedName>
    <definedName name="ewacfevj" localSheetId="17">#REF!</definedName>
    <definedName name="ewacfevj" localSheetId="16">#REF!</definedName>
    <definedName name="ewacfevj" localSheetId="18">#REF!</definedName>
    <definedName name="ewacfevj" localSheetId="39">#REF!</definedName>
    <definedName name="ewacfevj" localSheetId="8">#REF!</definedName>
    <definedName name="ewacfevj" localSheetId="26">#REF!</definedName>
    <definedName name="ewacfevj" localSheetId="20">#REF!</definedName>
    <definedName name="ewacfevj" localSheetId="9">#REF!</definedName>
    <definedName name="ewacfevj" localSheetId="21">#REF!</definedName>
    <definedName name="ewacfevj" localSheetId="22">#REF!</definedName>
    <definedName name="ewacfevj" localSheetId="23">#REF!</definedName>
    <definedName name="ewacfevj" localSheetId="25">#REF!</definedName>
    <definedName name="ewacfevj" localSheetId="27">#REF!</definedName>
    <definedName name="ewacfevj">#REF!</definedName>
    <definedName name="ewr" localSheetId="2">#REF!</definedName>
    <definedName name="ewr" localSheetId="35">#REF!</definedName>
    <definedName name="ewr" localSheetId="33">#REF!</definedName>
    <definedName name="ewr" localSheetId="34">#REF!</definedName>
    <definedName name="ewr" localSheetId="3">#REF!</definedName>
    <definedName name="ewr" localSheetId="28">#REF!</definedName>
    <definedName name="ewr" localSheetId="31">#REF!</definedName>
    <definedName name="ewr" localSheetId="32">#REF!</definedName>
    <definedName name="ewr" localSheetId="36">#REF!</definedName>
    <definedName name="ewr" localSheetId="10">#REF!</definedName>
    <definedName name="ewr" localSheetId="4">#REF!</definedName>
    <definedName name="ewr" localSheetId="5">#REF!</definedName>
    <definedName name="ewr" localSheetId="6">#REF!</definedName>
    <definedName name="ewr" localSheetId="7">#REF!</definedName>
    <definedName name="ewr" localSheetId="29">#REF!</definedName>
    <definedName name="ewr" localSheetId="30">#REF!</definedName>
    <definedName name="ewr" localSheetId="12">#REF!</definedName>
    <definedName name="ewr" localSheetId="13">#REF!</definedName>
    <definedName name="ewr" localSheetId="14">#REF!</definedName>
    <definedName name="ewr" localSheetId="15">#REF!</definedName>
    <definedName name="ewr" localSheetId="11">#REF!</definedName>
    <definedName name="ewr" localSheetId="24">#REF!</definedName>
    <definedName name="ewr" localSheetId="19">#REF!</definedName>
    <definedName name="ewr" localSheetId="17">#REF!</definedName>
    <definedName name="ewr" localSheetId="16">#REF!</definedName>
    <definedName name="ewr" localSheetId="18">#REF!</definedName>
    <definedName name="ewr" localSheetId="39">#REF!</definedName>
    <definedName name="ewr" localSheetId="8">#REF!</definedName>
    <definedName name="ewr" localSheetId="26">#REF!</definedName>
    <definedName name="ewr" localSheetId="20">#REF!</definedName>
    <definedName name="ewr" localSheetId="9">#REF!</definedName>
    <definedName name="ewr" localSheetId="21">#REF!</definedName>
    <definedName name="ewr" localSheetId="22">#REF!</definedName>
    <definedName name="ewr" localSheetId="23">#REF!</definedName>
    <definedName name="ewr" localSheetId="25">#REF!</definedName>
    <definedName name="ewr" localSheetId="27">#REF!</definedName>
    <definedName name="ewr">#REF!</definedName>
    <definedName name="Excel_BuiltIn_Print_Area_2" localSheetId="2">#REF!</definedName>
    <definedName name="Excel_BuiltIn_Print_Area_2" localSheetId="35">#REF!</definedName>
    <definedName name="Excel_BuiltIn_Print_Area_2" localSheetId="33">#REF!</definedName>
    <definedName name="Excel_BuiltIn_Print_Area_2" localSheetId="34">#REF!</definedName>
    <definedName name="Excel_BuiltIn_Print_Area_2" localSheetId="3">#REF!</definedName>
    <definedName name="Excel_BuiltIn_Print_Area_2" localSheetId="28">#REF!</definedName>
    <definedName name="Excel_BuiltIn_Print_Area_2" localSheetId="31">#REF!</definedName>
    <definedName name="Excel_BuiltIn_Print_Area_2" localSheetId="32">#REF!</definedName>
    <definedName name="Excel_BuiltIn_Print_Area_2" localSheetId="36">#REF!</definedName>
    <definedName name="Excel_BuiltIn_Print_Area_2" localSheetId="10">#REF!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7">#REF!</definedName>
    <definedName name="Excel_BuiltIn_Print_Area_2" localSheetId="29">#REF!</definedName>
    <definedName name="Excel_BuiltIn_Print_Area_2" localSheetId="30">#REF!</definedName>
    <definedName name="Excel_BuiltIn_Print_Area_2" localSheetId="12">#REF!</definedName>
    <definedName name="Excel_BuiltIn_Print_Area_2" localSheetId="13">#REF!</definedName>
    <definedName name="Excel_BuiltIn_Print_Area_2" localSheetId="14">#REF!</definedName>
    <definedName name="Excel_BuiltIn_Print_Area_2" localSheetId="15">#REF!</definedName>
    <definedName name="Excel_BuiltIn_Print_Area_2" localSheetId="11">#REF!</definedName>
    <definedName name="Excel_BuiltIn_Print_Area_2" localSheetId="24">#REF!</definedName>
    <definedName name="Excel_BuiltIn_Print_Area_2" localSheetId="19">#REF!</definedName>
    <definedName name="Excel_BuiltIn_Print_Area_2" localSheetId="17">#REF!</definedName>
    <definedName name="Excel_BuiltIn_Print_Area_2" localSheetId="16">#REF!</definedName>
    <definedName name="Excel_BuiltIn_Print_Area_2" localSheetId="18">#REF!</definedName>
    <definedName name="Excel_BuiltIn_Print_Area_2" localSheetId="39">#REF!</definedName>
    <definedName name="Excel_BuiltIn_Print_Area_2" localSheetId="8">#REF!</definedName>
    <definedName name="Excel_BuiltIn_Print_Area_2" localSheetId="26">#REF!</definedName>
    <definedName name="Excel_BuiltIn_Print_Area_2" localSheetId="20">#REF!</definedName>
    <definedName name="Excel_BuiltIn_Print_Area_2" localSheetId="9">#REF!</definedName>
    <definedName name="Excel_BuiltIn_Print_Area_2" localSheetId="21">#REF!</definedName>
    <definedName name="Excel_BuiltIn_Print_Area_2" localSheetId="22">#REF!</definedName>
    <definedName name="Excel_BuiltIn_Print_Area_2" localSheetId="23">#REF!</definedName>
    <definedName name="Excel_BuiltIn_Print_Area_2" localSheetId="25">#REF!</definedName>
    <definedName name="Excel_BuiltIn_Print_Area_2" localSheetId="27">#REF!</definedName>
    <definedName name="Excel_BuiltIn_Print_Area_2">#REF!</definedName>
    <definedName name="Excel_BuiltIn_Print_Area_3" localSheetId="2">#REF!</definedName>
    <definedName name="Excel_BuiltIn_Print_Area_3" localSheetId="35">#REF!</definedName>
    <definedName name="Excel_BuiltIn_Print_Area_3" localSheetId="33">#REF!</definedName>
    <definedName name="Excel_BuiltIn_Print_Area_3" localSheetId="34">#REF!</definedName>
    <definedName name="Excel_BuiltIn_Print_Area_3" localSheetId="3">#REF!</definedName>
    <definedName name="Excel_BuiltIn_Print_Area_3" localSheetId="28">#REF!</definedName>
    <definedName name="Excel_BuiltIn_Print_Area_3" localSheetId="31">#REF!</definedName>
    <definedName name="Excel_BuiltIn_Print_Area_3" localSheetId="32">#REF!</definedName>
    <definedName name="Excel_BuiltIn_Print_Area_3" localSheetId="36">#REF!</definedName>
    <definedName name="Excel_BuiltIn_Print_Area_3" localSheetId="10">#REF!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7">#REF!</definedName>
    <definedName name="Excel_BuiltIn_Print_Area_3" localSheetId="29">#REF!</definedName>
    <definedName name="Excel_BuiltIn_Print_Area_3" localSheetId="30">#REF!</definedName>
    <definedName name="Excel_BuiltIn_Print_Area_3" localSheetId="12">#REF!</definedName>
    <definedName name="Excel_BuiltIn_Print_Area_3" localSheetId="13">#REF!</definedName>
    <definedName name="Excel_BuiltIn_Print_Area_3" localSheetId="14">#REF!</definedName>
    <definedName name="Excel_BuiltIn_Print_Area_3" localSheetId="15">#REF!</definedName>
    <definedName name="Excel_BuiltIn_Print_Area_3" localSheetId="11">#REF!</definedName>
    <definedName name="Excel_BuiltIn_Print_Area_3" localSheetId="24">#REF!</definedName>
    <definedName name="Excel_BuiltIn_Print_Area_3" localSheetId="19">#REF!</definedName>
    <definedName name="Excel_BuiltIn_Print_Area_3" localSheetId="17">#REF!</definedName>
    <definedName name="Excel_BuiltIn_Print_Area_3" localSheetId="16">#REF!</definedName>
    <definedName name="Excel_BuiltIn_Print_Area_3" localSheetId="18">#REF!</definedName>
    <definedName name="Excel_BuiltIn_Print_Area_3" localSheetId="39">#REF!</definedName>
    <definedName name="Excel_BuiltIn_Print_Area_3" localSheetId="8">#REF!</definedName>
    <definedName name="Excel_BuiltIn_Print_Area_3" localSheetId="26">#REF!</definedName>
    <definedName name="Excel_BuiltIn_Print_Area_3" localSheetId="20">#REF!</definedName>
    <definedName name="Excel_BuiltIn_Print_Area_3" localSheetId="9">#REF!</definedName>
    <definedName name="Excel_BuiltIn_Print_Area_3" localSheetId="21">#REF!</definedName>
    <definedName name="Excel_BuiltIn_Print_Area_3" localSheetId="22">#REF!</definedName>
    <definedName name="Excel_BuiltIn_Print_Area_3" localSheetId="23">#REF!</definedName>
    <definedName name="Excel_BuiltIn_Print_Area_3" localSheetId="25">#REF!</definedName>
    <definedName name="Excel_BuiltIn_Print_Area_3" localSheetId="27">#REF!</definedName>
    <definedName name="Excel_BuiltIn_Print_Area_3">#REF!</definedName>
    <definedName name="Excel_BuiltIn_Print_Area_4" localSheetId="2">#REF!</definedName>
    <definedName name="Excel_BuiltIn_Print_Area_4" localSheetId="35">#REF!</definedName>
    <definedName name="Excel_BuiltIn_Print_Area_4" localSheetId="33">#REF!</definedName>
    <definedName name="Excel_BuiltIn_Print_Area_4" localSheetId="34">#REF!</definedName>
    <definedName name="Excel_BuiltIn_Print_Area_4" localSheetId="3">#REF!</definedName>
    <definedName name="Excel_BuiltIn_Print_Area_4" localSheetId="28">#REF!</definedName>
    <definedName name="Excel_BuiltIn_Print_Area_4" localSheetId="31">#REF!</definedName>
    <definedName name="Excel_BuiltIn_Print_Area_4" localSheetId="32">#REF!</definedName>
    <definedName name="Excel_BuiltIn_Print_Area_4" localSheetId="36">#REF!</definedName>
    <definedName name="Excel_BuiltIn_Print_Area_4" localSheetId="10">#REF!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7">#REF!</definedName>
    <definedName name="Excel_BuiltIn_Print_Area_4" localSheetId="29">#REF!</definedName>
    <definedName name="Excel_BuiltIn_Print_Area_4" localSheetId="30">#REF!</definedName>
    <definedName name="Excel_BuiltIn_Print_Area_4" localSheetId="12">#REF!</definedName>
    <definedName name="Excel_BuiltIn_Print_Area_4" localSheetId="13">#REF!</definedName>
    <definedName name="Excel_BuiltIn_Print_Area_4" localSheetId="14">#REF!</definedName>
    <definedName name="Excel_BuiltIn_Print_Area_4" localSheetId="15">#REF!</definedName>
    <definedName name="Excel_BuiltIn_Print_Area_4" localSheetId="11">#REF!</definedName>
    <definedName name="Excel_BuiltIn_Print_Area_4" localSheetId="24">#REF!</definedName>
    <definedName name="Excel_BuiltIn_Print_Area_4" localSheetId="19">#REF!</definedName>
    <definedName name="Excel_BuiltIn_Print_Area_4" localSheetId="17">#REF!</definedName>
    <definedName name="Excel_BuiltIn_Print_Area_4" localSheetId="16">#REF!</definedName>
    <definedName name="Excel_BuiltIn_Print_Area_4" localSheetId="18">#REF!</definedName>
    <definedName name="Excel_BuiltIn_Print_Area_4" localSheetId="39">#REF!</definedName>
    <definedName name="Excel_BuiltIn_Print_Area_4" localSheetId="8">#REF!</definedName>
    <definedName name="Excel_BuiltIn_Print_Area_4" localSheetId="26">#REF!</definedName>
    <definedName name="Excel_BuiltIn_Print_Area_4" localSheetId="20">#REF!</definedName>
    <definedName name="Excel_BuiltIn_Print_Area_4" localSheetId="9">#REF!</definedName>
    <definedName name="Excel_BuiltIn_Print_Area_4" localSheetId="21">#REF!</definedName>
    <definedName name="Excel_BuiltIn_Print_Area_4" localSheetId="22">#REF!</definedName>
    <definedName name="Excel_BuiltIn_Print_Area_4" localSheetId="23">#REF!</definedName>
    <definedName name="Excel_BuiltIn_Print_Area_4" localSheetId="25">#REF!</definedName>
    <definedName name="Excel_BuiltIn_Print_Area_4" localSheetId="27">#REF!</definedName>
    <definedName name="Excel_BuiltIn_Print_Area_4">#REF!</definedName>
    <definedName name="Excel_BuiltIn_Print_Area_5" localSheetId="2">#REF!</definedName>
    <definedName name="Excel_BuiltIn_Print_Area_5" localSheetId="35">#REF!</definedName>
    <definedName name="Excel_BuiltIn_Print_Area_5" localSheetId="33">#REF!</definedName>
    <definedName name="Excel_BuiltIn_Print_Area_5" localSheetId="34">#REF!</definedName>
    <definedName name="Excel_BuiltIn_Print_Area_5" localSheetId="3">#REF!</definedName>
    <definedName name="Excel_BuiltIn_Print_Area_5" localSheetId="28">#REF!</definedName>
    <definedName name="Excel_BuiltIn_Print_Area_5" localSheetId="31">#REF!</definedName>
    <definedName name="Excel_BuiltIn_Print_Area_5" localSheetId="32">#REF!</definedName>
    <definedName name="Excel_BuiltIn_Print_Area_5" localSheetId="36">#REF!</definedName>
    <definedName name="Excel_BuiltIn_Print_Area_5" localSheetId="10">#REF!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7">#REF!</definedName>
    <definedName name="Excel_BuiltIn_Print_Area_5" localSheetId="29">#REF!</definedName>
    <definedName name="Excel_BuiltIn_Print_Area_5" localSheetId="30">#REF!</definedName>
    <definedName name="Excel_BuiltIn_Print_Area_5" localSheetId="12">#REF!</definedName>
    <definedName name="Excel_BuiltIn_Print_Area_5" localSheetId="13">#REF!</definedName>
    <definedName name="Excel_BuiltIn_Print_Area_5" localSheetId="14">#REF!</definedName>
    <definedName name="Excel_BuiltIn_Print_Area_5" localSheetId="15">#REF!</definedName>
    <definedName name="Excel_BuiltIn_Print_Area_5" localSheetId="11">#REF!</definedName>
    <definedName name="Excel_BuiltIn_Print_Area_5" localSheetId="24">#REF!</definedName>
    <definedName name="Excel_BuiltIn_Print_Area_5" localSheetId="19">#REF!</definedName>
    <definedName name="Excel_BuiltIn_Print_Area_5" localSheetId="17">#REF!</definedName>
    <definedName name="Excel_BuiltIn_Print_Area_5" localSheetId="16">#REF!</definedName>
    <definedName name="Excel_BuiltIn_Print_Area_5" localSheetId="18">#REF!</definedName>
    <definedName name="Excel_BuiltIn_Print_Area_5" localSheetId="39">#REF!</definedName>
    <definedName name="Excel_BuiltIn_Print_Area_5" localSheetId="8">#REF!</definedName>
    <definedName name="Excel_BuiltIn_Print_Area_5" localSheetId="26">#REF!</definedName>
    <definedName name="Excel_BuiltIn_Print_Area_5" localSheetId="20">#REF!</definedName>
    <definedName name="Excel_BuiltIn_Print_Area_5" localSheetId="9">#REF!</definedName>
    <definedName name="Excel_BuiltIn_Print_Area_5" localSheetId="21">#REF!</definedName>
    <definedName name="Excel_BuiltIn_Print_Area_5" localSheetId="22">#REF!</definedName>
    <definedName name="Excel_BuiltIn_Print_Area_5" localSheetId="23">#REF!</definedName>
    <definedName name="Excel_BuiltIn_Print_Area_5" localSheetId="25">#REF!</definedName>
    <definedName name="Excel_BuiltIn_Print_Area_5" localSheetId="27">#REF!</definedName>
    <definedName name="Excel_BuiltIn_Print_Area_5">#REF!</definedName>
    <definedName name="Excel_BuiltIn_Print_Area_6" localSheetId="2">#REF!</definedName>
    <definedName name="Excel_BuiltIn_Print_Area_6" localSheetId="35">#REF!</definedName>
    <definedName name="Excel_BuiltIn_Print_Area_6" localSheetId="33">#REF!</definedName>
    <definedName name="Excel_BuiltIn_Print_Area_6" localSheetId="34">#REF!</definedName>
    <definedName name="Excel_BuiltIn_Print_Area_6" localSheetId="3">#REF!</definedName>
    <definedName name="Excel_BuiltIn_Print_Area_6" localSheetId="28">#REF!</definedName>
    <definedName name="Excel_BuiltIn_Print_Area_6" localSheetId="31">#REF!</definedName>
    <definedName name="Excel_BuiltIn_Print_Area_6" localSheetId="32">#REF!</definedName>
    <definedName name="Excel_BuiltIn_Print_Area_6" localSheetId="36">#REF!</definedName>
    <definedName name="Excel_BuiltIn_Print_Area_6" localSheetId="10">#REF!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7">#REF!</definedName>
    <definedName name="Excel_BuiltIn_Print_Area_6" localSheetId="29">#REF!</definedName>
    <definedName name="Excel_BuiltIn_Print_Area_6" localSheetId="30">#REF!</definedName>
    <definedName name="Excel_BuiltIn_Print_Area_6" localSheetId="12">#REF!</definedName>
    <definedName name="Excel_BuiltIn_Print_Area_6" localSheetId="13">#REF!</definedName>
    <definedName name="Excel_BuiltIn_Print_Area_6" localSheetId="14">#REF!</definedName>
    <definedName name="Excel_BuiltIn_Print_Area_6" localSheetId="15">#REF!</definedName>
    <definedName name="Excel_BuiltIn_Print_Area_6" localSheetId="11">#REF!</definedName>
    <definedName name="Excel_BuiltIn_Print_Area_6" localSheetId="24">#REF!</definedName>
    <definedName name="Excel_BuiltIn_Print_Area_6" localSheetId="19">#REF!</definedName>
    <definedName name="Excel_BuiltIn_Print_Area_6" localSheetId="17">#REF!</definedName>
    <definedName name="Excel_BuiltIn_Print_Area_6" localSheetId="16">#REF!</definedName>
    <definedName name="Excel_BuiltIn_Print_Area_6" localSheetId="18">#REF!</definedName>
    <definedName name="Excel_BuiltIn_Print_Area_6" localSheetId="39">#REF!</definedName>
    <definedName name="Excel_BuiltIn_Print_Area_6" localSheetId="8">#REF!</definedName>
    <definedName name="Excel_BuiltIn_Print_Area_6" localSheetId="26">#REF!</definedName>
    <definedName name="Excel_BuiltIn_Print_Area_6" localSheetId="20">#REF!</definedName>
    <definedName name="Excel_BuiltIn_Print_Area_6" localSheetId="9">#REF!</definedName>
    <definedName name="Excel_BuiltIn_Print_Area_6" localSheetId="21">#REF!</definedName>
    <definedName name="Excel_BuiltIn_Print_Area_6" localSheetId="22">#REF!</definedName>
    <definedName name="Excel_BuiltIn_Print_Area_6" localSheetId="23">#REF!</definedName>
    <definedName name="Excel_BuiltIn_Print_Area_6" localSheetId="25">#REF!</definedName>
    <definedName name="Excel_BuiltIn_Print_Area_6" localSheetId="27">#REF!</definedName>
    <definedName name="Excel_BuiltIn_Print_Area_6">#REF!</definedName>
    <definedName name="Excel_BuiltIn_Print_Area_8" localSheetId="2">#REF!</definedName>
    <definedName name="Excel_BuiltIn_Print_Area_8" localSheetId="35">#REF!</definedName>
    <definedName name="Excel_BuiltIn_Print_Area_8" localSheetId="33">#REF!</definedName>
    <definedName name="Excel_BuiltIn_Print_Area_8" localSheetId="34">#REF!</definedName>
    <definedName name="Excel_BuiltIn_Print_Area_8" localSheetId="3">#REF!</definedName>
    <definedName name="Excel_BuiltIn_Print_Area_8" localSheetId="28">#REF!</definedName>
    <definedName name="Excel_BuiltIn_Print_Area_8" localSheetId="31">#REF!</definedName>
    <definedName name="Excel_BuiltIn_Print_Area_8" localSheetId="32">#REF!</definedName>
    <definedName name="Excel_BuiltIn_Print_Area_8" localSheetId="36">#REF!</definedName>
    <definedName name="Excel_BuiltIn_Print_Area_8" localSheetId="10">#REF!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7">#REF!</definedName>
    <definedName name="Excel_BuiltIn_Print_Area_8" localSheetId="29">#REF!</definedName>
    <definedName name="Excel_BuiltIn_Print_Area_8" localSheetId="30">#REF!</definedName>
    <definedName name="Excel_BuiltIn_Print_Area_8" localSheetId="12">#REF!</definedName>
    <definedName name="Excel_BuiltIn_Print_Area_8" localSheetId="13">#REF!</definedName>
    <definedName name="Excel_BuiltIn_Print_Area_8" localSheetId="14">#REF!</definedName>
    <definedName name="Excel_BuiltIn_Print_Area_8" localSheetId="15">#REF!</definedName>
    <definedName name="Excel_BuiltIn_Print_Area_8" localSheetId="11">#REF!</definedName>
    <definedName name="Excel_BuiltIn_Print_Area_8" localSheetId="24">#REF!</definedName>
    <definedName name="Excel_BuiltIn_Print_Area_8" localSheetId="19">#REF!</definedName>
    <definedName name="Excel_BuiltIn_Print_Area_8" localSheetId="17">#REF!</definedName>
    <definedName name="Excel_BuiltIn_Print_Area_8" localSheetId="16">#REF!</definedName>
    <definedName name="Excel_BuiltIn_Print_Area_8" localSheetId="18">#REF!</definedName>
    <definedName name="Excel_BuiltIn_Print_Area_8" localSheetId="39">#REF!</definedName>
    <definedName name="Excel_BuiltIn_Print_Area_8" localSheetId="8">#REF!</definedName>
    <definedName name="Excel_BuiltIn_Print_Area_8" localSheetId="26">#REF!</definedName>
    <definedName name="Excel_BuiltIn_Print_Area_8" localSheetId="20">#REF!</definedName>
    <definedName name="Excel_BuiltIn_Print_Area_8" localSheetId="9">#REF!</definedName>
    <definedName name="Excel_BuiltIn_Print_Area_8" localSheetId="21">#REF!</definedName>
    <definedName name="Excel_BuiltIn_Print_Area_8" localSheetId="22">#REF!</definedName>
    <definedName name="Excel_BuiltIn_Print_Area_8" localSheetId="23">#REF!</definedName>
    <definedName name="Excel_BuiltIn_Print_Area_8" localSheetId="25">#REF!</definedName>
    <definedName name="Excel_BuiltIn_Print_Area_8" localSheetId="27">#REF!</definedName>
    <definedName name="Excel_BuiltIn_Print_Area_8">#REF!</definedName>
    <definedName name="f" localSheetId="2">#REF!</definedName>
    <definedName name="f" localSheetId="35">#REF!</definedName>
    <definedName name="f" localSheetId="33">#REF!</definedName>
    <definedName name="f" localSheetId="34">#REF!</definedName>
    <definedName name="f" localSheetId="3">#REF!</definedName>
    <definedName name="f" localSheetId="28">#REF!</definedName>
    <definedName name="f" localSheetId="31">#REF!</definedName>
    <definedName name="f" localSheetId="32">#REF!</definedName>
    <definedName name="f" localSheetId="36">#REF!</definedName>
    <definedName name="f" localSheetId="10">#REF!</definedName>
    <definedName name="f" localSheetId="4">#REF!</definedName>
    <definedName name="f" localSheetId="5">#REF!</definedName>
    <definedName name="f" localSheetId="6">#REF!</definedName>
    <definedName name="f" localSheetId="7">#REF!</definedName>
    <definedName name="f" localSheetId="29">#REF!</definedName>
    <definedName name="f" localSheetId="30">#REF!</definedName>
    <definedName name="f" localSheetId="12">#REF!</definedName>
    <definedName name="f" localSheetId="13">#REF!</definedName>
    <definedName name="f" localSheetId="14">#REF!</definedName>
    <definedName name="f" localSheetId="15">#REF!</definedName>
    <definedName name="f" localSheetId="11">#REF!</definedName>
    <definedName name="f" localSheetId="24">#REF!</definedName>
    <definedName name="f" localSheetId="19">#REF!</definedName>
    <definedName name="f" localSheetId="17">#REF!</definedName>
    <definedName name="f" localSheetId="16">#REF!</definedName>
    <definedName name="f" localSheetId="18">#REF!</definedName>
    <definedName name="f" localSheetId="39">#REF!</definedName>
    <definedName name="f" localSheetId="8">#REF!</definedName>
    <definedName name="f" localSheetId="26">#REF!</definedName>
    <definedName name="f" localSheetId="20">#REF!</definedName>
    <definedName name="f" localSheetId="9">#REF!</definedName>
    <definedName name="f" localSheetId="21">#REF!</definedName>
    <definedName name="f" localSheetId="22">#REF!</definedName>
    <definedName name="f" localSheetId="23">#REF!</definedName>
    <definedName name="f" localSheetId="25">#REF!</definedName>
    <definedName name="f" localSheetId="27">#REF!</definedName>
    <definedName name="f">#REF!</definedName>
    <definedName name="fd" localSheetId="2">#REF!</definedName>
    <definedName name="fd" localSheetId="35">#REF!</definedName>
    <definedName name="fd" localSheetId="33">#REF!</definedName>
    <definedName name="fd" localSheetId="34">#REF!</definedName>
    <definedName name="fd" localSheetId="3">#REF!</definedName>
    <definedName name="fd" localSheetId="28">#REF!</definedName>
    <definedName name="fd" localSheetId="31">#REF!</definedName>
    <definedName name="fd" localSheetId="32">#REF!</definedName>
    <definedName name="fd" localSheetId="36">#REF!</definedName>
    <definedName name="fd" localSheetId="10">#REF!</definedName>
    <definedName name="fd" localSheetId="4">#REF!</definedName>
    <definedName name="fd" localSheetId="5">#REF!</definedName>
    <definedName name="fd" localSheetId="6">#REF!</definedName>
    <definedName name="fd" localSheetId="7">#REF!</definedName>
    <definedName name="fd" localSheetId="29">#REF!</definedName>
    <definedName name="fd" localSheetId="30">#REF!</definedName>
    <definedName name="fd" localSheetId="12">#REF!</definedName>
    <definedName name="fd" localSheetId="13">#REF!</definedName>
    <definedName name="fd" localSheetId="14">#REF!</definedName>
    <definedName name="fd" localSheetId="15">#REF!</definedName>
    <definedName name="fd" localSheetId="11">#REF!</definedName>
    <definedName name="fd" localSheetId="24">#REF!</definedName>
    <definedName name="fd" localSheetId="19">#REF!</definedName>
    <definedName name="fd" localSheetId="17">#REF!</definedName>
    <definedName name="fd" localSheetId="16">#REF!</definedName>
    <definedName name="fd" localSheetId="18">#REF!</definedName>
    <definedName name="fd" localSheetId="39">#REF!</definedName>
    <definedName name="fd" localSheetId="8">#REF!</definedName>
    <definedName name="fd" localSheetId="26">#REF!</definedName>
    <definedName name="fd" localSheetId="20">#REF!</definedName>
    <definedName name="fd" localSheetId="9">#REF!</definedName>
    <definedName name="fd" localSheetId="21">#REF!</definedName>
    <definedName name="fd" localSheetId="22">#REF!</definedName>
    <definedName name="fd" localSheetId="23">#REF!</definedName>
    <definedName name="fd" localSheetId="25">#REF!</definedName>
    <definedName name="fd" localSheetId="27">#REF!</definedName>
    <definedName name="fd">#REF!</definedName>
    <definedName name="fdasfdvf" localSheetId="2">#REF!</definedName>
    <definedName name="fdasfdvf" localSheetId="35">#REF!</definedName>
    <definedName name="fdasfdvf" localSheetId="33">#REF!</definedName>
    <definedName name="fdasfdvf" localSheetId="34">#REF!</definedName>
    <definedName name="fdasfdvf" localSheetId="3">#REF!</definedName>
    <definedName name="fdasfdvf" localSheetId="28">#REF!</definedName>
    <definedName name="fdasfdvf" localSheetId="31">#REF!</definedName>
    <definedName name="fdasfdvf" localSheetId="32">#REF!</definedName>
    <definedName name="fdasfdvf" localSheetId="36">#REF!</definedName>
    <definedName name="fdasfdvf" localSheetId="10">#REF!</definedName>
    <definedName name="fdasfdvf" localSheetId="4">#REF!</definedName>
    <definedName name="fdasfdvf" localSheetId="5">#REF!</definedName>
    <definedName name="fdasfdvf" localSheetId="6">#REF!</definedName>
    <definedName name="fdasfdvf" localSheetId="7">#REF!</definedName>
    <definedName name="fdasfdvf" localSheetId="29">#REF!</definedName>
    <definedName name="fdasfdvf" localSheetId="30">#REF!</definedName>
    <definedName name="fdasfdvf" localSheetId="12">#REF!</definedName>
    <definedName name="fdasfdvf" localSheetId="13">#REF!</definedName>
    <definedName name="fdasfdvf" localSheetId="14">#REF!</definedName>
    <definedName name="fdasfdvf" localSheetId="15">#REF!</definedName>
    <definedName name="fdasfdvf" localSheetId="11">#REF!</definedName>
    <definedName name="fdasfdvf" localSheetId="24">#REF!</definedName>
    <definedName name="fdasfdvf" localSheetId="19">#REF!</definedName>
    <definedName name="fdasfdvf" localSheetId="17">#REF!</definedName>
    <definedName name="fdasfdvf" localSheetId="16">#REF!</definedName>
    <definedName name="fdasfdvf" localSheetId="18">#REF!</definedName>
    <definedName name="fdasfdvf" localSheetId="39">#REF!</definedName>
    <definedName name="fdasfdvf" localSheetId="8">#REF!</definedName>
    <definedName name="fdasfdvf" localSheetId="26">#REF!</definedName>
    <definedName name="fdasfdvf" localSheetId="20">#REF!</definedName>
    <definedName name="fdasfdvf" localSheetId="9">#REF!</definedName>
    <definedName name="fdasfdvf" localSheetId="21">#REF!</definedName>
    <definedName name="fdasfdvf" localSheetId="22">#REF!</definedName>
    <definedName name="fdasfdvf" localSheetId="23">#REF!</definedName>
    <definedName name="fdasfdvf" localSheetId="25">#REF!</definedName>
    <definedName name="fdasfdvf" localSheetId="27">#REF!</definedName>
    <definedName name="fdasfdvf">#REF!</definedName>
    <definedName name="fds" localSheetId="2">#REF!</definedName>
    <definedName name="fds" localSheetId="35">#REF!</definedName>
    <definedName name="fds" localSheetId="33">#REF!</definedName>
    <definedName name="fds" localSheetId="34">#REF!</definedName>
    <definedName name="fds" localSheetId="3">#REF!</definedName>
    <definedName name="fds" localSheetId="28">#REF!</definedName>
    <definedName name="fds" localSheetId="31">#REF!</definedName>
    <definedName name="fds" localSheetId="32">#REF!</definedName>
    <definedName name="fds" localSheetId="36">#REF!</definedName>
    <definedName name="fds" localSheetId="10">#REF!</definedName>
    <definedName name="fds" localSheetId="4">#REF!</definedName>
    <definedName name="fds" localSheetId="5">#REF!</definedName>
    <definedName name="fds" localSheetId="6">#REF!</definedName>
    <definedName name="fds" localSheetId="7">#REF!</definedName>
    <definedName name="fds" localSheetId="29">#REF!</definedName>
    <definedName name="fds" localSheetId="30">#REF!</definedName>
    <definedName name="fds" localSheetId="12">#REF!</definedName>
    <definedName name="fds" localSheetId="13">#REF!</definedName>
    <definedName name="fds" localSheetId="14">#REF!</definedName>
    <definedName name="fds" localSheetId="15">#REF!</definedName>
    <definedName name="fds" localSheetId="11">#REF!</definedName>
    <definedName name="fds" localSheetId="24">#REF!</definedName>
    <definedName name="fds" localSheetId="19">#REF!</definedName>
    <definedName name="fds" localSheetId="17">#REF!</definedName>
    <definedName name="fds" localSheetId="16">#REF!</definedName>
    <definedName name="fds" localSheetId="18">#REF!</definedName>
    <definedName name="fds" localSheetId="39">#REF!</definedName>
    <definedName name="fds" localSheetId="8">#REF!</definedName>
    <definedName name="fds" localSheetId="26">#REF!</definedName>
    <definedName name="fds" localSheetId="20">#REF!</definedName>
    <definedName name="fds" localSheetId="9">#REF!</definedName>
    <definedName name="fds" localSheetId="21">#REF!</definedName>
    <definedName name="fds" localSheetId="22">#REF!</definedName>
    <definedName name="fds" localSheetId="23">#REF!</definedName>
    <definedName name="fds" localSheetId="25">#REF!</definedName>
    <definedName name="fds" localSheetId="27">#REF!</definedName>
    <definedName name="fds">#REF!</definedName>
    <definedName name="fefe" localSheetId="2">#REF!</definedName>
    <definedName name="fefe" localSheetId="35">#REF!</definedName>
    <definedName name="fefe" localSheetId="33">#REF!</definedName>
    <definedName name="fefe" localSheetId="34">#REF!</definedName>
    <definedName name="fefe" localSheetId="3">#REF!</definedName>
    <definedName name="fefe" localSheetId="28">#REF!</definedName>
    <definedName name="fefe" localSheetId="31">#REF!</definedName>
    <definedName name="fefe" localSheetId="32">#REF!</definedName>
    <definedName name="fefe" localSheetId="36">#REF!</definedName>
    <definedName name="fefe" localSheetId="10">#REF!</definedName>
    <definedName name="fefe" localSheetId="4">#REF!</definedName>
    <definedName name="fefe" localSheetId="5">#REF!</definedName>
    <definedName name="fefe" localSheetId="6">#REF!</definedName>
    <definedName name="fefe" localSheetId="7">#REF!</definedName>
    <definedName name="fefe" localSheetId="29">#REF!</definedName>
    <definedName name="fefe" localSheetId="30">#REF!</definedName>
    <definedName name="fefe" localSheetId="12">#REF!</definedName>
    <definedName name="fefe" localSheetId="13">#REF!</definedName>
    <definedName name="fefe" localSheetId="14">#REF!</definedName>
    <definedName name="fefe" localSheetId="15">#REF!</definedName>
    <definedName name="fefe" localSheetId="11">#REF!</definedName>
    <definedName name="fefe" localSheetId="24">#REF!</definedName>
    <definedName name="fefe" localSheetId="19">#REF!</definedName>
    <definedName name="fefe" localSheetId="17">#REF!</definedName>
    <definedName name="fefe" localSheetId="16">#REF!</definedName>
    <definedName name="fefe" localSheetId="18">#REF!</definedName>
    <definedName name="fefe" localSheetId="39">#REF!</definedName>
    <definedName name="fefe" localSheetId="8">#REF!</definedName>
    <definedName name="fefe" localSheetId="26">#REF!</definedName>
    <definedName name="fefe" localSheetId="20">#REF!</definedName>
    <definedName name="fefe" localSheetId="9">#REF!</definedName>
    <definedName name="fefe" localSheetId="21">#REF!</definedName>
    <definedName name="fefe" localSheetId="22">#REF!</definedName>
    <definedName name="fefe" localSheetId="23">#REF!</definedName>
    <definedName name="fefe" localSheetId="25">#REF!</definedName>
    <definedName name="fefe" localSheetId="27">#REF!</definedName>
    <definedName name="fefe">#REF!</definedName>
    <definedName name="ffff" localSheetId="2">#REF!</definedName>
    <definedName name="ffff" localSheetId="35">#REF!</definedName>
    <definedName name="ffff" localSheetId="33">#REF!</definedName>
    <definedName name="ffff" localSheetId="34">#REF!</definedName>
    <definedName name="ffff" localSheetId="3">#REF!</definedName>
    <definedName name="ffff" localSheetId="28">#REF!</definedName>
    <definedName name="ffff" localSheetId="31">#REF!</definedName>
    <definedName name="ffff" localSheetId="32">#REF!</definedName>
    <definedName name="ffff" localSheetId="36">#REF!</definedName>
    <definedName name="ffff" localSheetId="10">#REF!</definedName>
    <definedName name="ffff" localSheetId="4">#REF!</definedName>
    <definedName name="ffff" localSheetId="5">#REF!</definedName>
    <definedName name="ffff" localSheetId="6">#REF!</definedName>
    <definedName name="ffff" localSheetId="7">#REF!</definedName>
    <definedName name="ffff" localSheetId="29">#REF!</definedName>
    <definedName name="ffff" localSheetId="30">#REF!</definedName>
    <definedName name="ffff" localSheetId="12">#REF!</definedName>
    <definedName name="ffff" localSheetId="13">#REF!</definedName>
    <definedName name="ffff" localSheetId="14">#REF!</definedName>
    <definedName name="ffff" localSheetId="15">#REF!</definedName>
    <definedName name="ffff" localSheetId="11">#REF!</definedName>
    <definedName name="ffff" localSheetId="24">#REF!</definedName>
    <definedName name="ffff" localSheetId="19">#REF!</definedName>
    <definedName name="ffff" localSheetId="17">#REF!</definedName>
    <definedName name="ffff" localSheetId="16">#REF!</definedName>
    <definedName name="ffff" localSheetId="18">#REF!</definedName>
    <definedName name="ffff" localSheetId="39">#REF!</definedName>
    <definedName name="ffff" localSheetId="8">#REF!</definedName>
    <definedName name="ffff" localSheetId="26">#REF!</definedName>
    <definedName name="ffff" localSheetId="20">#REF!</definedName>
    <definedName name="ffff" localSheetId="9">#REF!</definedName>
    <definedName name="ffff" localSheetId="21">#REF!</definedName>
    <definedName name="ffff" localSheetId="22">#REF!</definedName>
    <definedName name="ffff" localSheetId="23">#REF!</definedName>
    <definedName name="ffff" localSheetId="25">#REF!</definedName>
    <definedName name="ffff" localSheetId="27">#REF!</definedName>
    <definedName name="ffff">#REF!</definedName>
    <definedName name="fsbsvdsfdvd" localSheetId="2">#REF!</definedName>
    <definedName name="fsbsvdsfdvd" localSheetId="35">#REF!</definedName>
    <definedName name="fsbsvdsfdvd" localSheetId="33">#REF!</definedName>
    <definedName name="fsbsvdsfdvd" localSheetId="34">#REF!</definedName>
    <definedName name="fsbsvdsfdvd" localSheetId="3">#REF!</definedName>
    <definedName name="fsbsvdsfdvd" localSheetId="28">#REF!</definedName>
    <definedName name="fsbsvdsfdvd" localSheetId="31">#REF!</definedName>
    <definedName name="fsbsvdsfdvd" localSheetId="32">#REF!</definedName>
    <definedName name="fsbsvdsfdvd" localSheetId="36">#REF!</definedName>
    <definedName name="fsbsvdsfdvd" localSheetId="10">#REF!</definedName>
    <definedName name="fsbsvdsfdvd" localSheetId="4">#REF!</definedName>
    <definedName name="fsbsvdsfdvd" localSheetId="5">#REF!</definedName>
    <definedName name="fsbsvdsfdvd" localSheetId="6">#REF!</definedName>
    <definedName name="fsbsvdsfdvd" localSheetId="7">#REF!</definedName>
    <definedName name="fsbsvdsfdvd" localSheetId="29">#REF!</definedName>
    <definedName name="fsbsvdsfdvd" localSheetId="30">#REF!</definedName>
    <definedName name="fsbsvdsfdvd" localSheetId="12">#REF!</definedName>
    <definedName name="fsbsvdsfdvd" localSheetId="13">#REF!</definedName>
    <definedName name="fsbsvdsfdvd" localSheetId="14">#REF!</definedName>
    <definedName name="fsbsvdsfdvd" localSheetId="15">#REF!</definedName>
    <definedName name="fsbsvdsfdvd" localSheetId="11">#REF!</definedName>
    <definedName name="fsbsvdsfdvd" localSheetId="24">#REF!</definedName>
    <definedName name="fsbsvdsfdvd" localSheetId="19">#REF!</definedName>
    <definedName name="fsbsvdsfdvd" localSheetId="17">#REF!</definedName>
    <definedName name="fsbsvdsfdvd" localSheetId="16">#REF!</definedName>
    <definedName name="fsbsvdsfdvd" localSheetId="18">#REF!</definedName>
    <definedName name="fsbsvdsfdvd" localSheetId="39">#REF!</definedName>
    <definedName name="fsbsvdsfdvd" localSheetId="8">#REF!</definedName>
    <definedName name="fsbsvdsfdvd" localSheetId="26">#REF!</definedName>
    <definedName name="fsbsvdsfdvd" localSheetId="20">#REF!</definedName>
    <definedName name="fsbsvdsfdvd" localSheetId="9">#REF!</definedName>
    <definedName name="fsbsvdsfdvd" localSheetId="21">#REF!</definedName>
    <definedName name="fsbsvdsfdvd" localSheetId="22">#REF!</definedName>
    <definedName name="fsbsvdsfdvd" localSheetId="23">#REF!</definedName>
    <definedName name="fsbsvdsfdvd" localSheetId="25">#REF!</definedName>
    <definedName name="fsbsvdsfdvd" localSheetId="27">#REF!</definedName>
    <definedName name="fsbsvdsfdvd">#REF!</definedName>
    <definedName name="FSDFV" localSheetId="2">#REF!</definedName>
    <definedName name="FSDFV" localSheetId="35">#REF!</definedName>
    <definedName name="FSDFV" localSheetId="33">#REF!</definedName>
    <definedName name="FSDFV" localSheetId="34">#REF!</definedName>
    <definedName name="FSDFV" localSheetId="3">#REF!</definedName>
    <definedName name="FSDFV" localSheetId="28">#REF!</definedName>
    <definedName name="FSDFV" localSheetId="31">#REF!</definedName>
    <definedName name="FSDFV" localSheetId="32">#REF!</definedName>
    <definedName name="FSDFV" localSheetId="36">#REF!</definedName>
    <definedName name="FSDFV" localSheetId="10">#REF!</definedName>
    <definedName name="FSDFV" localSheetId="4">#REF!</definedName>
    <definedName name="FSDFV" localSheetId="5">#REF!</definedName>
    <definedName name="FSDFV" localSheetId="6">#REF!</definedName>
    <definedName name="FSDFV" localSheetId="7">#REF!</definedName>
    <definedName name="FSDFV" localSheetId="29">#REF!</definedName>
    <definedName name="FSDFV" localSheetId="30">#REF!</definedName>
    <definedName name="FSDFV" localSheetId="12">#REF!</definedName>
    <definedName name="FSDFV" localSheetId="13">#REF!</definedName>
    <definedName name="FSDFV" localSheetId="14">#REF!</definedName>
    <definedName name="FSDFV" localSheetId="15">#REF!</definedName>
    <definedName name="FSDFV" localSheetId="11">#REF!</definedName>
    <definedName name="FSDFV" localSheetId="24">#REF!</definedName>
    <definedName name="FSDFV" localSheetId="19">#REF!</definedName>
    <definedName name="FSDFV" localSheetId="17">#REF!</definedName>
    <definedName name="FSDFV" localSheetId="16">#REF!</definedName>
    <definedName name="FSDFV" localSheetId="18">#REF!</definedName>
    <definedName name="FSDFV" localSheetId="39">#REF!</definedName>
    <definedName name="FSDFV" localSheetId="8">#REF!</definedName>
    <definedName name="FSDFV" localSheetId="26">#REF!</definedName>
    <definedName name="FSDFV" localSheetId="20">#REF!</definedName>
    <definedName name="FSDFV" localSheetId="9">#REF!</definedName>
    <definedName name="FSDFV" localSheetId="21">#REF!</definedName>
    <definedName name="FSDFV" localSheetId="22">#REF!</definedName>
    <definedName name="FSDFV" localSheetId="23">#REF!</definedName>
    <definedName name="FSDFV" localSheetId="25">#REF!</definedName>
    <definedName name="FSDFV" localSheetId="27">#REF!</definedName>
    <definedName name="FSDFV">#REF!</definedName>
    <definedName name="fsfdasfs" localSheetId="2">#REF!</definedName>
    <definedName name="fsfdasfs" localSheetId="35">#REF!</definedName>
    <definedName name="fsfdasfs" localSheetId="33">#REF!</definedName>
    <definedName name="fsfdasfs" localSheetId="34">#REF!</definedName>
    <definedName name="fsfdasfs" localSheetId="3">#REF!</definedName>
    <definedName name="fsfdasfs" localSheetId="28">#REF!</definedName>
    <definedName name="fsfdasfs" localSheetId="31">#REF!</definedName>
    <definedName name="fsfdasfs" localSheetId="32">#REF!</definedName>
    <definedName name="fsfdasfs" localSheetId="36">#REF!</definedName>
    <definedName name="fsfdasfs" localSheetId="10">#REF!</definedName>
    <definedName name="fsfdasfs" localSheetId="4">#REF!</definedName>
    <definedName name="fsfdasfs" localSheetId="5">#REF!</definedName>
    <definedName name="fsfdasfs" localSheetId="6">#REF!</definedName>
    <definedName name="fsfdasfs" localSheetId="7">#REF!</definedName>
    <definedName name="fsfdasfs" localSheetId="29">#REF!</definedName>
    <definedName name="fsfdasfs" localSheetId="30">#REF!</definedName>
    <definedName name="fsfdasfs" localSheetId="12">#REF!</definedName>
    <definedName name="fsfdasfs" localSheetId="13">#REF!</definedName>
    <definedName name="fsfdasfs" localSheetId="14">#REF!</definedName>
    <definedName name="fsfdasfs" localSheetId="15">#REF!</definedName>
    <definedName name="fsfdasfs" localSheetId="11">#REF!</definedName>
    <definedName name="fsfdasfs" localSheetId="24">#REF!</definedName>
    <definedName name="fsfdasfs" localSheetId="19">#REF!</definedName>
    <definedName name="fsfdasfs" localSheetId="17">#REF!</definedName>
    <definedName name="fsfdasfs" localSheetId="16">#REF!</definedName>
    <definedName name="fsfdasfs" localSheetId="18">#REF!</definedName>
    <definedName name="fsfdasfs" localSheetId="39">#REF!</definedName>
    <definedName name="fsfdasfs" localSheetId="8">#REF!</definedName>
    <definedName name="fsfdasfs" localSheetId="26">#REF!</definedName>
    <definedName name="fsfdasfs" localSheetId="20">#REF!</definedName>
    <definedName name="fsfdasfs" localSheetId="9">#REF!</definedName>
    <definedName name="fsfdasfs" localSheetId="21">#REF!</definedName>
    <definedName name="fsfdasfs" localSheetId="22">#REF!</definedName>
    <definedName name="fsfdasfs" localSheetId="23">#REF!</definedName>
    <definedName name="fsfdasfs" localSheetId="25">#REF!</definedName>
    <definedName name="fsfdasfs" localSheetId="27">#REF!</definedName>
    <definedName name="fsfdasfs">#REF!</definedName>
    <definedName name="gbgf" localSheetId="2">#REF!</definedName>
    <definedName name="gbgf" localSheetId="35">#REF!</definedName>
    <definedName name="gbgf" localSheetId="33">#REF!</definedName>
    <definedName name="gbgf" localSheetId="34">#REF!</definedName>
    <definedName name="gbgf" localSheetId="3">#REF!</definedName>
    <definedName name="gbgf" localSheetId="28">#REF!</definedName>
    <definedName name="gbgf" localSheetId="31">#REF!</definedName>
    <definedName name="gbgf" localSheetId="32">#REF!</definedName>
    <definedName name="gbgf" localSheetId="36">#REF!</definedName>
    <definedName name="gbgf" localSheetId="10">#REF!</definedName>
    <definedName name="gbgf" localSheetId="4">#REF!</definedName>
    <definedName name="gbgf" localSheetId="5">#REF!</definedName>
    <definedName name="gbgf" localSheetId="6">#REF!</definedName>
    <definedName name="gbgf" localSheetId="7">#REF!</definedName>
    <definedName name="gbgf" localSheetId="29">#REF!</definedName>
    <definedName name="gbgf" localSheetId="30">#REF!</definedName>
    <definedName name="gbgf" localSheetId="12">#REF!</definedName>
    <definedName name="gbgf" localSheetId="13">#REF!</definedName>
    <definedName name="gbgf" localSheetId="14">#REF!</definedName>
    <definedName name="gbgf" localSheetId="15">#REF!</definedName>
    <definedName name="gbgf" localSheetId="11">#REF!</definedName>
    <definedName name="gbgf" localSheetId="24">#REF!</definedName>
    <definedName name="gbgf" localSheetId="19">#REF!</definedName>
    <definedName name="gbgf" localSheetId="17">#REF!</definedName>
    <definedName name="gbgf" localSheetId="16">#REF!</definedName>
    <definedName name="gbgf" localSheetId="18">#REF!</definedName>
    <definedName name="gbgf" localSheetId="39">#REF!</definedName>
    <definedName name="gbgf" localSheetId="8">#REF!</definedName>
    <definedName name="gbgf" localSheetId="26">#REF!</definedName>
    <definedName name="gbgf" localSheetId="20">#REF!</definedName>
    <definedName name="gbgf" localSheetId="9">#REF!</definedName>
    <definedName name="gbgf" localSheetId="21">#REF!</definedName>
    <definedName name="gbgf" localSheetId="22">#REF!</definedName>
    <definedName name="gbgf" localSheetId="23">#REF!</definedName>
    <definedName name="gbgf" localSheetId="25">#REF!</definedName>
    <definedName name="gbgf" localSheetId="27">#REF!</definedName>
    <definedName name="gbgf">#REF!</definedName>
    <definedName name="GDG" localSheetId="2">#REF!</definedName>
    <definedName name="GDG" localSheetId="35">#REF!</definedName>
    <definedName name="GDG" localSheetId="33">#REF!</definedName>
    <definedName name="GDG" localSheetId="34">#REF!</definedName>
    <definedName name="GDG" localSheetId="3">#REF!</definedName>
    <definedName name="GDG" localSheetId="28">#REF!</definedName>
    <definedName name="GDG" localSheetId="31">#REF!</definedName>
    <definedName name="GDG" localSheetId="32">#REF!</definedName>
    <definedName name="GDG" localSheetId="36">#REF!</definedName>
    <definedName name="GDG" localSheetId="10">#REF!</definedName>
    <definedName name="GDG" localSheetId="4">#REF!</definedName>
    <definedName name="GDG" localSheetId="5">#REF!</definedName>
    <definedName name="GDG" localSheetId="6">#REF!</definedName>
    <definedName name="GDG" localSheetId="7">#REF!</definedName>
    <definedName name="GDG" localSheetId="29">#REF!</definedName>
    <definedName name="GDG" localSheetId="30">#REF!</definedName>
    <definedName name="GDG" localSheetId="12">#REF!</definedName>
    <definedName name="GDG" localSheetId="13">#REF!</definedName>
    <definedName name="GDG" localSheetId="14">#REF!</definedName>
    <definedName name="GDG" localSheetId="15">#REF!</definedName>
    <definedName name="GDG" localSheetId="11">#REF!</definedName>
    <definedName name="GDG" localSheetId="24">#REF!</definedName>
    <definedName name="GDG" localSheetId="19">#REF!</definedName>
    <definedName name="GDG" localSheetId="17">#REF!</definedName>
    <definedName name="GDG" localSheetId="16">#REF!</definedName>
    <definedName name="GDG" localSheetId="18">#REF!</definedName>
    <definedName name="GDG" localSheetId="39">#REF!</definedName>
    <definedName name="GDG" localSheetId="8">#REF!</definedName>
    <definedName name="GDG" localSheetId="26">#REF!</definedName>
    <definedName name="GDG" localSheetId="20">#REF!</definedName>
    <definedName name="GDG" localSheetId="9">#REF!</definedName>
    <definedName name="GDG" localSheetId="21">#REF!</definedName>
    <definedName name="GDG" localSheetId="22">#REF!</definedName>
    <definedName name="GDG" localSheetId="23">#REF!</definedName>
    <definedName name="GDG" localSheetId="25">#REF!</definedName>
    <definedName name="GDG" localSheetId="27">#REF!</definedName>
    <definedName name="GDG">#REF!</definedName>
    <definedName name="gggggf" localSheetId="2">#REF!</definedName>
    <definedName name="gggggf" localSheetId="35">#REF!</definedName>
    <definedName name="gggggf" localSheetId="33">#REF!</definedName>
    <definedName name="gggggf" localSheetId="34">#REF!</definedName>
    <definedName name="gggggf" localSheetId="3">#REF!</definedName>
    <definedName name="gggggf" localSheetId="28">#REF!</definedName>
    <definedName name="gggggf" localSheetId="31">#REF!</definedName>
    <definedName name="gggggf" localSheetId="32">#REF!</definedName>
    <definedName name="gggggf" localSheetId="36">#REF!</definedName>
    <definedName name="gggggf" localSheetId="10">#REF!</definedName>
    <definedName name="gggggf" localSheetId="4">#REF!</definedName>
    <definedName name="gggggf" localSheetId="5">#REF!</definedName>
    <definedName name="gggggf" localSheetId="6">#REF!</definedName>
    <definedName name="gggggf" localSheetId="7">#REF!</definedName>
    <definedName name="gggggf" localSheetId="29">#REF!</definedName>
    <definedName name="gggggf" localSheetId="30">#REF!</definedName>
    <definedName name="gggggf" localSheetId="12">#REF!</definedName>
    <definedName name="gggggf" localSheetId="13">#REF!</definedName>
    <definedName name="gggggf" localSheetId="14">#REF!</definedName>
    <definedName name="gggggf" localSheetId="15">#REF!</definedName>
    <definedName name="gggggf" localSheetId="11">#REF!</definedName>
    <definedName name="gggggf" localSheetId="24">#REF!</definedName>
    <definedName name="gggggf" localSheetId="19">#REF!</definedName>
    <definedName name="gggggf" localSheetId="17">#REF!</definedName>
    <definedName name="gggggf" localSheetId="16">#REF!</definedName>
    <definedName name="gggggf" localSheetId="18">#REF!</definedName>
    <definedName name="gggggf" localSheetId="39">#REF!</definedName>
    <definedName name="gggggf" localSheetId="8">#REF!</definedName>
    <definedName name="gggggf" localSheetId="26">#REF!</definedName>
    <definedName name="gggggf" localSheetId="20">#REF!</definedName>
    <definedName name="gggggf" localSheetId="9">#REF!</definedName>
    <definedName name="gggggf" localSheetId="21">#REF!</definedName>
    <definedName name="gggggf" localSheetId="22">#REF!</definedName>
    <definedName name="gggggf" localSheetId="23">#REF!</definedName>
    <definedName name="gggggf" localSheetId="25">#REF!</definedName>
    <definedName name="gggggf" localSheetId="27">#REF!</definedName>
    <definedName name="gggggf">#REF!</definedName>
    <definedName name="GRT" localSheetId="2">#REF!</definedName>
    <definedName name="GRT" localSheetId="35">#REF!</definedName>
    <definedName name="GRT" localSheetId="33">#REF!</definedName>
    <definedName name="GRT" localSheetId="34">#REF!</definedName>
    <definedName name="GRT" localSheetId="3">#REF!</definedName>
    <definedName name="GRT" localSheetId="28">#REF!</definedName>
    <definedName name="GRT" localSheetId="31">#REF!</definedName>
    <definedName name="GRT" localSheetId="32">#REF!</definedName>
    <definedName name="GRT" localSheetId="36">#REF!</definedName>
    <definedName name="GRT" localSheetId="10">#REF!</definedName>
    <definedName name="GRT" localSheetId="4">#REF!</definedName>
    <definedName name="GRT" localSheetId="5">#REF!</definedName>
    <definedName name="GRT" localSheetId="6">#REF!</definedName>
    <definedName name="GRT" localSheetId="7">#REF!</definedName>
    <definedName name="GRT" localSheetId="29">#REF!</definedName>
    <definedName name="GRT" localSheetId="30">#REF!</definedName>
    <definedName name="GRT" localSheetId="12">#REF!</definedName>
    <definedName name="GRT" localSheetId="13">#REF!</definedName>
    <definedName name="GRT" localSheetId="14">#REF!</definedName>
    <definedName name="GRT" localSheetId="15">#REF!</definedName>
    <definedName name="GRT" localSheetId="11">#REF!</definedName>
    <definedName name="GRT" localSheetId="24">#REF!</definedName>
    <definedName name="GRT" localSheetId="19">#REF!</definedName>
    <definedName name="GRT" localSheetId="17">#REF!</definedName>
    <definedName name="GRT" localSheetId="16">#REF!</definedName>
    <definedName name="GRT" localSheetId="18">#REF!</definedName>
    <definedName name="GRT" localSheetId="39">#REF!</definedName>
    <definedName name="GRT" localSheetId="8">#REF!</definedName>
    <definedName name="GRT" localSheetId="26">#REF!</definedName>
    <definedName name="GRT" localSheetId="20">#REF!</definedName>
    <definedName name="GRT" localSheetId="9">#REF!</definedName>
    <definedName name="GRT" localSheetId="21">#REF!</definedName>
    <definedName name="GRT" localSheetId="22">#REF!</definedName>
    <definedName name="GRT" localSheetId="23">#REF!</definedName>
    <definedName name="GRT" localSheetId="25">#REF!</definedName>
    <definedName name="GRT" localSheetId="27">#REF!</definedName>
    <definedName name="GRT">#REF!</definedName>
    <definedName name="GTRWG" localSheetId="2">#REF!</definedName>
    <definedName name="GTRWG" localSheetId="35">#REF!</definedName>
    <definedName name="GTRWG" localSheetId="33">#REF!</definedName>
    <definedName name="GTRWG" localSheetId="34">#REF!</definedName>
    <definedName name="GTRWG" localSheetId="3">#REF!</definedName>
    <definedName name="GTRWG" localSheetId="28">#REF!</definedName>
    <definedName name="GTRWG" localSheetId="31">#REF!</definedName>
    <definedName name="GTRWG" localSheetId="32">#REF!</definedName>
    <definedName name="GTRWG" localSheetId="36">#REF!</definedName>
    <definedName name="GTRWG" localSheetId="10">#REF!</definedName>
    <definedName name="GTRWG" localSheetId="4">#REF!</definedName>
    <definedName name="GTRWG" localSheetId="5">#REF!</definedName>
    <definedName name="GTRWG" localSheetId="6">#REF!</definedName>
    <definedName name="GTRWG" localSheetId="7">#REF!</definedName>
    <definedName name="GTRWG" localSheetId="29">#REF!</definedName>
    <definedName name="GTRWG" localSheetId="30">#REF!</definedName>
    <definedName name="GTRWG" localSheetId="12">#REF!</definedName>
    <definedName name="GTRWG" localSheetId="13">#REF!</definedName>
    <definedName name="GTRWG" localSheetId="14">#REF!</definedName>
    <definedName name="GTRWG" localSheetId="15">#REF!</definedName>
    <definedName name="GTRWG" localSheetId="11">#REF!</definedName>
    <definedName name="GTRWG" localSheetId="24">#REF!</definedName>
    <definedName name="GTRWG" localSheetId="19">#REF!</definedName>
    <definedName name="GTRWG" localSheetId="17">#REF!</definedName>
    <definedName name="GTRWG" localSheetId="16">#REF!</definedName>
    <definedName name="GTRWG" localSheetId="18">#REF!</definedName>
    <definedName name="GTRWG" localSheetId="39">#REF!</definedName>
    <definedName name="GTRWG" localSheetId="8">#REF!</definedName>
    <definedName name="GTRWG" localSheetId="26">#REF!</definedName>
    <definedName name="GTRWG" localSheetId="20">#REF!</definedName>
    <definedName name="GTRWG" localSheetId="9">#REF!</definedName>
    <definedName name="GTRWG" localSheetId="21">#REF!</definedName>
    <definedName name="GTRWG" localSheetId="22">#REF!</definedName>
    <definedName name="GTRWG" localSheetId="23">#REF!</definedName>
    <definedName name="GTRWG" localSheetId="25">#REF!</definedName>
    <definedName name="GTRWG" localSheetId="27">#REF!</definedName>
    <definedName name="GTRWG">#REF!</definedName>
    <definedName name="hll" localSheetId="2">#REF!</definedName>
    <definedName name="hll" localSheetId="35">#REF!</definedName>
    <definedName name="hll" localSheetId="33">#REF!</definedName>
    <definedName name="hll" localSheetId="34">#REF!</definedName>
    <definedName name="hll" localSheetId="3">#REF!</definedName>
    <definedName name="hll" localSheetId="28">#REF!</definedName>
    <definedName name="hll" localSheetId="31">#REF!</definedName>
    <definedName name="hll" localSheetId="32">#REF!</definedName>
    <definedName name="hll" localSheetId="36">#REF!</definedName>
    <definedName name="hll" localSheetId="10">#REF!</definedName>
    <definedName name="hll" localSheetId="4">#REF!</definedName>
    <definedName name="hll" localSheetId="5">#REF!</definedName>
    <definedName name="hll" localSheetId="6">#REF!</definedName>
    <definedName name="hll" localSheetId="7">#REF!</definedName>
    <definedName name="hll" localSheetId="29">#REF!</definedName>
    <definedName name="hll" localSheetId="30">#REF!</definedName>
    <definedName name="hll" localSheetId="12">#REF!</definedName>
    <definedName name="hll" localSheetId="13">#REF!</definedName>
    <definedName name="hll" localSheetId="14">#REF!</definedName>
    <definedName name="hll" localSheetId="15">#REF!</definedName>
    <definedName name="hll" localSheetId="11">#REF!</definedName>
    <definedName name="hll" localSheetId="24">#REF!</definedName>
    <definedName name="hll" localSheetId="19">#REF!</definedName>
    <definedName name="hll" localSheetId="17">#REF!</definedName>
    <definedName name="hll" localSheetId="16">#REF!</definedName>
    <definedName name="hll" localSheetId="18">#REF!</definedName>
    <definedName name="hll" localSheetId="39">#REF!</definedName>
    <definedName name="hll" localSheetId="8">#REF!</definedName>
    <definedName name="hll" localSheetId="26">#REF!</definedName>
    <definedName name="hll" localSheetId="20">#REF!</definedName>
    <definedName name="hll" localSheetId="9">#REF!</definedName>
    <definedName name="hll" localSheetId="21">#REF!</definedName>
    <definedName name="hll" localSheetId="22">#REF!</definedName>
    <definedName name="hll" localSheetId="23">#REF!</definedName>
    <definedName name="hll" localSheetId="25">#REF!</definedName>
    <definedName name="hll" localSheetId="27">#REF!</definedName>
    <definedName name="hll">#REF!</definedName>
    <definedName name="hui" localSheetId="2">#REF!</definedName>
    <definedName name="hui" localSheetId="35">#REF!</definedName>
    <definedName name="hui" localSheetId="33">#REF!</definedName>
    <definedName name="hui" localSheetId="34">#REF!</definedName>
    <definedName name="hui" localSheetId="3">#REF!</definedName>
    <definedName name="hui" localSheetId="28">#REF!</definedName>
    <definedName name="hui" localSheetId="31">#REF!</definedName>
    <definedName name="hui" localSheetId="32">#REF!</definedName>
    <definedName name="hui" localSheetId="36">#REF!</definedName>
    <definedName name="hui" localSheetId="10">#REF!</definedName>
    <definedName name="hui" localSheetId="4">#REF!</definedName>
    <definedName name="hui" localSheetId="5">#REF!</definedName>
    <definedName name="hui" localSheetId="6">#REF!</definedName>
    <definedName name="hui" localSheetId="7">#REF!</definedName>
    <definedName name="hui" localSheetId="29">#REF!</definedName>
    <definedName name="hui" localSheetId="30">#REF!</definedName>
    <definedName name="hui" localSheetId="12">#REF!</definedName>
    <definedName name="hui" localSheetId="13">#REF!</definedName>
    <definedName name="hui" localSheetId="14">#REF!</definedName>
    <definedName name="hui" localSheetId="15">#REF!</definedName>
    <definedName name="hui" localSheetId="11">#REF!</definedName>
    <definedName name="hui" localSheetId="24">#REF!</definedName>
    <definedName name="hui" localSheetId="19">#REF!</definedName>
    <definedName name="hui" localSheetId="17">#REF!</definedName>
    <definedName name="hui" localSheetId="16">#REF!</definedName>
    <definedName name="hui" localSheetId="18">#REF!</definedName>
    <definedName name="hui" localSheetId="39">#REF!</definedName>
    <definedName name="hui" localSheetId="8">#REF!</definedName>
    <definedName name="hui" localSheetId="26">#REF!</definedName>
    <definedName name="hui" localSheetId="20">#REF!</definedName>
    <definedName name="hui" localSheetId="9">#REF!</definedName>
    <definedName name="hui" localSheetId="21">#REF!</definedName>
    <definedName name="hui" localSheetId="22">#REF!</definedName>
    <definedName name="hui" localSheetId="23">#REF!</definedName>
    <definedName name="hui" localSheetId="25">#REF!</definedName>
    <definedName name="hui" localSheetId="27">#REF!</definedName>
    <definedName name="hui">#REF!</definedName>
    <definedName name="iiiiii" localSheetId="2">#REF!</definedName>
    <definedName name="iiiiii" localSheetId="35">#REF!</definedName>
    <definedName name="iiiiii" localSheetId="33">#REF!</definedName>
    <definedName name="iiiiii" localSheetId="34">#REF!</definedName>
    <definedName name="iiiiii" localSheetId="3">#REF!</definedName>
    <definedName name="iiiiii" localSheetId="28">#REF!</definedName>
    <definedName name="iiiiii" localSheetId="31">#REF!</definedName>
    <definedName name="iiiiii" localSheetId="32">#REF!</definedName>
    <definedName name="iiiiii" localSheetId="36">#REF!</definedName>
    <definedName name="iiiiii" localSheetId="10">#REF!</definedName>
    <definedName name="iiiiii" localSheetId="4">#REF!</definedName>
    <definedName name="iiiiii" localSheetId="5">#REF!</definedName>
    <definedName name="iiiiii" localSheetId="6">#REF!</definedName>
    <definedName name="iiiiii" localSheetId="7">#REF!</definedName>
    <definedName name="iiiiii" localSheetId="29">#REF!</definedName>
    <definedName name="iiiiii" localSheetId="30">#REF!</definedName>
    <definedName name="iiiiii" localSheetId="12">#REF!</definedName>
    <definedName name="iiiiii" localSheetId="13">#REF!</definedName>
    <definedName name="iiiiii" localSheetId="14">#REF!</definedName>
    <definedName name="iiiiii" localSheetId="15">#REF!</definedName>
    <definedName name="iiiiii" localSheetId="11">#REF!</definedName>
    <definedName name="iiiiii" localSheetId="24">#REF!</definedName>
    <definedName name="iiiiii" localSheetId="19">#REF!</definedName>
    <definedName name="iiiiii" localSheetId="17">#REF!</definedName>
    <definedName name="iiiiii" localSheetId="16">#REF!</definedName>
    <definedName name="iiiiii" localSheetId="18">#REF!</definedName>
    <definedName name="iiiiii" localSheetId="39">#REF!</definedName>
    <definedName name="iiiiii" localSheetId="8">#REF!</definedName>
    <definedName name="iiiiii" localSheetId="26">#REF!</definedName>
    <definedName name="iiiiii" localSheetId="20">#REF!</definedName>
    <definedName name="iiiiii" localSheetId="9">#REF!</definedName>
    <definedName name="iiiiii" localSheetId="21">#REF!</definedName>
    <definedName name="iiiiii" localSheetId="22">#REF!</definedName>
    <definedName name="iiiiii" localSheetId="23">#REF!</definedName>
    <definedName name="iiiiii" localSheetId="25">#REF!</definedName>
    <definedName name="iiiiii" localSheetId="27">#REF!</definedName>
    <definedName name="iiiiii">#REF!</definedName>
    <definedName name="ioooo" localSheetId="2">#REF!</definedName>
    <definedName name="ioooo" localSheetId="35">#REF!</definedName>
    <definedName name="ioooo" localSheetId="33">#REF!</definedName>
    <definedName name="ioooo" localSheetId="34">#REF!</definedName>
    <definedName name="ioooo" localSheetId="3">#REF!</definedName>
    <definedName name="ioooo" localSheetId="28">#REF!</definedName>
    <definedName name="ioooo" localSheetId="31">#REF!</definedName>
    <definedName name="ioooo" localSheetId="32">#REF!</definedName>
    <definedName name="ioooo" localSheetId="36">#REF!</definedName>
    <definedName name="ioooo" localSheetId="10">#REF!</definedName>
    <definedName name="ioooo" localSheetId="4">#REF!</definedName>
    <definedName name="ioooo" localSheetId="5">#REF!</definedName>
    <definedName name="ioooo" localSheetId="6">#REF!</definedName>
    <definedName name="ioooo" localSheetId="7">#REF!</definedName>
    <definedName name="ioooo" localSheetId="29">#REF!</definedName>
    <definedName name="ioooo" localSheetId="30">#REF!</definedName>
    <definedName name="ioooo" localSheetId="12">#REF!</definedName>
    <definedName name="ioooo" localSheetId="13">#REF!</definedName>
    <definedName name="ioooo" localSheetId="14">#REF!</definedName>
    <definedName name="ioooo" localSheetId="15">#REF!</definedName>
    <definedName name="ioooo" localSheetId="11">#REF!</definedName>
    <definedName name="ioooo" localSheetId="24">#REF!</definedName>
    <definedName name="ioooo" localSheetId="19">#REF!</definedName>
    <definedName name="ioooo" localSheetId="17">#REF!</definedName>
    <definedName name="ioooo" localSheetId="16">#REF!</definedName>
    <definedName name="ioooo" localSheetId="18">#REF!</definedName>
    <definedName name="ioooo" localSheetId="39">#REF!</definedName>
    <definedName name="ioooo" localSheetId="8">#REF!</definedName>
    <definedName name="ioooo" localSheetId="26">#REF!</definedName>
    <definedName name="ioooo" localSheetId="20">#REF!</definedName>
    <definedName name="ioooo" localSheetId="9">#REF!</definedName>
    <definedName name="ioooo" localSheetId="21">#REF!</definedName>
    <definedName name="ioooo" localSheetId="22">#REF!</definedName>
    <definedName name="ioooo" localSheetId="23">#REF!</definedName>
    <definedName name="ioooo" localSheetId="25">#REF!</definedName>
    <definedName name="ioooo" localSheetId="27">#REF!</definedName>
    <definedName name="ioooo">#REF!</definedName>
    <definedName name="jjjj" localSheetId="2">#REF!</definedName>
    <definedName name="jjjj" localSheetId="35">#REF!</definedName>
    <definedName name="jjjj" localSheetId="33">#REF!</definedName>
    <definedName name="jjjj" localSheetId="34">#REF!</definedName>
    <definedName name="jjjj" localSheetId="3">#REF!</definedName>
    <definedName name="jjjj" localSheetId="28">#REF!</definedName>
    <definedName name="jjjj" localSheetId="31">#REF!</definedName>
    <definedName name="jjjj" localSheetId="32">#REF!</definedName>
    <definedName name="jjjj" localSheetId="36">#REF!</definedName>
    <definedName name="jjjj" localSheetId="10">#REF!</definedName>
    <definedName name="jjjj" localSheetId="4">#REF!</definedName>
    <definedName name="jjjj" localSheetId="5">#REF!</definedName>
    <definedName name="jjjj" localSheetId="6">#REF!</definedName>
    <definedName name="jjjj" localSheetId="7">#REF!</definedName>
    <definedName name="jjjj" localSheetId="29">#REF!</definedName>
    <definedName name="jjjj" localSheetId="30">#REF!</definedName>
    <definedName name="jjjj" localSheetId="12">#REF!</definedName>
    <definedName name="jjjj" localSheetId="13">#REF!</definedName>
    <definedName name="jjjj" localSheetId="14">#REF!</definedName>
    <definedName name="jjjj" localSheetId="15">#REF!</definedName>
    <definedName name="jjjj" localSheetId="11">#REF!</definedName>
    <definedName name="jjjj" localSheetId="24">#REF!</definedName>
    <definedName name="jjjj" localSheetId="19">#REF!</definedName>
    <definedName name="jjjj" localSheetId="17">#REF!</definedName>
    <definedName name="jjjj" localSheetId="16">#REF!</definedName>
    <definedName name="jjjj" localSheetId="18">#REF!</definedName>
    <definedName name="jjjj" localSheetId="39">#REF!</definedName>
    <definedName name="jjjj" localSheetId="8">#REF!</definedName>
    <definedName name="jjjj" localSheetId="26">#REF!</definedName>
    <definedName name="jjjj" localSheetId="20">#REF!</definedName>
    <definedName name="jjjj" localSheetId="9">#REF!</definedName>
    <definedName name="jjjj" localSheetId="21">#REF!</definedName>
    <definedName name="jjjj" localSheetId="22">#REF!</definedName>
    <definedName name="jjjj" localSheetId="23">#REF!</definedName>
    <definedName name="jjjj" localSheetId="25">#REF!</definedName>
    <definedName name="jjjj" localSheetId="27">#REF!</definedName>
    <definedName name="jjjj">#REF!</definedName>
    <definedName name="jk" localSheetId="2">#REF!</definedName>
    <definedName name="jk" localSheetId="35">#REF!</definedName>
    <definedName name="jk" localSheetId="33">#REF!</definedName>
    <definedName name="jk" localSheetId="34">#REF!</definedName>
    <definedName name="jk" localSheetId="3">#REF!</definedName>
    <definedName name="jk" localSheetId="28">#REF!</definedName>
    <definedName name="jk" localSheetId="31">#REF!</definedName>
    <definedName name="jk" localSheetId="32">#REF!</definedName>
    <definedName name="jk" localSheetId="36">#REF!</definedName>
    <definedName name="jk" localSheetId="10">#REF!</definedName>
    <definedName name="jk" localSheetId="4">#REF!</definedName>
    <definedName name="jk" localSheetId="5">#REF!</definedName>
    <definedName name="jk" localSheetId="6">#REF!</definedName>
    <definedName name="jk" localSheetId="7">#REF!</definedName>
    <definedName name="jk" localSheetId="29">#REF!</definedName>
    <definedName name="jk" localSheetId="30">#REF!</definedName>
    <definedName name="jk" localSheetId="12">#REF!</definedName>
    <definedName name="jk" localSheetId="13">#REF!</definedName>
    <definedName name="jk" localSheetId="14">#REF!</definedName>
    <definedName name="jk" localSheetId="15">#REF!</definedName>
    <definedName name="jk" localSheetId="11">#REF!</definedName>
    <definedName name="jk" localSheetId="24">#REF!</definedName>
    <definedName name="jk" localSheetId="19">#REF!</definedName>
    <definedName name="jk" localSheetId="17">#REF!</definedName>
    <definedName name="jk" localSheetId="16">#REF!</definedName>
    <definedName name="jk" localSheetId="18">#REF!</definedName>
    <definedName name="jk" localSheetId="39">#REF!</definedName>
    <definedName name="jk" localSheetId="8">#REF!</definedName>
    <definedName name="jk" localSheetId="26">#REF!</definedName>
    <definedName name="jk" localSheetId="20">#REF!</definedName>
    <definedName name="jk" localSheetId="9">#REF!</definedName>
    <definedName name="jk" localSheetId="21">#REF!</definedName>
    <definedName name="jk" localSheetId="22">#REF!</definedName>
    <definedName name="jk" localSheetId="23">#REF!</definedName>
    <definedName name="jk" localSheetId="25">#REF!</definedName>
    <definedName name="jk" localSheetId="27">#REF!</definedName>
    <definedName name="jk">#REF!</definedName>
    <definedName name="JYDY" localSheetId="2">#REF!</definedName>
    <definedName name="JYDY" localSheetId="35">#REF!</definedName>
    <definedName name="JYDY" localSheetId="33">#REF!</definedName>
    <definedName name="JYDY" localSheetId="34">#REF!</definedName>
    <definedName name="JYDY" localSheetId="3">#REF!</definedName>
    <definedName name="JYDY" localSheetId="28">#REF!</definedName>
    <definedName name="JYDY" localSheetId="31">#REF!</definedName>
    <definedName name="JYDY" localSheetId="32">#REF!</definedName>
    <definedName name="JYDY" localSheetId="36">#REF!</definedName>
    <definedName name="JYDY" localSheetId="10">#REF!</definedName>
    <definedName name="JYDY" localSheetId="4">#REF!</definedName>
    <definedName name="JYDY" localSheetId="5">#REF!</definedName>
    <definedName name="JYDY" localSheetId="6">#REF!</definedName>
    <definedName name="JYDY" localSheetId="7">#REF!</definedName>
    <definedName name="JYDY" localSheetId="29">#REF!</definedName>
    <definedName name="JYDY" localSheetId="30">#REF!</definedName>
    <definedName name="JYDY" localSheetId="12">#REF!</definedName>
    <definedName name="JYDY" localSheetId="13">#REF!</definedName>
    <definedName name="JYDY" localSheetId="14">#REF!</definedName>
    <definedName name="JYDY" localSheetId="15">#REF!</definedName>
    <definedName name="JYDY" localSheetId="11">#REF!</definedName>
    <definedName name="JYDY" localSheetId="24">#REF!</definedName>
    <definedName name="JYDY" localSheetId="19">#REF!</definedName>
    <definedName name="JYDY" localSheetId="17">#REF!</definedName>
    <definedName name="JYDY" localSheetId="16">#REF!</definedName>
    <definedName name="JYDY" localSheetId="18">#REF!</definedName>
    <definedName name="JYDY" localSheetId="39">#REF!</definedName>
    <definedName name="JYDY" localSheetId="8">#REF!</definedName>
    <definedName name="JYDY" localSheetId="26">#REF!</definedName>
    <definedName name="JYDY" localSheetId="20">#REF!</definedName>
    <definedName name="JYDY" localSheetId="9">#REF!</definedName>
    <definedName name="JYDY" localSheetId="21">#REF!</definedName>
    <definedName name="JYDY" localSheetId="22">#REF!</definedName>
    <definedName name="JYDY" localSheetId="23">#REF!</definedName>
    <definedName name="JYDY" localSheetId="25">#REF!</definedName>
    <definedName name="JYDY" localSheetId="27">#REF!</definedName>
    <definedName name="JYDY">#REF!</definedName>
    <definedName name="k" localSheetId="2">#REF!</definedName>
    <definedName name="k" localSheetId="35">#REF!</definedName>
    <definedName name="k" localSheetId="33">#REF!</definedName>
    <definedName name="k" localSheetId="34">#REF!</definedName>
    <definedName name="k" localSheetId="3">#REF!</definedName>
    <definedName name="k" localSheetId="28">#REF!</definedName>
    <definedName name="k" localSheetId="31">#REF!</definedName>
    <definedName name="k" localSheetId="32">#REF!</definedName>
    <definedName name="k" localSheetId="36">#REF!</definedName>
    <definedName name="k" localSheetId="10">#REF!</definedName>
    <definedName name="k" localSheetId="4">#REF!</definedName>
    <definedName name="k" localSheetId="5">#REF!</definedName>
    <definedName name="k" localSheetId="6">#REF!</definedName>
    <definedName name="k" localSheetId="7">#REF!</definedName>
    <definedName name="k" localSheetId="29">#REF!</definedName>
    <definedName name="k" localSheetId="30">#REF!</definedName>
    <definedName name="k" localSheetId="12">#REF!</definedName>
    <definedName name="k" localSheetId="13">#REF!</definedName>
    <definedName name="k" localSheetId="14">#REF!</definedName>
    <definedName name="k" localSheetId="15">#REF!</definedName>
    <definedName name="k" localSheetId="11">#REF!</definedName>
    <definedName name="k" localSheetId="24">#REF!</definedName>
    <definedName name="k" localSheetId="19">#REF!</definedName>
    <definedName name="k" localSheetId="17">#REF!</definedName>
    <definedName name="k" localSheetId="16">#REF!</definedName>
    <definedName name="k" localSheetId="18">#REF!</definedName>
    <definedName name="k" localSheetId="39">#REF!</definedName>
    <definedName name="k" localSheetId="8">#REF!</definedName>
    <definedName name="k" localSheetId="26">#REF!</definedName>
    <definedName name="k" localSheetId="20">#REF!</definedName>
    <definedName name="k" localSheetId="9">#REF!</definedName>
    <definedName name="k" localSheetId="21">#REF!</definedName>
    <definedName name="k" localSheetId="22">#REF!</definedName>
    <definedName name="k" localSheetId="23">#REF!</definedName>
    <definedName name="k" localSheetId="25">#REF!</definedName>
    <definedName name="k" localSheetId="27">#REF!</definedName>
    <definedName name="k">#REF!</definedName>
    <definedName name="klh" localSheetId="2">#REF!</definedName>
    <definedName name="klh" localSheetId="35">#REF!</definedName>
    <definedName name="klh" localSheetId="33">#REF!</definedName>
    <definedName name="klh" localSheetId="34">#REF!</definedName>
    <definedName name="klh" localSheetId="3">#REF!</definedName>
    <definedName name="klh" localSheetId="28">#REF!</definedName>
    <definedName name="klh" localSheetId="31">#REF!</definedName>
    <definedName name="klh" localSheetId="32">#REF!</definedName>
    <definedName name="klh" localSheetId="36">#REF!</definedName>
    <definedName name="klh" localSheetId="10">#REF!</definedName>
    <definedName name="klh" localSheetId="4">#REF!</definedName>
    <definedName name="klh" localSheetId="5">#REF!</definedName>
    <definedName name="klh" localSheetId="6">#REF!</definedName>
    <definedName name="klh" localSheetId="7">#REF!</definedName>
    <definedName name="klh" localSheetId="29">#REF!</definedName>
    <definedName name="klh" localSheetId="30">#REF!</definedName>
    <definedName name="klh" localSheetId="12">#REF!</definedName>
    <definedName name="klh" localSheetId="13">#REF!</definedName>
    <definedName name="klh" localSheetId="14">#REF!</definedName>
    <definedName name="klh" localSheetId="15">#REF!</definedName>
    <definedName name="klh" localSheetId="11">#REF!</definedName>
    <definedName name="klh" localSheetId="24">#REF!</definedName>
    <definedName name="klh" localSheetId="19">#REF!</definedName>
    <definedName name="klh" localSheetId="17">#REF!</definedName>
    <definedName name="klh" localSheetId="16">#REF!</definedName>
    <definedName name="klh" localSheetId="18">#REF!</definedName>
    <definedName name="klh" localSheetId="39">#REF!</definedName>
    <definedName name="klh" localSheetId="8">#REF!</definedName>
    <definedName name="klh" localSheetId="26">#REF!</definedName>
    <definedName name="klh" localSheetId="20">#REF!</definedName>
    <definedName name="klh" localSheetId="9">#REF!</definedName>
    <definedName name="klh" localSheetId="21">#REF!</definedName>
    <definedName name="klh" localSheetId="22">#REF!</definedName>
    <definedName name="klh" localSheetId="23">#REF!</definedName>
    <definedName name="klh" localSheetId="25">#REF!</definedName>
    <definedName name="klh" localSheetId="27">#REF!</definedName>
    <definedName name="klh">#REF!</definedName>
    <definedName name="ko" localSheetId="2">#REF!</definedName>
    <definedName name="ko" localSheetId="35">#REF!</definedName>
    <definedName name="ko" localSheetId="33">#REF!</definedName>
    <definedName name="ko" localSheetId="34">#REF!</definedName>
    <definedName name="ko" localSheetId="3">#REF!</definedName>
    <definedName name="ko" localSheetId="28">#REF!</definedName>
    <definedName name="ko" localSheetId="31">#REF!</definedName>
    <definedName name="ko" localSheetId="32">#REF!</definedName>
    <definedName name="ko" localSheetId="36">#REF!</definedName>
    <definedName name="ko" localSheetId="10">#REF!</definedName>
    <definedName name="ko" localSheetId="4">#REF!</definedName>
    <definedName name="ko" localSheetId="5">#REF!</definedName>
    <definedName name="ko" localSheetId="6">#REF!</definedName>
    <definedName name="ko" localSheetId="7">#REF!</definedName>
    <definedName name="ko" localSheetId="29">#REF!</definedName>
    <definedName name="ko" localSheetId="30">#REF!</definedName>
    <definedName name="ko" localSheetId="12">#REF!</definedName>
    <definedName name="ko" localSheetId="13">#REF!</definedName>
    <definedName name="ko" localSheetId="14">#REF!</definedName>
    <definedName name="ko" localSheetId="15">#REF!</definedName>
    <definedName name="ko" localSheetId="11">#REF!</definedName>
    <definedName name="ko" localSheetId="24">#REF!</definedName>
    <definedName name="ko" localSheetId="19">#REF!</definedName>
    <definedName name="ko" localSheetId="17">#REF!</definedName>
    <definedName name="ko" localSheetId="16">#REF!</definedName>
    <definedName name="ko" localSheetId="18">#REF!</definedName>
    <definedName name="ko" localSheetId="39">#REF!</definedName>
    <definedName name="ko" localSheetId="8">#REF!</definedName>
    <definedName name="ko" localSheetId="26">#REF!</definedName>
    <definedName name="ko" localSheetId="20">#REF!</definedName>
    <definedName name="ko" localSheetId="9">#REF!</definedName>
    <definedName name="ko" localSheetId="21">#REF!</definedName>
    <definedName name="ko" localSheetId="22">#REF!</definedName>
    <definedName name="ko" localSheetId="23">#REF!</definedName>
    <definedName name="ko" localSheetId="25">#REF!</definedName>
    <definedName name="ko" localSheetId="27">#REF!</definedName>
    <definedName name="ko">#REF!</definedName>
    <definedName name="OLE_LINK3" localSheetId="38">青岛捷美进仓图!#REF!</definedName>
    <definedName name="OLE_LINK3" localSheetId="39">上海隽美普货进仓图!#REF!</definedName>
    <definedName name="oooo" localSheetId="2">#REF!</definedName>
    <definedName name="oooo" localSheetId="35">#REF!</definedName>
    <definedName name="oooo" localSheetId="33">#REF!</definedName>
    <definedName name="oooo" localSheetId="34">#REF!</definedName>
    <definedName name="oooo" localSheetId="3">#REF!</definedName>
    <definedName name="oooo" localSheetId="28">#REF!</definedName>
    <definedName name="oooo" localSheetId="31">#REF!</definedName>
    <definedName name="oooo" localSheetId="32">#REF!</definedName>
    <definedName name="oooo" localSheetId="36">#REF!</definedName>
    <definedName name="oooo" localSheetId="10">#REF!</definedName>
    <definedName name="oooo" localSheetId="4">#REF!</definedName>
    <definedName name="oooo" localSheetId="5">#REF!</definedName>
    <definedName name="oooo" localSheetId="6">#REF!</definedName>
    <definedName name="oooo" localSheetId="7">#REF!</definedName>
    <definedName name="oooo" localSheetId="29">#REF!</definedName>
    <definedName name="oooo" localSheetId="30">#REF!</definedName>
    <definedName name="oooo" localSheetId="12">#REF!</definedName>
    <definedName name="oooo" localSheetId="13">#REF!</definedName>
    <definedName name="oooo" localSheetId="14">#REF!</definedName>
    <definedName name="oooo" localSheetId="15">#REF!</definedName>
    <definedName name="oooo" localSheetId="11">#REF!</definedName>
    <definedName name="oooo" localSheetId="24">#REF!</definedName>
    <definedName name="oooo" localSheetId="19">#REF!</definedName>
    <definedName name="oooo" localSheetId="17">#REF!</definedName>
    <definedName name="oooo" localSheetId="16">#REF!</definedName>
    <definedName name="oooo" localSheetId="18">#REF!</definedName>
    <definedName name="oooo" localSheetId="39">#REF!</definedName>
    <definedName name="oooo" localSheetId="8">#REF!</definedName>
    <definedName name="oooo" localSheetId="26">#REF!</definedName>
    <definedName name="oooo" localSheetId="20">#REF!</definedName>
    <definedName name="oooo" localSheetId="9">#REF!</definedName>
    <definedName name="oooo" localSheetId="21">#REF!</definedName>
    <definedName name="oooo" localSheetId="22">#REF!</definedName>
    <definedName name="oooo" localSheetId="23">#REF!</definedName>
    <definedName name="oooo" localSheetId="25">#REF!</definedName>
    <definedName name="oooo" localSheetId="27">#REF!</definedName>
    <definedName name="oooo">#REF!</definedName>
    <definedName name="ooooo" localSheetId="2">#REF!</definedName>
    <definedName name="ooooo" localSheetId="35">#REF!</definedName>
    <definedName name="ooooo" localSheetId="33">#REF!</definedName>
    <definedName name="ooooo" localSheetId="34">#REF!</definedName>
    <definedName name="ooooo" localSheetId="3">#REF!</definedName>
    <definedName name="ooooo" localSheetId="28">#REF!</definedName>
    <definedName name="ooooo" localSheetId="31">#REF!</definedName>
    <definedName name="ooooo" localSheetId="32">#REF!</definedName>
    <definedName name="ooooo" localSheetId="36">#REF!</definedName>
    <definedName name="ooooo" localSheetId="10">#REF!</definedName>
    <definedName name="ooooo" localSheetId="4">#REF!</definedName>
    <definedName name="ooooo" localSheetId="5">#REF!</definedName>
    <definedName name="ooooo" localSheetId="6">#REF!</definedName>
    <definedName name="ooooo" localSheetId="7">#REF!</definedName>
    <definedName name="ooooo" localSheetId="29">#REF!</definedName>
    <definedName name="ooooo" localSheetId="30">#REF!</definedName>
    <definedName name="ooooo" localSheetId="12">#REF!</definedName>
    <definedName name="ooooo" localSheetId="13">#REF!</definedName>
    <definedName name="ooooo" localSheetId="14">#REF!</definedName>
    <definedName name="ooooo" localSheetId="15">#REF!</definedName>
    <definedName name="ooooo" localSheetId="11">#REF!</definedName>
    <definedName name="ooooo" localSheetId="24">#REF!</definedName>
    <definedName name="ooooo" localSheetId="19">#REF!</definedName>
    <definedName name="ooooo" localSheetId="17">#REF!</definedName>
    <definedName name="ooooo" localSheetId="16">#REF!</definedName>
    <definedName name="ooooo" localSheetId="18">#REF!</definedName>
    <definedName name="ooooo" localSheetId="39">#REF!</definedName>
    <definedName name="ooooo" localSheetId="8">#REF!</definedName>
    <definedName name="ooooo" localSheetId="26">#REF!</definedName>
    <definedName name="ooooo" localSheetId="20">#REF!</definedName>
    <definedName name="ooooo" localSheetId="9">#REF!</definedName>
    <definedName name="ooooo" localSheetId="21">#REF!</definedName>
    <definedName name="ooooo" localSheetId="22">#REF!</definedName>
    <definedName name="ooooo" localSheetId="23">#REF!</definedName>
    <definedName name="ooooo" localSheetId="25">#REF!</definedName>
    <definedName name="ooooo" localSheetId="27">#REF!</definedName>
    <definedName name="ooooo">#REF!</definedName>
    <definedName name="op" localSheetId="2">#REF!</definedName>
    <definedName name="op" localSheetId="35">#REF!</definedName>
    <definedName name="op" localSheetId="33">#REF!</definedName>
    <definedName name="op" localSheetId="34">#REF!</definedName>
    <definedName name="op" localSheetId="3">#REF!</definedName>
    <definedName name="op" localSheetId="28">#REF!</definedName>
    <definedName name="op" localSheetId="31">#REF!</definedName>
    <definedName name="op" localSheetId="32">#REF!</definedName>
    <definedName name="op" localSheetId="36">#REF!</definedName>
    <definedName name="op" localSheetId="10">#REF!</definedName>
    <definedName name="op" localSheetId="4">#REF!</definedName>
    <definedName name="op" localSheetId="5">#REF!</definedName>
    <definedName name="op" localSheetId="6">#REF!</definedName>
    <definedName name="op" localSheetId="7">#REF!</definedName>
    <definedName name="op" localSheetId="29">#REF!</definedName>
    <definedName name="op" localSheetId="30">#REF!</definedName>
    <definedName name="op" localSheetId="12">#REF!</definedName>
    <definedName name="op" localSheetId="13">#REF!</definedName>
    <definedName name="op" localSheetId="14">#REF!</definedName>
    <definedName name="op" localSheetId="15">#REF!</definedName>
    <definedName name="op" localSheetId="11">#REF!</definedName>
    <definedName name="op" localSheetId="24">#REF!</definedName>
    <definedName name="op" localSheetId="19">#REF!</definedName>
    <definedName name="op" localSheetId="17">#REF!</definedName>
    <definedName name="op" localSheetId="16">#REF!</definedName>
    <definedName name="op" localSheetId="18">#REF!</definedName>
    <definedName name="op" localSheetId="39">#REF!</definedName>
    <definedName name="op" localSheetId="8">#REF!</definedName>
    <definedName name="op" localSheetId="26">#REF!</definedName>
    <definedName name="op" localSheetId="20">#REF!</definedName>
    <definedName name="op" localSheetId="9">#REF!</definedName>
    <definedName name="op" localSheetId="21">#REF!</definedName>
    <definedName name="op" localSheetId="22">#REF!</definedName>
    <definedName name="op" localSheetId="23">#REF!</definedName>
    <definedName name="op" localSheetId="25">#REF!</definedName>
    <definedName name="op" localSheetId="27">#REF!</definedName>
    <definedName name="op">#REF!</definedName>
    <definedName name="OPLOO" localSheetId="2">#REF!</definedName>
    <definedName name="OPLOO" localSheetId="35">#REF!</definedName>
    <definedName name="OPLOO" localSheetId="33">#REF!</definedName>
    <definedName name="OPLOO" localSheetId="34">#REF!</definedName>
    <definedName name="OPLOO" localSheetId="3">#REF!</definedName>
    <definedName name="OPLOO" localSheetId="28">#REF!</definedName>
    <definedName name="OPLOO" localSheetId="31">#REF!</definedName>
    <definedName name="OPLOO" localSheetId="32">#REF!</definedName>
    <definedName name="OPLOO" localSheetId="36">#REF!</definedName>
    <definedName name="OPLOO" localSheetId="10">#REF!</definedName>
    <definedName name="OPLOO" localSheetId="4">#REF!</definedName>
    <definedName name="OPLOO" localSheetId="5">#REF!</definedName>
    <definedName name="OPLOO" localSheetId="6">#REF!</definedName>
    <definedName name="OPLOO" localSheetId="7">#REF!</definedName>
    <definedName name="OPLOO" localSheetId="29">#REF!</definedName>
    <definedName name="OPLOO" localSheetId="30">#REF!</definedName>
    <definedName name="OPLOO" localSheetId="12">#REF!</definedName>
    <definedName name="OPLOO" localSheetId="13">#REF!</definedName>
    <definedName name="OPLOO" localSheetId="14">#REF!</definedName>
    <definedName name="OPLOO" localSheetId="15">#REF!</definedName>
    <definedName name="OPLOO" localSheetId="11">#REF!</definedName>
    <definedName name="OPLOO" localSheetId="24">#REF!</definedName>
    <definedName name="OPLOO" localSheetId="19">#REF!</definedName>
    <definedName name="OPLOO" localSheetId="17">#REF!</definedName>
    <definedName name="OPLOO" localSheetId="16">#REF!</definedName>
    <definedName name="OPLOO" localSheetId="18">#REF!</definedName>
    <definedName name="OPLOO" localSheetId="39">#REF!</definedName>
    <definedName name="OPLOO" localSheetId="8">#REF!</definedName>
    <definedName name="OPLOO" localSheetId="26">#REF!</definedName>
    <definedName name="OPLOO" localSheetId="20">#REF!</definedName>
    <definedName name="OPLOO" localSheetId="9">#REF!</definedName>
    <definedName name="OPLOO" localSheetId="21">#REF!</definedName>
    <definedName name="OPLOO" localSheetId="22">#REF!</definedName>
    <definedName name="OPLOO" localSheetId="23">#REF!</definedName>
    <definedName name="OPLOO" localSheetId="25">#REF!</definedName>
    <definedName name="OPLOO" localSheetId="27">#REF!</definedName>
    <definedName name="OPLOO">#REF!</definedName>
    <definedName name="_xlnm.Print_Area" localSheetId="35">澳门AD!$B$1:$K$30</definedName>
    <definedName name="_xlnm.Print_Area" localSheetId="33">澳门QT!$B$1:$K$47</definedName>
    <definedName name="_xlnm.Print_Area" localSheetId="34">澳门UX!$B$1:$L$35</definedName>
    <definedName name="_xlnm.Print_Area" localSheetId="28">成都UC!$A$1:$I$55</definedName>
    <definedName name="_xlnm.Print_Area" localSheetId="31">广州AR!$A$1:$H$8</definedName>
    <definedName name="_xlnm.Print_Area" localSheetId="32">广州CZ!$B$1:$J$18</definedName>
    <definedName name="_xlnm.Print_Area" localSheetId="10">南京Y8!$B$1:$L$34</definedName>
    <definedName name="_xlnm.Print_Area" localSheetId="41">浦东机场货站保函!$A$1:$J$38</definedName>
    <definedName name="_xlnm.Print_Area" localSheetId="4">青岛AA!$B$1:$I$64</definedName>
    <definedName name="_xlnm.Print_Area" localSheetId="6">青岛D0!$B$1:$I$25</definedName>
    <definedName name="_xlnm.Print_Area" localSheetId="7">青岛DL!$B$1:$I$17</definedName>
    <definedName name="_xlnm.Print_Area" localSheetId="38">青岛捷美进仓图!$A$1:$H$49</definedName>
    <definedName name="_xlnm.Print_Area" localSheetId="29">厦门ET!$B$1:$L$16</definedName>
    <definedName name="_xlnm.Print_Area" localSheetId="30">厦门TP!$A$1:$J$52</definedName>
    <definedName name="_xlnm.Print_Area" localSheetId="12">上海AA!$B$1:$I$68</definedName>
    <definedName name="_xlnm.Print_Area" localSheetId="13">'上海AD ET头程'!$B$1:$K$29</definedName>
    <definedName name="_xlnm.Print_Area" localSheetId="14">'上海AM '!$B$1:$I$62</definedName>
    <definedName name="_xlnm.Print_Area" localSheetId="15">上海ET!$B$1:$I$20</definedName>
    <definedName name="_xlnm.Print_Area" localSheetId="19">上海QR!$A$1:$H$53</definedName>
    <definedName name="_xlnm.Print_Area" localSheetId="17">'上海QT  KZ头程'!$B$1:$J$70</definedName>
    <definedName name="_xlnm.Print_Area" localSheetId="16">'上海QT ET头程'!$B$1:$J$50</definedName>
    <definedName name="_xlnm.Print_Area" localSheetId="18">'上海UX ET头程'!$B$1:$L$34</definedName>
    <definedName name="_xlnm.Print_Area" localSheetId="40">上海发车外地航班进仓图!$A$1:$L$48</definedName>
    <definedName name="_xlnm.Print_Area" localSheetId="39">上海隽美普货进仓图!$B$1:$I$46</definedName>
    <definedName name="_xlnm.Print_Area" localSheetId="8">上海浦东DL!$B$1:$I$33</definedName>
    <definedName name="_xlnm.Print_Area" localSheetId="26">无锡M7!$B$1:$J$29</definedName>
    <definedName name="_xlnm.Print_Area" localSheetId="42">物流新非危保函!$A$1:$I$16</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_xlnm.Print_Area" localSheetId="25">'郑州UX ET头程'!$B$1:$L$34</definedName>
    <definedName name="qeqwr" localSheetId="2">#REF!</definedName>
    <definedName name="qeqwr" localSheetId="35">#REF!</definedName>
    <definedName name="qeqwr" localSheetId="33">#REF!</definedName>
    <definedName name="qeqwr" localSheetId="34">#REF!</definedName>
    <definedName name="qeqwr" localSheetId="3">#REF!</definedName>
    <definedName name="qeqwr" localSheetId="28">#REF!</definedName>
    <definedName name="qeqwr" localSheetId="31">#REF!</definedName>
    <definedName name="qeqwr" localSheetId="32">#REF!</definedName>
    <definedName name="qeqwr" localSheetId="36">#REF!</definedName>
    <definedName name="qeqwr" localSheetId="10">#REF!</definedName>
    <definedName name="qeqwr" localSheetId="4">#REF!</definedName>
    <definedName name="qeqwr" localSheetId="5">#REF!</definedName>
    <definedName name="qeqwr" localSheetId="6">#REF!</definedName>
    <definedName name="qeqwr" localSheetId="7">#REF!</definedName>
    <definedName name="qeqwr" localSheetId="29">#REF!</definedName>
    <definedName name="qeqwr" localSheetId="30">#REF!</definedName>
    <definedName name="qeqwr" localSheetId="12">#REF!</definedName>
    <definedName name="qeqwr" localSheetId="13">#REF!</definedName>
    <definedName name="qeqwr" localSheetId="14">#REF!</definedName>
    <definedName name="qeqwr" localSheetId="15">#REF!</definedName>
    <definedName name="qeqwr" localSheetId="11">#REF!</definedName>
    <definedName name="qeqwr" localSheetId="24">#REF!</definedName>
    <definedName name="qeqwr" localSheetId="19">#REF!</definedName>
    <definedName name="qeqwr" localSheetId="17">#REF!</definedName>
    <definedName name="qeqwr" localSheetId="16">#REF!</definedName>
    <definedName name="qeqwr" localSheetId="18">#REF!</definedName>
    <definedName name="qeqwr" localSheetId="39">#REF!</definedName>
    <definedName name="qeqwr" localSheetId="8">#REF!</definedName>
    <definedName name="qeqwr" localSheetId="26">#REF!</definedName>
    <definedName name="qeqwr" localSheetId="20">#REF!</definedName>
    <definedName name="qeqwr" localSheetId="9">#REF!</definedName>
    <definedName name="qeqwr" localSheetId="21">#REF!</definedName>
    <definedName name="qeqwr" localSheetId="22">#REF!</definedName>
    <definedName name="qeqwr" localSheetId="23">#REF!</definedName>
    <definedName name="qeqwr" localSheetId="25">#REF!</definedName>
    <definedName name="qeqwr" localSheetId="27">#REF!</definedName>
    <definedName name="qeqwr">#REF!</definedName>
    <definedName name="RE" localSheetId="2">#REF!</definedName>
    <definedName name="RE" localSheetId="35">#REF!</definedName>
    <definedName name="RE" localSheetId="33">#REF!</definedName>
    <definedName name="RE" localSheetId="34">#REF!</definedName>
    <definedName name="RE" localSheetId="3">#REF!</definedName>
    <definedName name="RE" localSheetId="28">#REF!</definedName>
    <definedName name="RE" localSheetId="31">#REF!</definedName>
    <definedName name="RE" localSheetId="32">#REF!</definedName>
    <definedName name="RE" localSheetId="36">#REF!</definedName>
    <definedName name="RE" localSheetId="10">#REF!</definedName>
    <definedName name="RE" localSheetId="4">#REF!</definedName>
    <definedName name="RE" localSheetId="5">#REF!</definedName>
    <definedName name="RE" localSheetId="6">#REF!</definedName>
    <definedName name="RE" localSheetId="7">#REF!</definedName>
    <definedName name="RE" localSheetId="29">#REF!</definedName>
    <definedName name="RE" localSheetId="30">#REF!</definedName>
    <definedName name="RE" localSheetId="12">#REF!</definedName>
    <definedName name="RE" localSheetId="13">#REF!</definedName>
    <definedName name="RE" localSheetId="14">#REF!</definedName>
    <definedName name="RE" localSheetId="15">#REF!</definedName>
    <definedName name="RE" localSheetId="11">#REF!</definedName>
    <definedName name="RE" localSheetId="24">#REF!</definedName>
    <definedName name="RE" localSheetId="19">#REF!</definedName>
    <definedName name="RE" localSheetId="17">#REF!</definedName>
    <definedName name="RE" localSheetId="16">#REF!</definedName>
    <definedName name="RE" localSheetId="18">#REF!</definedName>
    <definedName name="RE" localSheetId="39">#REF!</definedName>
    <definedName name="RE" localSheetId="8">#REF!</definedName>
    <definedName name="RE" localSheetId="26">#REF!</definedName>
    <definedName name="RE" localSheetId="20">#REF!</definedName>
    <definedName name="RE" localSheetId="9">#REF!</definedName>
    <definedName name="RE" localSheetId="21">#REF!</definedName>
    <definedName name="RE" localSheetId="22">#REF!</definedName>
    <definedName name="RE" localSheetId="23">#REF!</definedName>
    <definedName name="RE" localSheetId="25">#REF!</definedName>
    <definedName name="RE" localSheetId="27">#REF!</definedName>
    <definedName name="RE">#REF!</definedName>
    <definedName name="RERE" localSheetId="2">#REF!</definedName>
    <definedName name="RERE" localSheetId="35">#REF!</definedName>
    <definedName name="RERE" localSheetId="33">#REF!</definedName>
    <definedName name="RERE" localSheetId="34">#REF!</definedName>
    <definedName name="RERE" localSheetId="3">#REF!</definedName>
    <definedName name="RERE" localSheetId="28">#REF!</definedName>
    <definedName name="RERE" localSheetId="31">#REF!</definedName>
    <definedName name="RERE" localSheetId="32">#REF!</definedName>
    <definedName name="RERE" localSheetId="36">#REF!</definedName>
    <definedName name="RERE" localSheetId="10">#REF!</definedName>
    <definedName name="RERE" localSheetId="4">#REF!</definedName>
    <definedName name="RERE" localSheetId="5">#REF!</definedName>
    <definedName name="RERE" localSheetId="6">#REF!</definedName>
    <definedName name="RERE" localSheetId="7">#REF!</definedName>
    <definedName name="RERE" localSheetId="29">#REF!</definedName>
    <definedName name="RERE" localSheetId="30">#REF!</definedName>
    <definedName name="RERE" localSheetId="12">#REF!</definedName>
    <definedName name="RERE" localSheetId="13">#REF!</definedName>
    <definedName name="RERE" localSheetId="14">#REF!</definedName>
    <definedName name="RERE" localSheetId="15">#REF!</definedName>
    <definedName name="RERE" localSheetId="11">#REF!</definedName>
    <definedName name="RERE" localSheetId="24">#REF!</definedName>
    <definedName name="RERE" localSheetId="19">#REF!</definedName>
    <definedName name="RERE" localSheetId="17">#REF!</definedName>
    <definedName name="RERE" localSheetId="16">#REF!</definedName>
    <definedName name="RERE" localSheetId="18">#REF!</definedName>
    <definedName name="RERE" localSheetId="39">#REF!</definedName>
    <definedName name="RERE" localSheetId="8">#REF!</definedName>
    <definedName name="RERE" localSheetId="26">#REF!</definedName>
    <definedName name="RERE" localSheetId="20">#REF!</definedName>
    <definedName name="RERE" localSheetId="9">#REF!</definedName>
    <definedName name="RERE" localSheetId="21">#REF!</definedName>
    <definedName name="RERE" localSheetId="22">#REF!</definedName>
    <definedName name="RERE" localSheetId="23">#REF!</definedName>
    <definedName name="RERE" localSheetId="25">#REF!</definedName>
    <definedName name="RERE" localSheetId="27">#REF!</definedName>
    <definedName name="RERE">#REF!</definedName>
    <definedName name="REWRERERW" localSheetId="2">#REF!</definedName>
    <definedName name="REWRERERW" localSheetId="35">#REF!</definedName>
    <definedName name="REWRERERW" localSheetId="33">#REF!</definedName>
    <definedName name="REWRERERW" localSheetId="34">#REF!</definedName>
    <definedName name="REWRERERW" localSheetId="3">#REF!</definedName>
    <definedName name="REWRERERW" localSheetId="28">#REF!</definedName>
    <definedName name="REWRERERW" localSheetId="31">#REF!</definedName>
    <definedName name="REWRERERW" localSheetId="32">#REF!</definedName>
    <definedName name="REWRERERW" localSheetId="36">#REF!</definedName>
    <definedName name="REWRERERW" localSheetId="10">#REF!</definedName>
    <definedName name="REWRERERW" localSheetId="4">#REF!</definedName>
    <definedName name="REWRERERW" localSheetId="5">#REF!</definedName>
    <definedName name="REWRERERW" localSheetId="6">#REF!</definedName>
    <definedName name="REWRERERW" localSheetId="7">#REF!</definedName>
    <definedName name="REWRERERW" localSheetId="29">#REF!</definedName>
    <definedName name="REWRERERW" localSheetId="30">#REF!</definedName>
    <definedName name="REWRERERW" localSheetId="12">#REF!</definedName>
    <definedName name="REWRERERW" localSheetId="13">#REF!</definedName>
    <definedName name="REWRERERW" localSheetId="14">#REF!</definedName>
    <definedName name="REWRERERW" localSheetId="15">#REF!</definedName>
    <definedName name="REWRERERW" localSheetId="11">#REF!</definedName>
    <definedName name="REWRERERW" localSheetId="24">#REF!</definedName>
    <definedName name="REWRERERW" localSheetId="19">#REF!</definedName>
    <definedName name="REWRERERW" localSheetId="17">#REF!</definedName>
    <definedName name="REWRERERW" localSheetId="16">#REF!</definedName>
    <definedName name="REWRERERW" localSheetId="18">#REF!</definedName>
    <definedName name="REWRERERW" localSheetId="39">#REF!</definedName>
    <definedName name="REWRERERW" localSheetId="8">#REF!</definedName>
    <definedName name="REWRERERW" localSheetId="26">#REF!</definedName>
    <definedName name="REWRERERW" localSheetId="20">#REF!</definedName>
    <definedName name="REWRERERW" localSheetId="9">#REF!</definedName>
    <definedName name="REWRERERW" localSheetId="21">#REF!</definedName>
    <definedName name="REWRERERW" localSheetId="22">#REF!</definedName>
    <definedName name="REWRERERW" localSheetId="23">#REF!</definedName>
    <definedName name="REWRERERW" localSheetId="25">#REF!</definedName>
    <definedName name="REWRERERW" localSheetId="27">#REF!</definedName>
    <definedName name="REWRERERW">#REF!</definedName>
    <definedName name="REWRW" localSheetId="2">#REF!</definedName>
    <definedName name="REWRW" localSheetId="35">#REF!</definedName>
    <definedName name="REWRW" localSheetId="33">#REF!</definedName>
    <definedName name="REWRW" localSheetId="34">#REF!</definedName>
    <definedName name="REWRW" localSheetId="3">#REF!</definedName>
    <definedName name="REWRW" localSheetId="28">#REF!</definedName>
    <definedName name="REWRW" localSheetId="31">#REF!</definedName>
    <definedName name="REWRW" localSheetId="32">#REF!</definedName>
    <definedName name="REWRW" localSheetId="36">#REF!</definedName>
    <definedName name="REWRW" localSheetId="10">#REF!</definedName>
    <definedName name="REWRW" localSheetId="4">#REF!</definedName>
    <definedName name="REWRW" localSheetId="5">#REF!</definedName>
    <definedName name="REWRW" localSheetId="6">#REF!</definedName>
    <definedName name="REWRW" localSheetId="7">#REF!</definedName>
    <definedName name="REWRW" localSheetId="29">#REF!</definedName>
    <definedName name="REWRW" localSheetId="30">#REF!</definedName>
    <definedName name="REWRW" localSheetId="12">#REF!</definedName>
    <definedName name="REWRW" localSheetId="13">#REF!</definedName>
    <definedName name="REWRW" localSheetId="14">#REF!</definedName>
    <definedName name="REWRW" localSheetId="15">#REF!</definedName>
    <definedName name="REWRW" localSheetId="11">#REF!</definedName>
    <definedName name="REWRW" localSheetId="24">#REF!</definedName>
    <definedName name="REWRW" localSheetId="19">#REF!</definedName>
    <definedName name="REWRW" localSheetId="17">#REF!</definedName>
    <definedName name="REWRW" localSheetId="16">#REF!</definedName>
    <definedName name="REWRW" localSheetId="18">#REF!</definedName>
    <definedName name="REWRW" localSheetId="39">#REF!</definedName>
    <definedName name="REWRW" localSheetId="8">#REF!</definedName>
    <definedName name="REWRW" localSheetId="26">#REF!</definedName>
    <definedName name="REWRW" localSheetId="20">#REF!</definedName>
    <definedName name="REWRW" localSheetId="9">#REF!</definedName>
    <definedName name="REWRW" localSheetId="21">#REF!</definedName>
    <definedName name="REWRW" localSheetId="22">#REF!</definedName>
    <definedName name="REWRW" localSheetId="23">#REF!</definedName>
    <definedName name="REWRW" localSheetId="25">#REF!</definedName>
    <definedName name="REWRW" localSheetId="27">#REF!</definedName>
    <definedName name="REWRW">#REF!</definedName>
    <definedName name="reyiiopp" localSheetId="2">#REF!</definedName>
    <definedName name="reyiiopp" localSheetId="35">#REF!</definedName>
    <definedName name="reyiiopp" localSheetId="33">#REF!</definedName>
    <definedName name="reyiiopp" localSheetId="34">#REF!</definedName>
    <definedName name="reyiiopp" localSheetId="3">#REF!</definedName>
    <definedName name="reyiiopp" localSheetId="28">#REF!</definedName>
    <definedName name="reyiiopp" localSheetId="31">#REF!</definedName>
    <definedName name="reyiiopp" localSheetId="32">#REF!</definedName>
    <definedName name="reyiiopp" localSheetId="36">#REF!</definedName>
    <definedName name="reyiiopp" localSheetId="10">#REF!</definedName>
    <definedName name="reyiiopp" localSheetId="4">#REF!</definedName>
    <definedName name="reyiiopp" localSheetId="5">#REF!</definedName>
    <definedName name="reyiiopp" localSheetId="6">#REF!</definedName>
    <definedName name="reyiiopp" localSheetId="7">#REF!</definedName>
    <definedName name="reyiiopp" localSheetId="29">#REF!</definedName>
    <definedName name="reyiiopp" localSheetId="30">#REF!</definedName>
    <definedName name="reyiiopp" localSheetId="12">#REF!</definedName>
    <definedName name="reyiiopp" localSheetId="13">#REF!</definedName>
    <definedName name="reyiiopp" localSheetId="14">#REF!</definedName>
    <definedName name="reyiiopp" localSheetId="15">#REF!</definedName>
    <definedName name="reyiiopp" localSheetId="11">#REF!</definedName>
    <definedName name="reyiiopp" localSheetId="24">#REF!</definedName>
    <definedName name="reyiiopp" localSheetId="19">#REF!</definedName>
    <definedName name="reyiiopp" localSheetId="17">#REF!</definedName>
    <definedName name="reyiiopp" localSheetId="16">#REF!</definedName>
    <definedName name="reyiiopp" localSheetId="18">#REF!</definedName>
    <definedName name="reyiiopp" localSheetId="39">#REF!</definedName>
    <definedName name="reyiiopp" localSheetId="8">#REF!</definedName>
    <definedName name="reyiiopp" localSheetId="26">#REF!</definedName>
    <definedName name="reyiiopp" localSheetId="20">#REF!</definedName>
    <definedName name="reyiiopp" localSheetId="9">#REF!</definedName>
    <definedName name="reyiiopp" localSheetId="21">#REF!</definedName>
    <definedName name="reyiiopp" localSheetId="22">#REF!</definedName>
    <definedName name="reyiiopp" localSheetId="23">#REF!</definedName>
    <definedName name="reyiiopp" localSheetId="25">#REF!</definedName>
    <definedName name="reyiiopp" localSheetId="27">#REF!</definedName>
    <definedName name="reyiiopp">#REF!</definedName>
    <definedName name="RRR" localSheetId="2">#REF!</definedName>
    <definedName name="RRR" localSheetId="35">#REF!</definedName>
    <definedName name="RRR" localSheetId="33">#REF!</definedName>
    <definedName name="RRR" localSheetId="34">#REF!</definedName>
    <definedName name="RRR" localSheetId="3">#REF!</definedName>
    <definedName name="RRR" localSheetId="28">#REF!</definedName>
    <definedName name="RRR" localSheetId="31">#REF!</definedName>
    <definedName name="RRR" localSheetId="32">#REF!</definedName>
    <definedName name="RRR" localSheetId="36">#REF!</definedName>
    <definedName name="RRR" localSheetId="10">#REF!</definedName>
    <definedName name="RRR" localSheetId="4">#REF!</definedName>
    <definedName name="RRR" localSheetId="5">#REF!</definedName>
    <definedName name="RRR" localSheetId="6">#REF!</definedName>
    <definedName name="RRR" localSheetId="7">#REF!</definedName>
    <definedName name="RRR" localSheetId="29">#REF!</definedName>
    <definedName name="RRR" localSheetId="30">#REF!</definedName>
    <definedName name="RRR" localSheetId="12">#REF!</definedName>
    <definedName name="RRR" localSheetId="13">#REF!</definedName>
    <definedName name="RRR" localSheetId="14">#REF!</definedName>
    <definedName name="RRR" localSheetId="15">#REF!</definedName>
    <definedName name="RRR" localSheetId="11">#REF!</definedName>
    <definedName name="RRR" localSheetId="24">#REF!</definedName>
    <definedName name="RRR" localSheetId="19">#REF!</definedName>
    <definedName name="RRR" localSheetId="17">#REF!</definedName>
    <definedName name="RRR" localSheetId="16">#REF!</definedName>
    <definedName name="RRR" localSheetId="18">#REF!</definedName>
    <definedName name="RRR" localSheetId="39">#REF!</definedName>
    <definedName name="RRR" localSheetId="8">#REF!</definedName>
    <definedName name="RRR" localSheetId="26">#REF!</definedName>
    <definedName name="RRR" localSheetId="20">#REF!</definedName>
    <definedName name="RRR" localSheetId="9">#REF!</definedName>
    <definedName name="RRR" localSheetId="21">#REF!</definedName>
    <definedName name="RRR" localSheetId="22">#REF!</definedName>
    <definedName name="RRR" localSheetId="23">#REF!</definedName>
    <definedName name="RRR" localSheetId="25">#REF!</definedName>
    <definedName name="RRR" localSheetId="27">#REF!</definedName>
    <definedName name="RRR">#REF!</definedName>
    <definedName name="RTTTT" localSheetId="2">#REF!</definedName>
    <definedName name="RTTTT" localSheetId="35">#REF!</definedName>
    <definedName name="RTTTT" localSheetId="33">#REF!</definedName>
    <definedName name="RTTTT" localSheetId="34">#REF!</definedName>
    <definedName name="RTTTT" localSheetId="3">#REF!</definedName>
    <definedName name="RTTTT" localSheetId="28">#REF!</definedName>
    <definedName name="RTTTT" localSheetId="31">#REF!</definedName>
    <definedName name="RTTTT" localSheetId="32">#REF!</definedName>
    <definedName name="RTTTT" localSheetId="36">#REF!</definedName>
    <definedName name="RTTTT" localSheetId="10">#REF!</definedName>
    <definedName name="RTTTT" localSheetId="4">#REF!</definedName>
    <definedName name="RTTTT" localSheetId="5">#REF!</definedName>
    <definedName name="RTTTT" localSheetId="6">#REF!</definedName>
    <definedName name="RTTTT" localSheetId="7">#REF!</definedName>
    <definedName name="RTTTT" localSheetId="29">#REF!</definedName>
    <definedName name="RTTTT" localSheetId="30">#REF!</definedName>
    <definedName name="RTTTT" localSheetId="12">#REF!</definedName>
    <definedName name="RTTTT" localSheetId="13">#REF!</definedName>
    <definedName name="RTTTT" localSheetId="14">#REF!</definedName>
    <definedName name="RTTTT" localSheetId="15">#REF!</definedName>
    <definedName name="RTTTT" localSheetId="11">#REF!</definedName>
    <definedName name="RTTTT" localSheetId="24">#REF!</definedName>
    <definedName name="RTTTT" localSheetId="19">#REF!</definedName>
    <definedName name="RTTTT" localSheetId="17">#REF!</definedName>
    <definedName name="RTTTT" localSheetId="16">#REF!</definedName>
    <definedName name="RTTTT" localSheetId="18">#REF!</definedName>
    <definedName name="RTTTT" localSheetId="39">#REF!</definedName>
    <definedName name="RTTTT" localSheetId="8">#REF!</definedName>
    <definedName name="RTTTT" localSheetId="26">#REF!</definedName>
    <definedName name="RTTTT" localSheetId="20">#REF!</definedName>
    <definedName name="RTTTT" localSheetId="9">#REF!</definedName>
    <definedName name="RTTTT" localSheetId="21">#REF!</definedName>
    <definedName name="RTTTT" localSheetId="22">#REF!</definedName>
    <definedName name="RTTTT" localSheetId="23">#REF!</definedName>
    <definedName name="RTTTT" localSheetId="25">#REF!</definedName>
    <definedName name="RTTTT" localSheetId="27">#REF!</definedName>
    <definedName name="RTTTT">#REF!</definedName>
    <definedName name="sa" localSheetId="2">#REF!</definedName>
    <definedName name="sa" localSheetId="35">#REF!</definedName>
    <definedName name="sa" localSheetId="33">#REF!</definedName>
    <definedName name="sa" localSheetId="34">#REF!</definedName>
    <definedName name="sa" localSheetId="3">#REF!</definedName>
    <definedName name="sa" localSheetId="28">#REF!</definedName>
    <definedName name="sa" localSheetId="31">#REF!</definedName>
    <definedName name="sa" localSheetId="32">#REF!</definedName>
    <definedName name="sa" localSheetId="36">#REF!</definedName>
    <definedName name="sa" localSheetId="10">#REF!</definedName>
    <definedName name="sa" localSheetId="4">#REF!</definedName>
    <definedName name="sa" localSheetId="5">#REF!</definedName>
    <definedName name="sa" localSheetId="6">#REF!</definedName>
    <definedName name="sa" localSheetId="7">#REF!</definedName>
    <definedName name="sa" localSheetId="29">#REF!</definedName>
    <definedName name="sa" localSheetId="30">#REF!</definedName>
    <definedName name="sa" localSheetId="12">#REF!</definedName>
    <definedName name="sa" localSheetId="13">#REF!</definedName>
    <definedName name="sa" localSheetId="14">#REF!</definedName>
    <definedName name="sa" localSheetId="15">#REF!</definedName>
    <definedName name="sa" localSheetId="11">#REF!</definedName>
    <definedName name="sa" localSheetId="24">#REF!</definedName>
    <definedName name="sa" localSheetId="19">#REF!</definedName>
    <definedName name="sa" localSheetId="17">#REF!</definedName>
    <definedName name="sa" localSheetId="16">#REF!</definedName>
    <definedName name="sa" localSheetId="18">#REF!</definedName>
    <definedName name="sa" localSheetId="39">#REF!</definedName>
    <definedName name="sa" localSheetId="8">#REF!</definedName>
    <definedName name="sa" localSheetId="26">#REF!</definedName>
    <definedName name="sa" localSheetId="20">#REF!</definedName>
    <definedName name="sa" localSheetId="9">#REF!</definedName>
    <definedName name="sa" localSheetId="21">#REF!</definedName>
    <definedName name="sa" localSheetId="22">#REF!</definedName>
    <definedName name="sa" localSheetId="23">#REF!</definedName>
    <definedName name="sa" localSheetId="25">#REF!</definedName>
    <definedName name="sa" localSheetId="27">#REF!</definedName>
    <definedName name="sa">#REF!</definedName>
    <definedName name="sd" localSheetId="2">#REF!</definedName>
    <definedName name="sd" localSheetId="35">#REF!</definedName>
    <definedName name="sd" localSheetId="33">#REF!</definedName>
    <definedName name="sd" localSheetId="34">#REF!</definedName>
    <definedName name="sd" localSheetId="3">#REF!</definedName>
    <definedName name="sd" localSheetId="28">#REF!</definedName>
    <definedName name="sd" localSheetId="31">#REF!</definedName>
    <definedName name="sd" localSheetId="32">#REF!</definedName>
    <definedName name="sd" localSheetId="36">#REF!</definedName>
    <definedName name="sd" localSheetId="10">#REF!</definedName>
    <definedName name="sd" localSheetId="4">#REF!</definedName>
    <definedName name="sd" localSheetId="5">#REF!</definedName>
    <definedName name="sd" localSheetId="6">#REF!</definedName>
    <definedName name="sd" localSheetId="7">#REF!</definedName>
    <definedName name="sd" localSheetId="29">#REF!</definedName>
    <definedName name="sd" localSheetId="30">#REF!</definedName>
    <definedName name="sd" localSheetId="12">#REF!</definedName>
    <definedName name="sd" localSheetId="13">#REF!</definedName>
    <definedName name="sd" localSheetId="14">#REF!</definedName>
    <definedName name="sd" localSheetId="15">#REF!</definedName>
    <definedName name="sd" localSheetId="11">#REF!</definedName>
    <definedName name="sd" localSheetId="24">#REF!</definedName>
    <definedName name="sd" localSheetId="19">#REF!</definedName>
    <definedName name="sd" localSheetId="17">#REF!</definedName>
    <definedName name="sd" localSheetId="16">#REF!</definedName>
    <definedName name="sd" localSheetId="18">#REF!</definedName>
    <definedName name="sd" localSheetId="39">#REF!</definedName>
    <definedName name="sd" localSheetId="8">#REF!</definedName>
    <definedName name="sd" localSheetId="26">#REF!</definedName>
    <definedName name="sd" localSheetId="20">#REF!</definedName>
    <definedName name="sd" localSheetId="9">#REF!</definedName>
    <definedName name="sd" localSheetId="21">#REF!</definedName>
    <definedName name="sd" localSheetId="22">#REF!</definedName>
    <definedName name="sd" localSheetId="23">#REF!</definedName>
    <definedName name="sd" localSheetId="25">#REF!</definedName>
    <definedName name="sd" localSheetId="27">#REF!</definedName>
    <definedName name="sd">#REF!</definedName>
    <definedName name="sdaffdfdg" localSheetId="2">#REF!</definedName>
    <definedName name="sdaffdfdg" localSheetId="35">#REF!</definedName>
    <definedName name="sdaffdfdg" localSheetId="33">#REF!</definedName>
    <definedName name="sdaffdfdg" localSheetId="34">#REF!</definedName>
    <definedName name="sdaffdfdg" localSheetId="3">#REF!</definedName>
    <definedName name="sdaffdfdg" localSheetId="28">#REF!</definedName>
    <definedName name="sdaffdfdg" localSheetId="31">#REF!</definedName>
    <definedName name="sdaffdfdg" localSheetId="32">#REF!</definedName>
    <definedName name="sdaffdfdg" localSheetId="36">#REF!</definedName>
    <definedName name="sdaffdfdg" localSheetId="10">#REF!</definedName>
    <definedName name="sdaffdfdg" localSheetId="4">#REF!</definedName>
    <definedName name="sdaffdfdg" localSheetId="5">#REF!</definedName>
    <definedName name="sdaffdfdg" localSheetId="6">#REF!</definedName>
    <definedName name="sdaffdfdg" localSheetId="7">#REF!</definedName>
    <definedName name="sdaffdfdg" localSheetId="29">#REF!</definedName>
    <definedName name="sdaffdfdg" localSheetId="30">#REF!</definedName>
    <definedName name="sdaffdfdg" localSheetId="12">#REF!</definedName>
    <definedName name="sdaffdfdg" localSheetId="13">#REF!</definedName>
    <definedName name="sdaffdfdg" localSheetId="14">#REF!</definedName>
    <definedName name="sdaffdfdg" localSheetId="15">#REF!</definedName>
    <definedName name="sdaffdfdg" localSheetId="11">#REF!</definedName>
    <definedName name="sdaffdfdg" localSheetId="24">#REF!</definedName>
    <definedName name="sdaffdfdg" localSheetId="19">#REF!</definedName>
    <definedName name="sdaffdfdg" localSheetId="17">#REF!</definedName>
    <definedName name="sdaffdfdg" localSheetId="16">#REF!</definedName>
    <definedName name="sdaffdfdg" localSheetId="18">#REF!</definedName>
    <definedName name="sdaffdfdg" localSheetId="39">#REF!</definedName>
    <definedName name="sdaffdfdg" localSheetId="8">#REF!</definedName>
    <definedName name="sdaffdfdg" localSheetId="26">#REF!</definedName>
    <definedName name="sdaffdfdg" localSheetId="20">#REF!</definedName>
    <definedName name="sdaffdfdg" localSheetId="9">#REF!</definedName>
    <definedName name="sdaffdfdg" localSheetId="21">#REF!</definedName>
    <definedName name="sdaffdfdg" localSheetId="22">#REF!</definedName>
    <definedName name="sdaffdfdg" localSheetId="23">#REF!</definedName>
    <definedName name="sdaffdfdg" localSheetId="25">#REF!</definedName>
    <definedName name="sdaffdfdg" localSheetId="27">#REF!</definedName>
    <definedName name="sdaffdfdg">#REF!</definedName>
    <definedName name="sddfhjkl" localSheetId="2">#REF!</definedName>
    <definedName name="sddfhjkl" localSheetId="35">#REF!</definedName>
    <definedName name="sddfhjkl" localSheetId="33">#REF!</definedName>
    <definedName name="sddfhjkl" localSheetId="34">#REF!</definedName>
    <definedName name="sddfhjkl" localSheetId="3">#REF!</definedName>
    <definedName name="sddfhjkl" localSheetId="28">#REF!</definedName>
    <definedName name="sddfhjkl" localSheetId="31">#REF!</definedName>
    <definedName name="sddfhjkl" localSheetId="32">#REF!</definedName>
    <definedName name="sddfhjkl" localSheetId="36">#REF!</definedName>
    <definedName name="sddfhjkl" localSheetId="10">#REF!</definedName>
    <definedName name="sddfhjkl" localSheetId="4">#REF!</definedName>
    <definedName name="sddfhjkl" localSheetId="5">#REF!</definedName>
    <definedName name="sddfhjkl" localSheetId="6">#REF!</definedName>
    <definedName name="sddfhjkl" localSheetId="7">#REF!</definedName>
    <definedName name="sddfhjkl" localSheetId="29">#REF!</definedName>
    <definedName name="sddfhjkl" localSheetId="30">#REF!</definedName>
    <definedName name="sddfhjkl" localSheetId="12">#REF!</definedName>
    <definedName name="sddfhjkl" localSheetId="13">#REF!</definedName>
    <definedName name="sddfhjkl" localSheetId="14">#REF!</definedName>
    <definedName name="sddfhjkl" localSheetId="15">#REF!</definedName>
    <definedName name="sddfhjkl" localSheetId="11">#REF!</definedName>
    <definedName name="sddfhjkl" localSheetId="24">#REF!</definedName>
    <definedName name="sddfhjkl" localSheetId="19">#REF!</definedName>
    <definedName name="sddfhjkl" localSheetId="17">#REF!</definedName>
    <definedName name="sddfhjkl" localSheetId="16">#REF!</definedName>
    <definedName name="sddfhjkl" localSheetId="18">#REF!</definedName>
    <definedName name="sddfhjkl" localSheetId="39">#REF!</definedName>
    <definedName name="sddfhjkl" localSheetId="8">#REF!</definedName>
    <definedName name="sddfhjkl" localSheetId="26">#REF!</definedName>
    <definedName name="sddfhjkl" localSheetId="20">#REF!</definedName>
    <definedName name="sddfhjkl" localSheetId="9">#REF!</definedName>
    <definedName name="sddfhjkl" localSheetId="21">#REF!</definedName>
    <definedName name="sddfhjkl" localSheetId="22">#REF!</definedName>
    <definedName name="sddfhjkl" localSheetId="23">#REF!</definedName>
    <definedName name="sddfhjkl" localSheetId="25">#REF!</definedName>
    <definedName name="sddfhjkl" localSheetId="27">#REF!</definedName>
    <definedName name="sddfhjkl">#REF!</definedName>
    <definedName name="sfagf" localSheetId="2">#REF!</definedName>
    <definedName name="sfagf" localSheetId="35">#REF!</definedName>
    <definedName name="sfagf" localSheetId="33">#REF!</definedName>
    <definedName name="sfagf" localSheetId="34">#REF!</definedName>
    <definedName name="sfagf" localSheetId="3">#REF!</definedName>
    <definedName name="sfagf" localSheetId="28">#REF!</definedName>
    <definedName name="sfagf" localSheetId="31">#REF!</definedName>
    <definedName name="sfagf" localSheetId="32">#REF!</definedName>
    <definedName name="sfagf" localSheetId="36">#REF!</definedName>
    <definedName name="sfagf" localSheetId="10">#REF!</definedName>
    <definedName name="sfagf" localSheetId="4">#REF!</definedName>
    <definedName name="sfagf" localSheetId="5">#REF!</definedName>
    <definedName name="sfagf" localSheetId="6">#REF!</definedName>
    <definedName name="sfagf" localSheetId="7">#REF!</definedName>
    <definedName name="sfagf" localSheetId="29">#REF!</definedName>
    <definedName name="sfagf" localSheetId="30">#REF!</definedName>
    <definedName name="sfagf" localSheetId="12">#REF!</definedName>
    <definedName name="sfagf" localSheetId="13">#REF!</definedName>
    <definedName name="sfagf" localSheetId="14">#REF!</definedName>
    <definedName name="sfagf" localSheetId="15">#REF!</definedName>
    <definedName name="sfagf" localSheetId="11">#REF!</definedName>
    <definedName name="sfagf" localSheetId="24">#REF!</definedName>
    <definedName name="sfagf" localSheetId="19">#REF!</definedName>
    <definedName name="sfagf" localSheetId="17">#REF!</definedName>
    <definedName name="sfagf" localSheetId="16">#REF!</definedName>
    <definedName name="sfagf" localSheetId="18">#REF!</definedName>
    <definedName name="sfagf" localSheetId="39">#REF!</definedName>
    <definedName name="sfagf" localSheetId="8">#REF!</definedName>
    <definedName name="sfagf" localSheetId="26">#REF!</definedName>
    <definedName name="sfagf" localSheetId="20">#REF!</definedName>
    <definedName name="sfagf" localSheetId="9">#REF!</definedName>
    <definedName name="sfagf" localSheetId="21">#REF!</definedName>
    <definedName name="sfagf" localSheetId="22">#REF!</definedName>
    <definedName name="sfagf" localSheetId="23">#REF!</definedName>
    <definedName name="sfagf" localSheetId="25">#REF!</definedName>
    <definedName name="sfagf" localSheetId="27">#REF!</definedName>
    <definedName name="sfagf">#REF!</definedName>
    <definedName name="sfaw" localSheetId="2">#REF!</definedName>
    <definedName name="sfaw" localSheetId="35">#REF!</definedName>
    <definedName name="sfaw" localSheetId="33">#REF!</definedName>
    <definedName name="sfaw" localSheetId="34">#REF!</definedName>
    <definedName name="sfaw" localSheetId="3">#REF!</definedName>
    <definedName name="sfaw" localSheetId="28">#REF!</definedName>
    <definedName name="sfaw" localSheetId="31">#REF!</definedName>
    <definedName name="sfaw" localSheetId="32">#REF!</definedName>
    <definedName name="sfaw" localSheetId="36">#REF!</definedName>
    <definedName name="sfaw" localSheetId="10">#REF!</definedName>
    <definedName name="sfaw" localSheetId="4">#REF!</definedName>
    <definedName name="sfaw" localSheetId="5">#REF!</definedName>
    <definedName name="sfaw" localSheetId="6">#REF!</definedName>
    <definedName name="sfaw" localSheetId="7">#REF!</definedName>
    <definedName name="sfaw" localSheetId="29">#REF!</definedName>
    <definedName name="sfaw" localSheetId="30">#REF!</definedName>
    <definedName name="sfaw" localSheetId="12">#REF!</definedName>
    <definedName name="sfaw" localSheetId="13">#REF!</definedName>
    <definedName name="sfaw" localSheetId="14">#REF!</definedName>
    <definedName name="sfaw" localSheetId="15">#REF!</definedName>
    <definedName name="sfaw" localSheetId="11">#REF!</definedName>
    <definedName name="sfaw" localSheetId="24">#REF!</definedName>
    <definedName name="sfaw" localSheetId="19">#REF!</definedName>
    <definedName name="sfaw" localSheetId="17">#REF!</definedName>
    <definedName name="sfaw" localSheetId="16">#REF!</definedName>
    <definedName name="sfaw" localSheetId="18">#REF!</definedName>
    <definedName name="sfaw" localSheetId="39">#REF!</definedName>
    <definedName name="sfaw" localSheetId="8">#REF!</definedName>
    <definedName name="sfaw" localSheetId="26">#REF!</definedName>
    <definedName name="sfaw" localSheetId="20">#REF!</definedName>
    <definedName name="sfaw" localSheetId="9">#REF!</definedName>
    <definedName name="sfaw" localSheetId="21">#REF!</definedName>
    <definedName name="sfaw" localSheetId="22">#REF!</definedName>
    <definedName name="sfaw" localSheetId="23">#REF!</definedName>
    <definedName name="sfaw" localSheetId="25">#REF!</definedName>
    <definedName name="sfaw" localSheetId="27">#REF!</definedName>
    <definedName name="sfaw">#REF!</definedName>
    <definedName name="sfreeqf" localSheetId="2">#REF!</definedName>
    <definedName name="sfreeqf" localSheetId="35">#REF!</definedName>
    <definedName name="sfreeqf" localSheetId="33">#REF!</definedName>
    <definedName name="sfreeqf" localSheetId="34">#REF!</definedName>
    <definedName name="sfreeqf" localSheetId="3">#REF!</definedName>
    <definedName name="sfreeqf" localSheetId="28">#REF!</definedName>
    <definedName name="sfreeqf" localSheetId="31">#REF!</definedName>
    <definedName name="sfreeqf" localSheetId="32">#REF!</definedName>
    <definedName name="sfreeqf" localSheetId="36">#REF!</definedName>
    <definedName name="sfreeqf" localSheetId="10">#REF!</definedName>
    <definedName name="sfreeqf" localSheetId="4">#REF!</definedName>
    <definedName name="sfreeqf" localSheetId="5">#REF!</definedName>
    <definedName name="sfreeqf" localSheetId="6">#REF!</definedName>
    <definedName name="sfreeqf" localSheetId="7">#REF!</definedName>
    <definedName name="sfreeqf" localSheetId="29">#REF!</definedName>
    <definedName name="sfreeqf" localSheetId="30">#REF!</definedName>
    <definedName name="sfreeqf" localSheetId="12">#REF!</definedName>
    <definedName name="sfreeqf" localSheetId="13">#REF!</definedName>
    <definedName name="sfreeqf" localSheetId="14">#REF!</definedName>
    <definedName name="sfreeqf" localSheetId="15">#REF!</definedName>
    <definedName name="sfreeqf" localSheetId="11">#REF!</definedName>
    <definedName name="sfreeqf" localSheetId="24">#REF!</definedName>
    <definedName name="sfreeqf" localSheetId="19">#REF!</definedName>
    <definedName name="sfreeqf" localSheetId="17">#REF!</definedName>
    <definedName name="sfreeqf" localSheetId="16">#REF!</definedName>
    <definedName name="sfreeqf" localSheetId="18">#REF!</definedName>
    <definedName name="sfreeqf" localSheetId="39">#REF!</definedName>
    <definedName name="sfreeqf" localSheetId="8">#REF!</definedName>
    <definedName name="sfreeqf" localSheetId="26">#REF!</definedName>
    <definedName name="sfreeqf" localSheetId="20">#REF!</definedName>
    <definedName name="sfreeqf" localSheetId="9">#REF!</definedName>
    <definedName name="sfreeqf" localSheetId="21">#REF!</definedName>
    <definedName name="sfreeqf" localSheetId="22">#REF!</definedName>
    <definedName name="sfreeqf" localSheetId="23">#REF!</definedName>
    <definedName name="sfreeqf" localSheetId="25">#REF!</definedName>
    <definedName name="sfreeqf" localSheetId="27">#REF!</definedName>
    <definedName name="sfreeqf">#REF!</definedName>
    <definedName name="ssfrhk" localSheetId="2">#REF!</definedName>
    <definedName name="ssfrhk" localSheetId="35">#REF!</definedName>
    <definedName name="ssfrhk" localSheetId="33">#REF!</definedName>
    <definedName name="ssfrhk" localSheetId="34">#REF!</definedName>
    <definedName name="ssfrhk" localSheetId="3">#REF!</definedName>
    <definedName name="ssfrhk" localSheetId="28">#REF!</definedName>
    <definedName name="ssfrhk" localSheetId="31">#REF!</definedName>
    <definedName name="ssfrhk" localSheetId="32">#REF!</definedName>
    <definedName name="ssfrhk" localSheetId="36">#REF!</definedName>
    <definedName name="ssfrhk" localSheetId="10">#REF!</definedName>
    <definedName name="ssfrhk" localSheetId="4">#REF!</definedName>
    <definedName name="ssfrhk" localSheetId="5">#REF!</definedName>
    <definedName name="ssfrhk" localSheetId="6">#REF!</definedName>
    <definedName name="ssfrhk" localSheetId="7">#REF!</definedName>
    <definedName name="ssfrhk" localSheetId="29">#REF!</definedName>
    <definedName name="ssfrhk" localSheetId="30">#REF!</definedName>
    <definedName name="ssfrhk" localSheetId="12">#REF!</definedName>
    <definedName name="ssfrhk" localSheetId="13">#REF!</definedName>
    <definedName name="ssfrhk" localSheetId="14">#REF!</definedName>
    <definedName name="ssfrhk" localSheetId="15">#REF!</definedName>
    <definedName name="ssfrhk" localSheetId="11">#REF!</definedName>
    <definedName name="ssfrhk" localSheetId="24">#REF!</definedName>
    <definedName name="ssfrhk" localSheetId="19">#REF!</definedName>
    <definedName name="ssfrhk" localSheetId="17">#REF!</definedName>
    <definedName name="ssfrhk" localSheetId="16">#REF!</definedName>
    <definedName name="ssfrhk" localSheetId="18">#REF!</definedName>
    <definedName name="ssfrhk" localSheetId="39">#REF!</definedName>
    <definedName name="ssfrhk" localSheetId="8">#REF!</definedName>
    <definedName name="ssfrhk" localSheetId="26">#REF!</definedName>
    <definedName name="ssfrhk" localSheetId="20">#REF!</definedName>
    <definedName name="ssfrhk" localSheetId="9">#REF!</definedName>
    <definedName name="ssfrhk" localSheetId="21">#REF!</definedName>
    <definedName name="ssfrhk" localSheetId="22">#REF!</definedName>
    <definedName name="ssfrhk" localSheetId="23">#REF!</definedName>
    <definedName name="ssfrhk" localSheetId="25">#REF!</definedName>
    <definedName name="ssfrhk" localSheetId="27">#REF!</definedName>
    <definedName name="ssfrhk">#REF!</definedName>
    <definedName name="TK" localSheetId="2">#REF!</definedName>
    <definedName name="TK" localSheetId="35">#REF!</definedName>
    <definedName name="TK" localSheetId="33">#REF!</definedName>
    <definedName name="TK" localSheetId="34">#REF!</definedName>
    <definedName name="TK" localSheetId="3">#REF!</definedName>
    <definedName name="TK" localSheetId="28">#REF!</definedName>
    <definedName name="TK" localSheetId="31">#REF!</definedName>
    <definedName name="TK" localSheetId="32">#REF!</definedName>
    <definedName name="TK" localSheetId="36">#REF!</definedName>
    <definedName name="TK" localSheetId="10">#REF!</definedName>
    <definedName name="TK" localSheetId="4">#REF!</definedName>
    <definedName name="TK" localSheetId="5">#REF!</definedName>
    <definedName name="TK" localSheetId="6">#REF!</definedName>
    <definedName name="TK" localSheetId="7">#REF!</definedName>
    <definedName name="TK" localSheetId="29">#REF!</definedName>
    <definedName name="TK" localSheetId="30">#REF!</definedName>
    <definedName name="TK" localSheetId="12">#REF!</definedName>
    <definedName name="TK" localSheetId="13">#REF!</definedName>
    <definedName name="TK" localSheetId="14">#REF!</definedName>
    <definedName name="TK" localSheetId="15">#REF!</definedName>
    <definedName name="TK" localSheetId="11">#REF!</definedName>
    <definedName name="TK" localSheetId="24">#REF!</definedName>
    <definedName name="TK" localSheetId="19">#REF!</definedName>
    <definedName name="TK" localSheetId="17">#REF!</definedName>
    <definedName name="TK" localSheetId="16">#REF!</definedName>
    <definedName name="TK" localSheetId="18">#REF!</definedName>
    <definedName name="TK" localSheetId="39">#REF!</definedName>
    <definedName name="TK" localSheetId="8">#REF!</definedName>
    <definedName name="TK" localSheetId="26">#REF!</definedName>
    <definedName name="TK" localSheetId="20">#REF!</definedName>
    <definedName name="TK" localSheetId="9">#REF!</definedName>
    <definedName name="TK" localSheetId="21">#REF!</definedName>
    <definedName name="TK" localSheetId="22">#REF!</definedName>
    <definedName name="TK" localSheetId="23">#REF!</definedName>
    <definedName name="TK" localSheetId="25">#REF!</definedName>
    <definedName name="TK" localSheetId="27">#REF!</definedName>
    <definedName name="TK">#REF!</definedName>
    <definedName name="TR" localSheetId="2">#REF!</definedName>
    <definedName name="TR" localSheetId="35">#REF!</definedName>
    <definedName name="TR" localSheetId="33">#REF!</definedName>
    <definedName name="TR" localSheetId="34">#REF!</definedName>
    <definedName name="TR" localSheetId="3">#REF!</definedName>
    <definedName name="TR" localSheetId="28">#REF!</definedName>
    <definedName name="TR" localSheetId="31">#REF!</definedName>
    <definedName name="TR" localSheetId="32">#REF!</definedName>
    <definedName name="TR" localSheetId="36">#REF!</definedName>
    <definedName name="TR" localSheetId="10">#REF!</definedName>
    <definedName name="TR" localSheetId="4">#REF!</definedName>
    <definedName name="TR" localSheetId="5">#REF!</definedName>
    <definedName name="TR" localSheetId="6">#REF!</definedName>
    <definedName name="TR" localSheetId="7">#REF!</definedName>
    <definedName name="TR" localSheetId="29">#REF!</definedName>
    <definedName name="TR" localSheetId="30">#REF!</definedName>
    <definedName name="TR" localSheetId="12">#REF!</definedName>
    <definedName name="TR" localSheetId="13">#REF!</definedName>
    <definedName name="TR" localSheetId="14">#REF!</definedName>
    <definedName name="TR" localSheetId="15">#REF!</definedName>
    <definedName name="TR" localSheetId="11">#REF!</definedName>
    <definedName name="TR" localSheetId="24">#REF!</definedName>
    <definedName name="TR" localSheetId="19">#REF!</definedName>
    <definedName name="TR" localSheetId="17">#REF!</definedName>
    <definedName name="TR" localSheetId="16">#REF!</definedName>
    <definedName name="TR" localSheetId="18">#REF!</definedName>
    <definedName name="TR" localSheetId="39">#REF!</definedName>
    <definedName name="TR" localSheetId="8">#REF!</definedName>
    <definedName name="TR" localSheetId="26">#REF!</definedName>
    <definedName name="TR" localSheetId="20">#REF!</definedName>
    <definedName name="TR" localSheetId="9">#REF!</definedName>
    <definedName name="TR" localSheetId="21">#REF!</definedName>
    <definedName name="TR" localSheetId="22">#REF!</definedName>
    <definedName name="TR" localSheetId="23">#REF!</definedName>
    <definedName name="TR" localSheetId="25">#REF!</definedName>
    <definedName name="TR" localSheetId="27">#REF!</definedName>
    <definedName name="TR">#REF!</definedName>
    <definedName name="TRT" localSheetId="2">#REF!</definedName>
    <definedName name="TRT" localSheetId="35">#REF!</definedName>
    <definedName name="TRT" localSheetId="33">#REF!</definedName>
    <definedName name="TRT" localSheetId="34">#REF!</definedName>
    <definedName name="TRT" localSheetId="3">#REF!</definedName>
    <definedName name="TRT" localSheetId="28">#REF!</definedName>
    <definedName name="TRT" localSheetId="31">#REF!</definedName>
    <definedName name="TRT" localSheetId="32">#REF!</definedName>
    <definedName name="TRT" localSheetId="36">#REF!</definedName>
    <definedName name="TRT" localSheetId="10">#REF!</definedName>
    <definedName name="TRT" localSheetId="4">#REF!</definedName>
    <definedName name="TRT" localSheetId="5">#REF!</definedName>
    <definedName name="TRT" localSheetId="6">#REF!</definedName>
    <definedName name="TRT" localSheetId="7">#REF!</definedName>
    <definedName name="TRT" localSheetId="29">#REF!</definedName>
    <definedName name="TRT" localSheetId="30">#REF!</definedName>
    <definedName name="TRT" localSheetId="12">#REF!</definedName>
    <definedName name="TRT" localSheetId="13">#REF!</definedName>
    <definedName name="TRT" localSheetId="14">#REF!</definedName>
    <definedName name="TRT" localSheetId="15">#REF!</definedName>
    <definedName name="TRT" localSheetId="11">#REF!</definedName>
    <definedName name="TRT" localSheetId="24">#REF!</definedName>
    <definedName name="TRT" localSheetId="19">#REF!</definedName>
    <definedName name="TRT" localSheetId="17">#REF!</definedName>
    <definedName name="TRT" localSheetId="16">#REF!</definedName>
    <definedName name="TRT" localSheetId="18">#REF!</definedName>
    <definedName name="TRT" localSheetId="39">#REF!</definedName>
    <definedName name="TRT" localSheetId="8">#REF!</definedName>
    <definedName name="TRT" localSheetId="26">#REF!</definedName>
    <definedName name="TRT" localSheetId="20">#REF!</definedName>
    <definedName name="TRT" localSheetId="9">#REF!</definedName>
    <definedName name="TRT" localSheetId="21">#REF!</definedName>
    <definedName name="TRT" localSheetId="22">#REF!</definedName>
    <definedName name="TRT" localSheetId="23">#REF!</definedName>
    <definedName name="TRT" localSheetId="25">#REF!</definedName>
    <definedName name="TRT" localSheetId="27">#REF!</definedName>
    <definedName name="TRT">#REF!</definedName>
    <definedName name="TTTT" localSheetId="2">#REF!</definedName>
    <definedName name="TTTT" localSheetId="35">#REF!</definedName>
    <definedName name="TTTT" localSheetId="33">#REF!</definedName>
    <definedName name="TTTT" localSheetId="34">#REF!</definedName>
    <definedName name="TTTT" localSheetId="3">#REF!</definedName>
    <definedName name="TTTT" localSheetId="28">#REF!</definedName>
    <definedName name="TTTT" localSheetId="31">#REF!</definedName>
    <definedName name="TTTT" localSheetId="32">#REF!</definedName>
    <definedName name="TTTT" localSheetId="36">#REF!</definedName>
    <definedName name="TTTT" localSheetId="10">#REF!</definedName>
    <definedName name="TTTT" localSheetId="4">#REF!</definedName>
    <definedName name="TTTT" localSheetId="5">#REF!</definedName>
    <definedName name="TTTT" localSheetId="6">#REF!</definedName>
    <definedName name="TTTT" localSheetId="7">#REF!</definedName>
    <definedName name="TTTT" localSheetId="29">#REF!</definedName>
    <definedName name="TTTT" localSheetId="30">#REF!</definedName>
    <definedName name="TTTT" localSheetId="12">#REF!</definedName>
    <definedName name="TTTT" localSheetId="13">#REF!</definedName>
    <definedName name="TTTT" localSheetId="14">#REF!</definedName>
    <definedName name="TTTT" localSheetId="15">#REF!</definedName>
    <definedName name="TTTT" localSheetId="11">#REF!</definedName>
    <definedName name="TTTT" localSheetId="24">#REF!</definedName>
    <definedName name="TTTT" localSheetId="19">#REF!</definedName>
    <definedName name="TTTT" localSheetId="17">#REF!</definedName>
    <definedName name="TTTT" localSheetId="16">#REF!</definedName>
    <definedName name="TTTT" localSheetId="18">#REF!</definedName>
    <definedName name="TTTT" localSheetId="39">#REF!</definedName>
    <definedName name="TTTT" localSheetId="8">#REF!</definedName>
    <definedName name="TTTT" localSheetId="26">#REF!</definedName>
    <definedName name="TTTT" localSheetId="20">#REF!</definedName>
    <definedName name="TTTT" localSheetId="9">#REF!</definedName>
    <definedName name="TTTT" localSheetId="21">#REF!</definedName>
    <definedName name="TTTT" localSheetId="22">#REF!</definedName>
    <definedName name="TTTT" localSheetId="23">#REF!</definedName>
    <definedName name="TTTT" localSheetId="25">#REF!</definedName>
    <definedName name="TTTT" localSheetId="27">#REF!</definedName>
    <definedName name="TTTT">#REF!</definedName>
    <definedName name="uuuuu" localSheetId="2">#REF!</definedName>
    <definedName name="uuuuu" localSheetId="35">#REF!</definedName>
    <definedName name="uuuuu" localSheetId="33">#REF!</definedName>
    <definedName name="uuuuu" localSheetId="34">#REF!</definedName>
    <definedName name="uuuuu" localSheetId="3">#REF!</definedName>
    <definedName name="uuuuu" localSheetId="28">#REF!</definedName>
    <definedName name="uuuuu" localSheetId="31">#REF!</definedName>
    <definedName name="uuuuu" localSheetId="32">#REF!</definedName>
    <definedName name="uuuuu" localSheetId="36">#REF!</definedName>
    <definedName name="uuuuu" localSheetId="10">#REF!</definedName>
    <definedName name="uuuuu" localSheetId="4">#REF!</definedName>
    <definedName name="uuuuu" localSheetId="5">#REF!</definedName>
    <definedName name="uuuuu" localSheetId="6">#REF!</definedName>
    <definedName name="uuuuu" localSheetId="7">#REF!</definedName>
    <definedName name="uuuuu" localSheetId="29">#REF!</definedName>
    <definedName name="uuuuu" localSheetId="30">#REF!</definedName>
    <definedName name="uuuuu" localSheetId="12">#REF!</definedName>
    <definedName name="uuuuu" localSheetId="13">#REF!</definedName>
    <definedName name="uuuuu" localSheetId="14">#REF!</definedName>
    <definedName name="uuuuu" localSheetId="15">#REF!</definedName>
    <definedName name="uuuuu" localSheetId="11">#REF!</definedName>
    <definedName name="uuuuu" localSheetId="24">#REF!</definedName>
    <definedName name="uuuuu" localSheetId="19">#REF!</definedName>
    <definedName name="uuuuu" localSheetId="17">#REF!</definedName>
    <definedName name="uuuuu" localSheetId="16">#REF!</definedName>
    <definedName name="uuuuu" localSheetId="18">#REF!</definedName>
    <definedName name="uuuuu" localSheetId="39">#REF!</definedName>
    <definedName name="uuuuu" localSheetId="8">#REF!</definedName>
    <definedName name="uuuuu" localSheetId="26">#REF!</definedName>
    <definedName name="uuuuu" localSheetId="20">#REF!</definedName>
    <definedName name="uuuuu" localSheetId="9">#REF!</definedName>
    <definedName name="uuuuu" localSheetId="21">#REF!</definedName>
    <definedName name="uuuuu" localSheetId="22">#REF!</definedName>
    <definedName name="uuuuu" localSheetId="23">#REF!</definedName>
    <definedName name="uuuuu" localSheetId="25">#REF!</definedName>
    <definedName name="uuuuu" localSheetId="27">#REF!</definedName>
    <definedName name="uuuuu">#REF!</definedName>
    <definedName name="VDAVFD" localSheetId="2">#REF!</definedName>
    <definedName name="VDAVFD" localSheetId="35">#REF!</definedName>
    <definedName name="VDAVFD" localSheetId="33">#REF!</definedName>
    <definedName name="VDAVFD" localSheetId="34">#REF!</definedName>
    <definedName name="VDAVFD" localSheetId="3">#REF!</definedName>
    <definedName name="VDAVFD" localSheetId="28">#REF!</definedName>
    <definedName name="VDAVFD" localSheetId="31">#REF!</definedName>
    <definedName name="VDAVFD" localSheetId="32">#REF!</definedName>
    <definedName name="VDAVFD" localSheetId="36">#REF!</definedName>
    <definedName name="VDAVFD" localSheetId="10">#REF!</definedName>
    <definedName name="VDAVFD" localSheetId="4">#REF!</definedName>
    <definedName name="VDAVFD" localSheetId="5">#REF!</definedName>
    <definedName name="VDAVFD" localSheetId="6">#REF!</definedName>
    <definedName name="VDAVFD" localSheetId="7">#REF!</definedName>
    <definedName name="VDAVFD" localSheetId="29">#REF!</definedName>
    <definedName name="VDAVFD" localSheetId="30">#REF!</definedName>
    <definedName name="VDAVFD" localSheetId="12">#REF!</definedName>
    <definedName name="VDAVFD" localSheetId="13">#REF!</definedName>
    <definedName name="VDAVFD" localSheetId="14">#REF!</definedName>
    <definedName name="VDAVFD" localSheetId="15">#REF!</definedName>
    <definedName name="VDAVFD" localSheetId="11">#REF!</definedName>
    <definedName name="VDAVFD" localSheetId="24">#REF!</definedName>
    <definedName name="VDAVFD" localSheetId="19">#REF!</definedName>
    <definedName name="VDAVFD" localSheetId="17">#REF!</definedName>
    <definedName name="VDAVFD" localSheetId="16">#REF!</definedName>
    <definedName name="VDAVFD" localSheetId="18">#REF!</definedName>
    <definedName name="VDAVFD" localSheetId="39">#REF!</definedName>
    <definedName name="VDAVFD" localSheetId="8">#REF!</definedName>
    <definedName name="VDAVFD" localSheetId="26">#REF!</definedName>
    <definedName name="VDAVFD" localSheetId="20">#REF!</definedName>
    <definedName name="VDAVFD" localSheetId="9">#REF!</definedName>
    <definedName name="VDAVFD" localSheetId="21">#REF!</definedName>
    <definedName name="VDAVFD" localSheetId="22">#REF!</definedName>
    <definedName name="VDAVFD" localSheetId="23">#REF!</definedName>
    <definedName name="VDAVFD" localSheetId="25">#REF!</definedName>
    <definedName name="VDAVFD" localSheetId="27">#REF!</definedName>
    <definedName name="VDAVFD">#REF!</definedName>
    <definedName name="WEEEE" localSheetId="2">#REF!</definedName>
    <definedName name="WEEEE" localSheetId="35">#REF!</definedName>
    <definedName name="WEEEE" localSheetId="33">#REF!</definedName>
    <definedName name="WEEEE" localSheetId="34">#REF!</definedName>
    <definedName name="WEEEE" localSheetId="3">#REF!</definedName>
    <definedName name="WEEEE" localSheetId="28">#REF!</definedName>
    <definedName name="WEEEE" localSheetId="31">#REF!</definedName>
    <definedName name="WEEEE" localSheetId="32">#REF!</definedName>
    <definedName name="WEEEE" localSheetId="36">#REF!</definedName>
    <definedName name="WEEEE" localSheetId="10">#REF!</definedName>
    <definedName name="WEEEE" localSheetId="4">#REF!</definedName>
    <definedName name="WEEEE" localSheetId="5">#REF!</definedName>
    <definedName name="WEEEE" localSheetId="6">#REF!</definedName>
    <definedName name="WEEEE" localSheetId="7">#REF!</definedName>
    <definedName name="WEEEE" localSheetId="29">#REF!</definedName>
    <definedName name="WEEEE" localSheetId="30">#REF!</definedName>
    <definedName name="WEEEE" localSheetId="12">#REF!</definedName>
    <definedName name="WEEEE" localSheetId="13">#REF!</definedName>
    <definedName name="WEEEE" localSheetId="14">#REF!</definedName>
    <definedName name="WEEEE" localSheetId="15">#REF!</definedName>
    <definedName name="WEEEE" localSheetId="11">#REF!</definedName>
    <definedName name="WEEEE" localSheetId="24">#REF!</definedName>
    <definedName name="WEEEE" localSheetId="19">#REF!</definedName>
    <definedName name="WEEEE" localSheetId="17">#REF!</definedName>
    <definedName name="WEEEE" localSheetId="16">#REF!</definedName>
    <definedName name="WEEEE" localSheetId="18">#REF!</definedName>
    <definedName name="WEEEE" localSheetId="39">#REF!</definedName>
    <definedName name="WEEEE" localSheetId="8">#REF!</definedName>
    <definedName name="WEEEE" localSheetId="26">#REF!</definedName>
    <definedName name="WEEEE" localSheetId="20">#REF!</definedName>
    <definedName name="WEEEE" localSheetId="9">#REF!</definedName>
    <definedName name="WEEEE" localSheetId="21">#REF!</definedName>
    <definedName name="WEEEE" localSheetId="22">#REF!</definedName>
    <definedName name="WEEEE" localSheetId="23">#REF!</definedName>
    <definedName name="WEEEE" localSheetId="25">#REF!</definedName>
    <definedName name="WEEEE" localSheetId="27">#REF!</definedName>
    <definedName name="WEEEE">#REF!</definedName>
    <definedName name="WEQ" localSheetId="2">#REF!</definedName>
    <definedName name="WEQ" localSheetId="35">#REF!</definedName>
    <definedName name="WEQ" localSheetId="33">#REF!</definedName>
    <definedName name="WEQ" localSheetId="34">#REF!</definedName>
    <definedName name="WEQ" localSheetId="3">#REF!</definedName>
    <definedName name="WEQ" localSheetId="28">#REF!</definedName>
    <definedName name="WEQ" localSheetId="31">#REF!</definedName>
    <definedName name="WEQ" localSheetId="32">#REF!</definedName>
    <definedName name="WEQ" localSheetId="36">#REF!</definedName>
    <definedName name="WEQ" localSheetId="10">#REF!</definedName>
    <definedName name="WEQ" localSheetId="4">#REF!</definedName>
    <definedName name="WEQ" localSheetId="5">#REF!</definedName>
    <definedName name="WEQ" localSheetId="6">#REF!</definedName>
    <definedName name="WEQ" localSheetId="7">#REF!</definedName>
    <definedName name="WEQ" localSheetId="29">#REF!</definedName>
    <definedName name="WEQ" localSheetId="30">#REF!</definedName>
    <definedName name="WEQ" localSheetId="12">#REF!</definedName>
    <definedName name="WEQ" localSheetId="13">#REF!</definedName>
    <definedName name="WEQ" localSheetId="14">#REF!</definedName>
    <definedName name="WEQ" localSheetId="15">#REF!</definedName>
    <definedName name="WEQ" localSheetId="11">#REF!</definedName>
    <definedName name="WEQ" localSheetId="24">#REF!</definedName>
    <definedName name="WEQ" localSheetId="19">#REF!</definedName>
    <definedName name="WEQ" localSheetId="17">#REF!</definedName>
    <definedName name="WEQ" localSheetId="16">#REF!</definedName>
    <definedName name="WEQ" localSheetId="18">#REF!</definedName>
    <definedName name="WEQ" localSheetId="39">#REF!</definedName>
    <definedName name="WEQ" localSheetId="8">#REF!</definedName>
    <definedName name="WEQ" localSheetId="26">#REF!</definedName>
    <definedName name="WEQ" localSheetId="20">#REF!</definedName>
    <definedName name="WEQ" localSheetId="9">#REF!</definedName>
    <definedName name="WEQ" localSheetId="21">#REF!</definedName>
    <definedName name="WEQ" localSheetId="22">#REF!</definedName>
    <definedName name="WEQ" localSheetId="23">#REF!</definedName>
    <definedName name="WEQ" localSheetId="25">#REF!</definedName>
    <definedName name="WEQ" localSheetId="27">#REF!</definedName>
    <definedName name="WEQ">#REF!</definedName>
    <definedName name="wew" localSheetId="2">#REF!</definedName>
    <definedName name="wew" localSheetId="35">#REF!</definedName>
    <definedName name="wew" localSheetId="33">#REF!</definedName>
    <definedName name="wew" localSheetId="34">#REF!</definedName>
    <definedName name="wew" localSheetId="3">#REF!</definedName>
    <definedName name="wew" localSheetId="28">#REF!</definedName>
    <definedName name="wew" localSheetId="31">#REF!</definedName>
    <definedName name="wew" localSheetId="32">#REF!</definedName>
    <definedName name="wew" localSheetId="36">#REF!</definedName>
    <definedName name="wew" localSheetId="10">#REF!</definedName>
    <definedName name="wew" localSheetId="4">#REF!</definedName>
    <definedName name="wew" localSheetId="5">#REF!</definedName>
    <definedName name="wew" localSheetId="6">#REF!</definedName>
    <definedName name="wew" localSheetId="7">#REF!</definedName>
    <definedName name="wew" localSheetId="29">#REF!</definedName>
    <definedName name="wew" localSheetId="30">#REF!</definedName>
    <definedName name="wew" localSheetId="12">#REF!</definedName>
    <definedName name="wew" localSheetId="13">#REF!</definedName>
    <definedName name="wew" localSheetId="14">#REF!</definedName>
    <definedName name="wew" localSheetId="15">#REF!</definedName>
    <definedName name="wew" localSheetId="11">#REF!</definedName>
    <definedName name="wew" localSheetId="24">#REF!</definedName>
    <definedName name="wew" localSheetId="19">#REF!</definedName>
    <definedName name="wew" localSheetId="17">#REF!</definedName>
    <definedName name="wew" localSheetId="16">#REF!</definedName>
    <definedName name="wew" localSheetId="18">#REF!</definedName>
    <definedName name="wew" localSheetId="39">#REF!</definedName>
    <definedName name="wew" localSheetId="8">#REF!</definedName>
    <definedName name="wew" localSheetId="26">#REF!</definedName>
    <definedName name="wew" localSheetId="20">#REF!</definedName>
    <definedName name="wew" localSheetId="9">#REF!</definedName>
    <definedName name="wew" localSheetId="21">#REF!</definedName>
    <definedName name="wew" localSheetId="22">#REF!</definedName>
    <definedName name="wew" localSheetId="23">#REF!</definedName>
    <definedName name="wew" localSheetId="25">#REF!</definedName>
    <definedName name="wew" localSheetId="27">#REF!</definedName>
    <definedName name="wew">#REF!</definedName>
    <definedName name="WQ" localSheetId="2">#REF!</definedName>
    <definedName name="WQ" localSheetId="35">#REF!</definedName>
    <definedName name="WQ" localSheetId="33">#REF!</definedName>
    <definedName name="WQ" localSheetId="34">#REF!</definedName>
    <definedName name="WQ" localSheetId="3">#REF!</definedName>
    <definedName name="WQ" localSheetId="28">#REF!</definedName>
    <definedName name="WQ" localSheetId="31">#REF!</definedName>
    <definedName name="WQ" localSheetId="32">#REF!</definedName>
    <definedName name="WQ" localSheetId="36">#REF!</definedName>
    <definedName name="WQ" localSheetId="10">#REF!</definedName>
    <definedName name="WQ" localSheetId="4">#REF!</definedName>
    <definedName name="WQ" localSheetId="5">#REF!</definedName>
    <definedName name="WQ" localSheetId="6">#REF!</definedName>
    <definedName name="WQ" localSheetId="7">#REF!</definedName>
    <definedName name="WQ" localSheetId="29">#REF!</definedName>
    <definedName name="WQ" localSheetId="30">#REF!</definedName>
    <definedName name="WQ" localSheetId="12">#REF!</definedName>
    <definedName name="WQ" localSheetId="13">#REF!</definedName>
    <definedName name="WQ" localSheetId="14">#REF!</definedName>
    <definedName name="WQ" localSheetId="15">#REF!</definedName>
    <definedName name="WQ" localSheetId="11">#REF!</definedName>
    <definedName name="WQ" localSheetId="24">#REF!</definedName>
    <definedName name="WQ" localSheetId="19">#REF!</definedName>
    <definedName name="WQ" localSheetId="17">#REF!</definedName>
    <definedName name="WQ" localSheetId="16">#REF!</definedName>
    <definedName name="WQ" localSheetId="18">#REF!</definedName>
    <definedName name="WQ" localSheetId="39">#REF!</definedName>
    <definedName name="WQ" localSheetId="8">#REF!</definedName>
    <definedName name="WQ" localSheetId="26">#REF!</definedName>
    <definedName name="WQ" localSheetId="20">#REF!</definedName>
    <definedName name="WQ" localSheetId="9">#REF!</definedName>
    <definedName name="WQ" localSheetId="21">#REF!</definedName>
    <definedName name="WQ" localSheetId="22">#REF!</definedName>
    <definedName name="WQ" localSheetId="23">#REF!</definedName>
    <definedName name="WQ" localSheetId="25">#REF!</definedName>
    <definedName name="WQ" localSheetId="27">#REF!</definedName>
    <definedName name="WQ">#REF!</definedName>
    <definedName name="WTRW" localSheetId="2">#REF!</definedName>
    <definedName name="WTRW" localSheetId="35">#REF!</definedName>
    <definedName name="WTRW" localSheetId="33">#REF!</definedName>
    <definedName name="WTRW" localSheetId="34">#REF!</definedName>
    <definedName name="WTRW" localSheetId="3">#REF!</definedName>
    <definedName name="WTRW" localSheetId="28">#REF!</definedName>
    <definedName name="WTRW" localSheetId="31">#REF!</definedName>
    <definedName name="WTRW" localSheetId="32">#REF!</definedName>
    <definedName name="WTRW" localSheetId="36">#REF!</definedName>
    <definedName name="WTRW" localSheetId="10">#REF!</definedName>
    <definedName name="WTRW" localSheetId="4">#REF!</definedName>
    <definedName name="WTRW" localSheetId="5">#REF!</definedName>
    <definedName name="WTRW" localSheetId="6">#REF!</definedName>
    <definedName name="WTRW" localSheetId="7">#REF!</definedName>
    <definedName name="WTRW" localSheetId="29">#REF!</definedName>
    <definedName name="WTRW" localSheetId="30">#REF!</definedName>
    <definedName name="WTRW" localSheetId="12">#REF!</definedName>
    <definedName name="WTRW" localSheetId="13">#REF!</definedName>
    <definedName name="WTRW" localSheetId="14">#REF!</definedName>
    <definedName name="WTRW" localSheetId="15">#REF!</definedName>
    <definedName name="WTRW" localSheetId="11">#REF!</definedName>
    <definedName name="WTRW" localSheetId="24">#REF!</definedName>
    <definedName name="WTRW" localSheetId="19">#REF!</definedName>
    <definedName name="WTRW" localSheetId="17">#REF!</definedName>
    <definedName name="WTRW" localSheetId="16">#REF!</definedName>
    <definedName name="WTRW" localSheetId="18">#REF!</definedName>
    <definedName name="WTRW" localSheetId="39">#REF!</definedName>
    <definedName name="WTRW" localSheetId="8">#REF!</definedName>
    <definedName name="WTRW" localSheetId="26">#REF!</definedName>
    <definedName name="WTRW" localSheetId="20">#REF!</definedName>
    <definedName name="WTRW" localSheetId="9">#REF!</definedName>
    <definedName name="WTRW" localSheetId="21">#REF!</definedName>
    <definedName name="WTRW" localSheetId="22">#REF!</definedName>
    <definedName name="WTRW" localSheetId="23">#REF!</definedName>
    <definedName name="WTRW" localSheetId="25">#REF!</definedName>
    <definedName name="WTRW" localSheetId="27">#REF!</definedName>
    <definedName name="WTRW">#REF!</definedName>
    <definedName name="YU" localSheetId="2">#REF!</definedName>
    <definedName name="YU" localSheetId="35">#REF!</definedName>
    <definedName name="YU" localSheetId="33">#REF!</definedName>
    <definedName name="YU" localSheetId="34">#REF!</definedName>
    <definedName name="YU" localSheetId="3">#REF!</definedName>
    <definedName name="YU" localSheetId="28">#REF!</definedName>
    <definedName name="YU" localSheetId="31">#REF!</definedName>
    <definedName name="YU" localSheetId="32">#REF!</definedName>
    <definedName name="YU" localSheetId="36">#REF!</definedName>
    <definedName name="YU" localSheetId="10">#REF!</definedName>
    <definedName name="YU" localSheetId="4">#REF!</definedName>
    <definedName name="YU" localSheetId="5">#REF!</definedName>
    <definedName name="YU" localSheetId="6">#REF!</definedName>
    <definedName name="YU" localSheetId="7">#REF!</definedName>
    <definedName name="YU" localSheetId="29">#REF!</definedName>
    <definedName name="YU" localSheetId="30">#REF!</definedName>
    <definedName name="YU" localSheetId="12">#REF!</definedName>
    <definedName name="YU" localSheetId="13">#REF!</definedName>
    <definedName name="YU" localSheetId="14">#REF!</definedName>
    <definedName name="YU" localSheetId="15">#REF!</definedName>
    <definedName name="YU" localSheetId="11">#REF!</definedName>
    <definedName name="YU" localSheetId="24">#REF!</definedName>
    <definedName name="YU" localSheetId="19">#REF!</definedName>
    <definedName name="YU" localSheetId="17">#REF!</definedName>
    <definedName name="YU" localSheetId="16">#REF!</definedName>
    <definedName name="YU" localSheetId="18">#REF!</definedName>
    <definedName name="YU" localSheetId="39">#REF!</definedName>
    <definedName name="YU" localSheetId="8">#REF!</definedName>
    <definedName name="YU" localSheetId="26">#REF!</definedName>
    <definedName name="YU" localSheetId="20">#REF!</definedName>
    <definedName name="YU" localSheetId="9">#REF!</definedName>
    <definedName name="YU" localSheetId="21">#REF!</definedName>
    <definedName name="YU" localSheetId="22">#REF!</definedName>
    <definedName name="YU" localSheetId="23">#REF!</definedName>
    <definedName name="YU" localSheetId="25">#REF!</definedName>
    <definedName name="YU" localSheetId="27">#REF!</definedName>
    <definedName name="YU">#REF!</definedName>
    <definedName name="回目录" localSheetId="2">#REF!</definedName>
    <definedName name="回目录" localSheetId="35">#REF!</definedName>
    <definedName name="回目录" localSheetId="33">#REF!</definedName>
    <definedName name="回目录" localSheetId="34">#REF!</definedName>
    <definedName name="回目录" localSheetId="3">#REF!</definedName>
    <definedName name="回目录" localSheetId="28">#REF!</definedName>
    <definedName name="回目录" localSheetId="31">#REF!</definedName>
    <definedName name="回目录" localSheetId="32">#REF!</definedName>
    <definedName name="回目录" localSheetId="36">#REF!</definedName>
    <definedName name="回目录" localSheetId="10">#REF!</definedName>
    <definedName name="回目录" localSheetId="4">#REF!</definedName>
    <definedName name="回目录" localSheetId="5">#REF!</definedName>
    <definedName name="回目录" localSheetId="6">#REF!</definedName>
    <definedName name="回目录" localSheetId="7">#REF!</definedName>
    <definedName name="回目录" localSheetId="29">#REF!</definedName>
    <definedName name="回目录" localSheetId="30">#REF!</definedName>
    <definedName name="回目录" localSheetId="12">#REF!</definedName>
    <definedName name="回目录" localSheetId="13">#REF!</definedName>
    <definedName name="回目录" localSheetId="14">#REF!</definedName>
    <definedName name="回目录" localSheetId="15">#REF!</definedName>
    <definedName name="回目录" localSheetId="11">#REF!</definedName>
    <definedName name="回目录" localSheetId="24">#REF!</definedName>
    <definedName name="回目录" localSheetId="19">#REF!</definedName>
    <definedName name="回目录" localSheetId="17">#REF!</definedName>
    <definedName name="回目录" localSheetId="16">#REF!</definedName>
    <definedName name="回目录" localSheetId="18">#REF!</definedName>
    <definedName name="回目录" localSheetId="39">#REF!</definedName>
    <definedName name="回目录" localSheetId="8">#REF!</definedName>
    <definedName name="回目录" localSheetId="26">#REF!</definedName>
    <definedName name="回目录" localSheetId="20">#REF!</definedName>
    <definedName name="回目录" localSheetId="9">#REF!</definedName>
    <definedName name="回目录" localSheetId="21">#REF!</definedName>
    <definedName name="回目录" localSheetId="22">#REF!</definedName>
    <definedName name="回目录" localSheetId="23">#REF!</definedName>
    <definedName name="回目录" localSheetId="25">#REF!</definedName>
    <definedName name="回目录" localSheetId="27">#REF!</definedName>
    <definedName name="回目录">#REF!</definedName>
    <definedName name="回目录2" localSheetId="2">#REF!</definedName>
    <definedName name="回目录2" localSheetId="35">#REF!</definedName>
    <definedName name="回目录2" localSheetId="33">#REF!</definedName>
    <definedName name="回目录2" localSheetId="34">#REF!</definedName>
    <definedName name="回目录2" localSheetId="3">#REF!</definedName>
    <definedName name="回目录2" localSheetId="28">#REF!</definedName>
    <definedName name="回目录2" localSheetId="31">#REF!</definedName>
    <definedName name="回目录2" localSheetId="32">#REF!</definedName>
    <definedName name="回目录2" localSheetId="36">#REF!</definedName>
    <definedName name="回目录2" localSheetId="10">#REF!</definedName>
    <definedName name="回目录2" localSheetId="4">#REF!</definedName>
    <definedName name="回目录2" localSheetId="5">#REF!</definedName>
    <definedName name="回目录2" localSheetId="6">#REF!</definedName>
    <definedName name="回目录2" localSheetId="7">#REF!</definedName>
    <definedName name="回目录2" localSheetId="29">#REF!</definedName>
    <definedName name="回目录2" localSheetId="30">#REF!</definedName>
    <definedName name="回目录2" localSheetId="12">#REF!</definedName>
    <definedName name="回目录2" localSheetId="13">#REF!</definedName>
    <definedName name="回目录2" localSheetId="14">#REF!</definedName>
    <definedName name="回目录2" localSheetId="15">#REF!</definedName>
    <definedName name="回目录2" localSheetId="11">#REF!</definedName>
    <definedName name="回目录2" localSheetId="24">#REF!</definedName>
    <definedName name="回目录2" localSheetId="19">#REF!</definedName>
    <definedName name="回目录2" localSheetId="17">#REF!</definedName>
    <definedName name="回目录2" localSheetId="16">#REF!</definedName>
    <definedName name="回目录2" localSheetId="18">#REF!</definedName>
    <definedName name="回目录2" localSheetId="39">#REF!</definedName>
    <definedName name="回目录2" localSheetId="8">#REF!</definedName>
    <definedName name="回目录2" localSheetId="26">#REF!</definedName>
    <definedName name="回目录2" localSheetId="20">#REF!</definedName>
    <definedName name="回目录2" localSheetId="9">#REF!</definedName>
    <definedName name="回目录2" localSheetId="21">#REF!</definedName>
    <definedName name="回目录2" localSheetId="22">#REF!</definedName>
    <definedName name="回目录2" localSheetId="23">#REF!</definedName>
    <definedName name="回目录2" localSheetId="25">#REF!</definedName>
    <definedName name="回目录2" localSheetId="27">#REF!</definedName>
    <definedName name="回目录2">#REF!</definedName>
    <definedName name="上海AVABVAVA" localSheetId="2">#REF!</definedName>
    <definedName name="上海AVABVAVA" localSheetId="35">#REF!</definedName>
    <definedName name="上海AVABVAVA" localSheetId="33">#REF!</definedName>
    <definedName name="上海AVABVAVA" localSheetId="34">#REF!</definedName>
    <definedName name="上海AVABVAVA" localSheetId="3">#REF!</definedName>
    <definedName name="上海AVABVAVA" localSheetId="28">#REF!</definedName>
    <definedName name="上海AVABVAVA" localSheetId="31">#REF!</definedName>
    <definedName name="上海AVABVAVA" localSheetId="32">#REF!</definedName>
    <definedName name="上海AVABVAVA" localSheetId="36">#REF!</definedName>
    <definedName name="上海AVABVAVA" localSheetId="10">#REF!</definedName>
    <definedName name="上海AVABVAVA" localSheetId="4">#REF!</definedName>
    <definedName name="上海AVABVAVA" localSheetId="5">#REF!</definedName>
    <definedName name="上海AVABVAVA" localSheetId="6">#REF!</definedName>
    <definedName name="上海AVABVAVA" localSheetId="7">#REF!</definedName>
    <definedName name="上海AVABVAVA" localSheetId="29">#REF!</definedName>
    <definedName name="上海AVABVAVA" localSheetId="30">#REF!</definedName>
    <definedName name="上海AVABVAVA" localSheetId="12">#REF!</definedName>
    <definedName name="上海AVABVAVA" localSheetId="13">#REF!</definedName>
    <definedName name="上海AVABVAVA" localSheetId="14">#REF!</definedName>
    <definedName name="上海AVABVAVA" localSheetId="15">#REF!</definedName>
    <definedName name="上海AVABVAVA" localSheetId="11">#REF!</definedName>
    <definedName name="上海AVABVAVA" localSheetId="19">#REF!</definedName>
    <definedName name="上海AVABVAVA" localSheetId="17">#REF!</definedName>
    <definedName name="上海AVABVAVA" localSheetId="16">#REF!</definedName>
    <definedName name="上海AVABVAVA" localSheetId="18">#REF!</definedName>
    <definedName name="上海AVABVAVA" localSheetId="39">#REF!</definedName>
    <definedName name="上海AVABVAVA" localSheetId="8">#REF!</definedName>
    <definedName name="上海AVABVAVA" localSheetId="26">#REF!</definedName>
    <definedName name="上海AVABVAVA" localSheetId="20">#REF!</definedName>
    <definedName name="上海AVABVAVA" localSheetId="9">#REF!</definedName>
    <definedName name="上海AVABVAVA" localSheetId="21">#REF!</definedName>
    <definedName name="上海AVABVAVA" localSheetId="22">#REF!</definedName>
    <definedName name="上海AVABVAVA" localSheetId="23">#REF!</definedName>
    <definedName name="上海AVABVAVA" localSheetId="25">#REF!</definedName>
    <definedName name="上海AVABVAVA" localSheetId="27">#REF!</definedName>
    <definedName name="上海AVABVAVA">#REF!</definedName>
  </definedNames>
  <calcPr calcId="162913"/>
</workbook>
</file>

<file path=xl/calcChain.xml><?xml version="1.0" encoding="utf-8"?>
<calcChain xmlns="http://schemas.openxmlformats.org/spreadsheetml/2006/main">
  <c r="F26" i="294" l="1"/>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C12" i="294"/>
  <c r="D12" i="294" s="1"/>
  <c r="C11" i="294"/>
  <c r="E11" i="294" s="1"/>
  <c r="F10" i="294"/>
  <c r="E10" i="294"/>
  <c r="C10" i="294"/>
  <c r="D10" i="294" s="1"/>
  <c r="F9" i="294"/>
  <c r="E9" i="294"/>
  <c r="D9" i="294"/>
  <c r="D13" i="294" l="1"/>
  <c r="E13" i="294"/>
  <c r="F11" i="294"/>
  <c r="D11" i="294"/>
  <c r="G54" i="367"/>
  <c r="F54" i="367"/>
  <c r="G53" i="367"/>
  <c r="F53" i="367"/>
  <c r="G52" i="367"/>
  <c r="F52" i="367"/>
  <c r="G51" i="367"/>
  <c r="F51" i="367"/>
  <c r="G51" i="366"/>
  <c r="F51" i="366"/>
  <c r="G50" i="366"/>
  <c r="F50" i="366"/>
  <c r="G49" i="366"/>
  <c r="F49" i="366"/>
  <c r="G48" i="366"/>
  <c r="F48" i="366"/>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A10" i="1" s="1"/>
  <c r="F29" i="320" l="1"/>
  <c r="F28" i="320"/>
  <c r="F27" i="320"/>
  <c r="F30" i="365" l="1"/>
  <c r="E30" i="365"/>
  <c r="F29" i="365"/>
  <c r="E29" i="365"/>
  <c r="F28" i="365"/>
  <c r="E28" i="365"/>
  <c r="F27" i="365"/>
  <c r="E27" i="365"/>
  <c r="A11" i="1" l="1"/>
  <c r="F8" i="259" l="1"/>
  <c r="E8" i="259"/>
  <c r="D8" i="259"/>
  <c r="C8" i="259"/>
  <c r="F7" i="259"/>
  <c r="E7" i="259"/>
  <c r="D7" i="259"/>
  <c r="C7" i="259"/>
  <c r="F6" i="259"/>
  <c r="E6" i="259"/>
  <c r="D6" i="259"/>
  <c r="C6" i="259"/>
  <c r="A12" i="1" l="1"/>
  <c r="A13" i="1" s="1"/>
  <c r="A14" i="1" l="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alcChain>
</file>

<file path=xl/sharedStrings.xml><?xml version="1.0" encoding="utf-8"?>
<sst xmlns="http://schemas.openxmlformats.org/spreadsheetml/2006/main" count="4536" uniqueCount="1698">
  <si>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</si>
  <si>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</si>
  <si>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</si>
  <si>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</si>
  <si>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</si>
  <si>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</si>
  <si>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</si>
  <si>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</si>
  <si>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</si>
  <si>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</si>
  <si>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</si>
  <si>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</si>
  <si>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</si>
  <si>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</si>
  <si>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</si>
  <si>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</si>
  <si>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</si>
  <si>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</si>
  <si>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</si>
  <si>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</si>
  <si>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</si>
  <si>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</si>
  <si>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</si>
  <si>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</si>
  <si>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</si>
  <si>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</si>
  <si>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</si>
  <si>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</si>
  <si>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</si>
  <si>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</si>
  <si>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</si>
  <si>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</si>
  <si>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</si>
  <si>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</si>
  <si>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</si>
  <si>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</si>
  <si>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</si>
  <si>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</si>
  <si>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</si>
  <si>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</si>
  <si>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</si>
  <si>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</si>
  <si>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</si>
  <si>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</si>
  <si>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</si>
  <si>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</si>
  <si>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</si>
  <si>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</si>
  <si>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</si>
  <si>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</si>
  <si>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</si>
  <si>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</si>
  <si>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</si>
  <si>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</si>
  <si>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</si>
  <si>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</si>
  <si>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</si>
  <si>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</si>
  <si>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</si>
  <si>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</si>
  <si>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</si>
  <si>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</si>
  <si>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</si>
  <si>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</si>
  <si>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</si>
  <si>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</si>
  <si>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</si>
  <si>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</si>
  <si>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</si>
  <si>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</si>
  <si>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</si>
  <si>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</si>
  <si>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</si>
  <si>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</si>
  <si>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</si>
  <si>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</si>
  <si>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</si>
  <si>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</si>
  <si>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</si>
  <si>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</si>
  <si>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</si>
  <si>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</si>
  <si>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</si>
  <si>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</si>
  <si>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</si>
  <si>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</si>
  <si>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</si>
  <si>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</si>
  <si>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</si>
  <si>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</si>
  <si>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</si>
  <si>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</si>
  <si>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</si>
  <si>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</si>
  <si>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</si>
  <si>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</si>
  <si>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</si>
  <si>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</si>
  <si>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</si>
  <si>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</si>
  <si>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</si>
  <si>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</si>
  <si>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</si>
  <si>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</si>
  <si>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</si>
  <si>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</si>
  <si>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</si>
  <si>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</si>
  <si>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</si>
  <si>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</si>
  <si>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</si>
  <si>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</si>
  <si>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</si>
  <si>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</si>
  <si>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</si>
  <si>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</si>
  <si>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</si>
  <si>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</si>
  <si>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</si>
  <si>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</si>
  <si>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</si>
  <si>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</si>
  <si>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</si>
  <si>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</si>
  <si>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</si>
  <si>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</si>
  <si>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</si>
  <si>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</si>
  <si>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</si>
  <si>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</si>
  <si>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</si>
  <si>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</si>
  <si>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</si>
  <si>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</si>
  <si>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</si>
  <si>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</si>
  <si>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</si>
  <si>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</si>
  <si>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</si>
  <si>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</si>
  <si>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</si>
  <si>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</si>
  <si>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</si>
  <si>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</si>
  <si>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</si>
  <si>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</si>
  <si>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</si>
  <si>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</si>
  <si>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</si>
  <si>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</si>
  <si>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</si>
  <si>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</si>
  <si>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</si>
  <si>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</si>
  <si>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</si>
  <si>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</si>
  <si>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</si>
  <si>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</si>
  <si>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</si>
  <si>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</si>
  <si>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</si>
  <si>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</si>
  <si>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</si>
  <si>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</si>
  <si>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</si>
  <si>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</si>
  <si>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</si>
  <si>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</si>
  <si>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</si>
  <si>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</si>
  <si>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</si>
  <si>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</si>
  <si>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</si>
  <si>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</si>
  <si>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</si>
  <si>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</si>
  <si>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</si>
  <si>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</si>
  <si>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</si>
  <si>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</si>
  <si>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</si>
  <si>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</si>
  <si>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</si>
  <si>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</si>
  <si>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</si>
  <si>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</si>
  <si>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</si>
  <si>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</si>
  <si>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</si>
  <si>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</si>
  <si>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</si>
  <si>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</si>
  <si>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</si>
  <si>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</si>
  <si>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</si>
  <si>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</si>
  <si>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</si>
  <si>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</si>
  <si>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</si>
  <si>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</si>
  <si>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</si>
  <si>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</si>
  <si>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</si>
  <si>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</si>
  <si>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</si>
  <si>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</si>
  <si>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</si>
  <si>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</si>
  <si>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</si>
  <si>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</si>
  <si>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</si>
  <si>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</si>
  <si>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</si>
  <si>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</si>
  <si>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</si>
  <si>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</si>
  <si>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</si>
  <si>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</si>
  <si>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</si>
  <si>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</si>
  <si>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</si>
  <si>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</si>
  <si>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</si>
  <si>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</si>
  <si>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</si>
  <si>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</si>
  <si>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</si>
  <si>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</si>
  <si>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</si>
  <si>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</si>
  <si>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</si>
  <si>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</si>
  <si>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</si>
  <si>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</si>
  <si>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</si>
  <si>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</si>
  <si>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</si>
  <si>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</si>
  <si>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</si>
  <si>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</si>
  <si>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</si>
  <si>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</si>
  <si>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</si>
  <si>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</si>
  <si>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</si>
  <si>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</si>
  <si>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</si>
  <si>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</si>
  <si>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</si>
  <si>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</si>
  <si>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</si>
  <si>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</si>
  <si>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</si>
  <si>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</si>
  <si>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</si>
  <si>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</si>
  <si>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</si>
  <si>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</si>
  <si>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</si>
  <si>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</si>
  <si>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</si>
  <si>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</si>
  <si>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</si>
  <si>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</si>
  <si>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</si>
  <si>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</si>
  <si>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</si>
  <si>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</si>
  <si>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</si>
  <si>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</si>
  <si>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</si>
  <si>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</si>
  <si>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</si>
  <si>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</si>
  <si>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</si>
  <si>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</si>
  <si>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</si>
  <si>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</si>
  <si>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</si>
  <si>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</si>
  <si>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</si>
  <si>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</si>
  <si>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</si>
  <si>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</si>
  <si>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</si>
  <si>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</si>
  <si>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</si>
  <si>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</si>
  <si>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</si>
  <si>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</si>
  <si>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</si>
  <si>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</si>
  <si>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</si>
  <si>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</si>
  <si>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</si>
  <si>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</si>
  <si>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</si>
  <si>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</si>
  <si>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</si>
  <si>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</si>
  <si>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</si>
  <si>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</si>
  <si>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</si>
  <si>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</si>
  <si>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</si>
  <si>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</si>
  <si>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</si>
  <si>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</si>
  <si>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</si>
  <si>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</si>
  <si>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6" type="noConversion"/>
  </si>
  <si>
    <t>Dest</t>
    <phoneticPr fontId="146" type="noConversion"/>
  </si>
  <si>
    <t>D1/3/6</t>
  </si>
  <si>
    <t>DEST</t>
    <phoneticPr fontId="146"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</si>
  <si>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</si>
  <si>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</si>
  <si>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</si>
  <si>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</si>
  <si>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</si>
  <si>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</si>
  <si>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</si>
  <si>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</si>
  <si>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</si>
  <si>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</si>
  <si>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</si>
  <si>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</si>
  <si>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</si>
  <si>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</si>
  <si>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</si>
  <si>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</si>
  <si>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</si>
  <si>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</si>
  <si>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</si>
  <si>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</si>
  <si>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6" type="noConversion"/>
  </si>
  <si>
    <t>Remark</t>
    <phoneticPr fontId="146" type="noConversion"/>
  </si>
  <si>
    <t>JLQD0974HDLIM</t>
    <phoneticPr fontId="146" type="noConversion"/>
  </si>
  <si>
    <t xml:space="preserve">**为提供更完善,更高效率的空运服务,请提供**
</t>
    <phoneticPr fontId="146" type="noConversion"/>
  </si>
  <si>
    <t xml:space="preserve">**为确保通关的及时性和准确性,请按照以下要求提供报关资料***
</t>
    <phoneticPr fontId="146" type="noConversion"/>
  </si>
  <si>
    <t>特别声明：贵司如有单据随机，航空公司可予以安排。但上述行为仅属于航空公司提供之额外协助，</t>
    <phoneticPr fontId="146" type="noConversion"/>
  </si>
  <si>
    <t xml:space="preserve">               并非法定义务。如货到后随机单据有所丢失或破损，航空公司不承担任何责任.</t>
    <phoneticPr fontId="146" type="noConversion"/>
  </si>
  <si>
    <t xml:space="preserve">    1. 报关信息(填写企业十位数编码,海关商品编码,中文品名,贸易方式,境内货源地,结汇方式)</t>
    <phoneticPr fontId="146" type="noConversion"/>
  </si>
  <si>
    <t xml:space="preserve">    2.箱单和发票分开的PDF格式扫描件</t>
    <phoneticPr fontId="146" type="noConversion"/>
  </si>
  <si>
    <t xml:space="preserve">    1. 准确的主单托书,(NH&amp;SQ收货人要求有电话和邮编),</t>
    <phoneticPr fontId="146" type="noConversion"/>
  </si>
  <si>
    <t xml:space="preserve">    2. 如有分单,请提供分单套打信息,</t>
    <phoneticPr fontId="146" type="noConversion"/>
  </si>
  <si>
    <t xml:space="preserve">         请用微信扫描二维码！！！  货到之前请提前联系师傅</t>
    <phoneticPr fontId="146" type="noConversion"/>
  </si>
  <si>
    <r>
      <t>送货及单据地址：</t>
    </r>
    <r>
      <rPr>
        <b/>
        <sz val="11"/>
        <color rgb="FF000099"/>
        <rFont val="Microsoft YaHei UI"/>
        <family val="2"/>
        <charset val="134"/>
      </rPr>
      <t>青岛胶东机场货站北侧，王花路(潍蓝路)数印仓1号仓12号库</t>
    </r>
    <phoneticPr fontId="146" type="noConversion"/>
  </si>
  <si>
    <t>谢师傅 137 0634 3518                    徐师傅 185 5486 9667</t>
    <phoneticPr fontId="146" type="noConversion"/>
  </si>
  <si>
    <t>（备注：送货之前请提前联系师傅）</t>
    <phoneticPr fontId="146" type="noConversion"/>
  </si>
  <si>
    <t xml:space="preserve"> 月           日 13:00</t>
    <phoneticPr fontId="146" type="noConversion"/>
  </si>
  <si>
    <t>AGT</t>
  </si>
  <si>
    <t>Daily*3</t>
  </si>
  <si>
    <t>Daily*2</t>
  </si>
  <si>
    <t>Daily*4</t>
  </si>
  <si>
    <t>Daily*5</t>
  </si>
  <si>
    <t>SChedule</t>
    <phoneticPr fontId="146"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</si>
  <si>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</si>
  <si>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</si>
  <si>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</si>
  <si>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</si>
  <si>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</si>
  <si>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</si>
  <si>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</si>
  <si>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</si>
  <si>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</si>
  <si>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</si>
  <si>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</si>
  <si>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</si>
  <si>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</si>
  <si>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</si>
  <si>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</si>
  <si>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</si>
  <si>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</si>
  <si>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</si>
  <si>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</si>
  <si>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</si>
  <si>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</si>
  <si>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</si>
  <si>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</si>
  <si>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</si>
  <si>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</si>
  <si>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</si>
  <si>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</si>
  <si>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</si>
  <si>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</si>
  <si>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6" type="noConversion"/>
  </si>
  <si>
    <t>备注：</t>
    <phoneticPr fontId="150" type="noConversion"/>
  </si>
  <si>
    <t>3-4 Days</t>
  </si>
  <si>
    <t>4-5 Days</t>
  </si>
  <si>
    <t>4-6 Days</t>
  </si>
  <si>
    <t>D5</t>
  </si>
  <si>
    <t>2-3Days</t>
  </si>
  <si>
    <t>3-4Days</t>
  </si>
  <si>
    <t>4 Days</t>
  </si>
  <si>
    <t>D3/4/5/7</t>
  </si>
  <si>
    <t>MIA-GUA B767F</t>
  </si>
  <si>
    <t>D2/5</t>
  </si>
  <si>
    <t>MIA-GUA/SJO-SAP B767F</t>
  </si>
  <si>
    <t>SJK</t>
  </si>
  <si>
    <t>Remark</t>
    <phoneticPr fontId="146" type="noConversion"/>
  </si>
  <si>
    <t>MIA-FLN A332F</t>
  </si>
  <si>
    <t>MIA-CWB-VCP-VIX A332F</t>
  </si>
  <si>
    <t>2 Days</t>
  </si>
  <si>
    <t>BOG-SCL  B787</t>
  </si>
  <si>
    <t>卡车</t>
  </si>
  <si>
    <t>D1/3/5</t>
  </si>
  <si>
    <t xml:space="preserve">3、美国航空公司因安全原因不承运纯液体货物 </t>
    <phoneticPr fontId="146" type="noConversion"/>
  </si>
  <si>
    <t>LAX-GDL A332F</t>
  </si>
  <si>
    <t>+100KGS</t>
  </si>
  <si>
    <t>+300KGS</t>
  </si>
  <si>
    <t>+500KGS</t>
  </si>
  <si>
    <t>+1000KGS</t>
  </si>
  <si>
    <t>12、尺寸长度3M的 有 RMB 1000 的费用</t>
    <phoneticPr fontId="146" type="noConversion"/>
  </si>
  <si>
    <t>2、UlO (CJ)Fee: CNY 0.73/KG based on GW</t>
    <phoneticPr fontId="146" type="noConversion"/>
  </si>
  <si>
    <t>DEST</t>
  </si>
  <si>
    <t>Currency:</t>
    <phoneticPr fontId="146"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</si>
  <si>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</si>
  <si>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</si>
  <si>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</si>
  <si>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</si>
  <si>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</si>
  <si>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</si>
  <si>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</si>
  <si>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</si>
  <si>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</si>
  <si>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</si>
  <si>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</si>
  <si>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</si>
  <si>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</si>
  <si>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</si>
  <si>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</si>
  <si>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</si>
  <si>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</si>
  <si>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</si>
  <si>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</si>
  <si>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</si>
  <si>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</si>
  <si>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</si>
  <si>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</si>
  <si>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6" type="noConversion"/>
  </si>
  <si>
    <t>B787</t>
    <phoneticPr fontId="146" type="noConversion"/>
  </si>
  <si>
    <r>
      <t xml:space="preserve">单件尺码    大于80X50X50           
运价+2
重货+300            1：300  -1        1：500  -2                                                      </t>
    </r>
    <r>
      <rPr>
        <b/>
        <sz val="22"/>
        <color rgb="FF6699FF"/>
        <rFont val="等线"/>
        <family val="3"/>
        <charset val="134"/>
      </rPr>
      <t>泡货单申</t>
    </r>
    <phoneticPr fontId="146" type="noConversion"/>
  </si>
  <si>
    <t>1.以上报价为上海虹桥普货交货价，已含燃油费附加费/安全附加费/起运港地面操作费/VSC费用。</t>
    <phoneticPr fontId="146" type="noConversion"/>
  </si>
  <si>
    <t>2、不含：CNY 非电子运单NEC- 230/票，分单转发CGC- 24/HAWB，主单费-50/票， 信息-50/主+50/分，运抵35/主+20/分，舱单60/报关票数。</t>
    <phoneticPr fontId="146" type="noConversion"/>
  </si>
  <si>
    <t xml:space="preserve">4、美国航空公司不承运报关单品名栏含中文含“泵”的物货。提单（主单、分单、舱单品名栏含英文含PUMP的货物） 磁铁  马达 电机单独确认。 </t>
    <phoneticPr fontId="146" type="noConversion"/>
  </si>
  <si>
    <t>5、AA//NRT ICN 联运的货物因日本韩国再次危险品确认的原因，不能接锂电池。</t>
    <phoneticPr fontId="146" type="noConversion"/>
  </si>
  <si>
    <t xml:space="preserve">6、CCA 费用USD150.00 </t>
    <phoneticPr fontId="146" type="noConversion"/>
  </si>
  <si>
    <t>GRU/EZE</t>
    <phoneticPr fontId="146" type="noConversion"/>
  </si>
  <si>
    <t>LAX-SAL A320</t>
  </si>
  <si>
    <t>/</t>
    <phoneticPr fontId="146" type="noConversion"/>
  </si>
  <si>
    <t>HAV</t>
  </si>
  <si>
    <t>ET3739</t>
    <phoneticPr fontId="146" type="noConversion"/>
  </si>
  <si>
    <t>上海隽美  ET埃塞俄比亚航空 UIO直达</t>
    <phoneticPr fontId="146" type="noConversion"/>
  </si>
  <si>
    <t>2、一般贸易买单CNY300/票，一般贸易报关CNY100/票 ，9610货物报关CNY0.5/KG。</t>
    <phoneticPr fontId="146" type="noConversion"/>
  </si>
  <si>
    <t>3、主单费CNY71/票，信息费CNY71/票，运抵费CNY15/HAWB，单证费CNY100/票。</t>
    <phoneticPr fontId="146" type="noConversion"/>
  </si>
  <si>
    <t>4、单票超过20CBM货物，需提前确认舱位。</t>
    <phoneticPr fontId="146" type="noConversion"/>
  </si>
  <si>
    <t>5、ET南美航班为包机航班，ET确告知会按照120%航班收货，如需确保舱位MUST GO，可按照表价+10.0/KG的快件运价订舱。</t>
    <phoneticPr fontId="146" type="noConversion"/>
  </si>
  <si>
    <t>6、可接锂电池（请备注UN编码+适用包装说明+特种货物代码，如：UN3481/Section II/PI966/ELI）</t>
    <phoneticPr fontId="146" type="noConversion"/>
  </si>
  <si>
    <t>托盘/散货，
仅限普货(含锂电池)</t>
  </si>
  <si>
    <r>
      <t>1、以上价格为上海普货交货价，已含燃油费附加费/安全附加费/起运港地面操作费。</t>
    </r>
    <r>
      <rPr>
        <b/>
        <sz val="9"/>
        <color rgb="FFFF0000"/>
        <rFont val="Microsoft YaHei UI"/>
        <family val="2"/>
        <charset val="134"/>
      </rPr>
      <t>危险品、超规货物请单询。</t>
    </r>
    <phoneticPr fontId="146" type="noConversion"/>
  </si>
  <si>
    <t xml:space="preserve"> ≥1:300</t>
  </si>
  <si>
    <t xml:space="preserve"> ≥1:500</t>
  </si>
  <si>
    <t>D246</t>
    <phoneticPr fontId="150" type="noConversion"/>
  </si>
  <si>
    <t>D2</t>
    <phoneticPr fontId="146" type="noConversion"/>
  </si>
  <si>
    <t>舱位情况</t>
    <phoneticPr fontId="146" type="noConversion"/>
  </si>
  <si>
    <t>路线</t>
    <phoneticPr fontId="146" type="noConversion"/>
  </si>
  <si>
    <t>-08更新</t>
    <phoneticPr fontId="146" type="noConversion"/>
  </si>
  <si>
    <t>-10更新</t>
    <phoneticPr fontId="146" type="noConversion"/>
  </si>
  <si>
    <t>航班起飞前2天</t>
    <phoneticPr fontId="146" type="noConversion"/>
  </si>
  <si>
    <t>SHA-HND-HNL-DFW-</t>
    <phoneticPr fontId="146" type="noConversion"/>
  </si>
  <si>
    <t>1st Flight No</t>
    <phoneticPr fontId="146" type="noConversion"/>
  </si>
  <si>
    <t>Flight No</t>
    <phoneticPr fontId="146" type="noConversion"/>
  </si>
  <si>
    <t>CAN-FRA-PUJ-EZE</t>
    <phoneticPr fontId="146" type="noConversion"/>
  </si>
  <si>
    <t>更新10</t>
    <phoneticPr fontId="146" type="noConversion"/>
  </si>
  <si>
    <t>Remark</t>
    <phoneticPr fontId="150" type="noConversion"/>
  </si>
  <si>
    <t>1:167</t>
    <phoneticPr fontId="150" type="noConversion"/>
  </si>
  <si>
    <t>≥1:250</t>
    <phoneticPr fontId="150" type="noConversion"/>
  </si>
  <si>
    <t>＞1:500</t>
    <phoneticPr fontId="150" type="noConversion"/>
  </si>
  <si>
    <t>备注：</t>
    <phoneticPr fontId="150" type="noConversion"/>
  </si>
  <si>
    <t>1、以上报价为广州普货交货价，已含燃油费附加费/安全附加费/起运港地面操作费。</t>
    <phoneticPr fontId="150" type="noConversion"/>
  </si>
  <si>
    <t>2、托盘+1/kg。</t>
    <phoneticPr fontId="150" type="noConversion"/>
  </si>
  <si>
    <t>更新-08</t>
  </si>
  <si>
    <t>舱位情况</t>
    <phoneticPr fontId="146" type="noConversion"/>
  </si>
  <si>
    <t>舱位情况</t>
    <phoneticPr fontId="146" type="noConversion"/>
  </si>
  <si>
    <t>舱位情况</t>
    <phoneticPr fontId="150" type="noConversion"/>
  </si>
  <si>
    <t>BOG-ASU  A320</t>
  </si>
  <si>
    <t>MAD-BOG  B787</t>
  </si>
  <si>
    <t>MAD-CLO  B787</t>
  </si>
  <si>
    <t>BOG/SAL-GUA  A320</t>
  </si>
  <si>
    <t>BOG-LIM  A320</t>
  </si>
  <si>
    <t>MAD-MDE  B787</t>
  </si>
  <si>
    <t>BOG/SAL-MEX  A320</t>
  </si>
  <si>
    <t>BOG-SJU  A320</t>
  </si>
  <si>
    <t>单询</t>
  </si>
  <si>
    <t xml:space="preserve"> ≤1:120</t>
  </si>
  <si>
    <t>BOG</t>
    <phoneticPr fontId="146" type="noConversion"/>
  </si>
  <si>
    <t>托盘/散货，
仅限普货(含锂电池)</t>
    <phoneticPr fontId="146" type="noConversion"/>
  </si>
  <si>
    <t xml:space="preserve">上海隽美 AM墨西哥航空 </t>
    <phoneticPr fontId="146" type="noConversion"/>
  </si>
  <si>
    <t>返回目录</t>
    <phoneticPr fontId="146" type="noConversion"/>
  </si>
  <si>
    <t>1st Flight No</t>
    <phoneticPr fontId="146" type="noConversion"/>
  </si>
  <si>
    <t>PVG-NRT-MEX （不经美国）</t>
    <phoneticPr fontId="146" type="noConversion"/>
  </si>
  <si>
    <t>KZ228</t>
    <phoneticPr fontId="146" type="noConversion"/>
  </si>
  <si>
    <t>12:10 LT</t>
    <phoneticPr fontId="146" type="noConversion"/>
  </si>
  <si>
    <t>D123457</t>
    <phoneticPr fontId="146" type="noConversion"/>
  </si>
  <si>
    <t>PVG-NRT-LAX-MEX （二程稳定舱位）</t>
    <phoneticPr fontId="146" type="noConversion"/>
  </si>
  <si>
    <t>PVG-ICN-MEX （不经美国）</t>
    <phoneticPr fontId="146" type="noConversion"/>
  </si>
  <si>
    <t>MU5051/CK257</t>
    <phoneticPr fontId="146" type="noConversion"/>
  </si>
  <si>
    <t>AM0091</t>
    <phoneticPr fontId="146" type="noConversion"/>
  </si>
  <si>
    <t>17:40 or 00:10 LT</t>
    <phoneticPr fontId="146" type="noConversion"/>
  </si>
  <si>
    <t>10:40 LT</t>
    <phoneticPr fontId="146" type="noConversion"/>
  </si>
  <si>
    <t>D123456</t>
    <phoneticPr fontId="146" type="noConversion"/>
  </si>
  <si>
    <t>Rate Sheet PVG-NRT-MEX</t>
    <phoneticPr fontId="146" type="noConversion"/>
  </si>
  <si>
    <t>Currency:</t>
    <phoneticPr fontId="146" type="noConversion"/>
  </si>
  <si>
    <t>-08更新</t>
    <phoneticPr fontId="146" type="noConversion"/>
  </si>
  <si>
    <t>舱位情况</t>
    <phoneticPr fontId="146" type="noConversion"/>
  </si>
  <si>
    <t>快件价格</t>
    <phoneticPr fontId="146" type="noConversion"/>
  </si>
  <si>
    <t>T/T</t>
    <phoneticPr fontId="146" type="noConversion"/>
  </si>
  <si>
    <t>托盘/散货，头程MUST GO，接第二天二程</t>
    <phoneticPr fontId="146" type="noConversion"/>
  </si>
  <si>
    <t>Rate Sheet PVG-NRT-LAX-MEX</t>
    <phoneticPr fontId="146" type="noConversion"/>
  </si>
  <si>
    <t>Rate Sheet PVG-ICN-MEX</t>
    <phoneticPr fontId="146" type="noConversion"/>
  </si>
  <si>
    <t>Dest</t>
    <phoneticPr fontId="146" type="noConversion"/>
  </si>
  <si>
    <t>5、可接锂电池（请备注UN编码+适用包装说明+特种货物代码，如：UN3481/Section II/PI966/ELI），第II部分锂电池与普货同价，第I部分锂电池（危险品）订舱价:+6</t>
    <phoneticPr fontId="146" type="noConversion"/>
  </si>
  <si>
    <t>6、由于头程限制，不接受100kg以下的货物，所有小于100kg的货物计费重量请靠100kg</t>
    <phoneticPr fontId="146" type="noConversion"/>
  </si>
  <si>
    <t>7、所有LIM/EZE的货物，主分单收货人栏必须有HS CODE/CUIT/EMAIL ADDRESS/PHONE NUMBER</t>
    <phoneticPr fontId="146" type="noConversion"/>
  </si>
  <si>
    <t>8、139运单杂费打AWC(30)+FSC(CW*4.0CNY)</t>
    <phoneticPr fontId="146" type="noConversion"/>
  </si>
  <si>
    <t>9、所有化工品必须打托</t>
    <phoneticPr fontId="146" type="noConversion"/>
  </si>
  <si>
    <t>B77F</t>
    <phoneticPr fontId="146" type="noConversion"/>
  </si>
  <si>
    <t>B747-400F</t>
    <phoneticPr fontId="146" type="noConversion"/>
  </si>
  <si>
    <t>1、以上报价为上海普货交货价，已含燃油费附加费/安全附加费/起运港地面操作费。</t>
    <phoneticPr fontId="146" type="noConversion"/>
  </si>
  <si>
    <t>5、For oversize cargo, will apply for USD300 or CNY2000 per shipment</t>
    <phoneticPr fontId="146" type="noConversion"/>
  </si>
  <si>
    <t>6、AWB charge-CNY50 per shipment, HAWB charge- CNY70 per HAWB if need</t>
    <phoneticPr fontId="146" type="noConversion"/>
  </si>
  <si>
    <t>13、可以接锂电池和化工品</t>
    <phoneticPr fontId="146" type="noConversion"/>
  </si>
  <si>
    <t>托盘/散货，电商快件</t>
    <phoneticPr fontId="146" type="noConversion"/>
  </si>
  <si>
    <t>UIO</t>
    <phoneticPr fontId="146" type="noConversion"/>
  </si>
  <si>
    <t>舱位情况</t>
    <phoneticPr fontId="146" type="noConversion"/>
  </si>
  <si>
    <t>D25</t>
    <phoneticPr fontId="146" type="noConversion"/>
  </si>
  <si>
    <t>Size</t>
  </si>
  <si>
    <t>上海AA  虹桥-NH/AA</t>
    <phoneticPr fontId="146" type="noConversion"/>
  </si>
  <si>
    <t>广州AR</t>
    <phoneticPr fontId="146" type="noConversion"/>
  </si>
  <si>
    <t>B77F</t>
  </si>
  <si>
    <t xml:space="preserve">  ≤1:100</t>
  </si>
  <si>
    <t>ETD</t>
    <phoneticPr fontId="146" type="noConversion"/>
  </si>
  <si>
    <t>ETA</t>
    <phoneticPr fontId="146" type="noConversion"/>
  </si>
  <si>
    <t xml:space="preserve"> ≥1:1000</t>
  </si>
  <si>
    <t>2、一般贸易买单CNY300/票，一般贸易报关CNY200/票 。</t>
  </si>
  <si>
    <t>更新08</t>
    <phoneticPr fontId="146" type="noConversion"/>
  </si>
  <si>
    <t>B777F</t>
  </si>
  <si>
    <t>2、出口普货报关费：200元/票，6个品名以内，每增加1联加收50元。</t>
    <phoneticPr fontId="146" type="noConversion"/>
  </si>
  <si>
    <t>4、查验费 0.1元/KG(MIN150)，如有异常实报实销，货站查验费实报实销；前置仓操作费 0.3元/KG，免费保管3天，超出3天后按 0.15元/KG收取。</t>
    <phoneticPr fontId="146" type="noConversion"/>
  </si>
  <si>
    <t>备注：</t>
    <phoneticPr fontId="146" type="noConversion"/>
  </si>
  <si>
    <t>南京Y8  NLU直达</t>
    <phoneticPr fontId="146" type="noConversion"/>
  </si>
  <si>
    <t>Y8 7461</t>
    <phoneticPr fontId="146" type="noConversion"/>
  </si>
  <si>
    <t>D7</t>
    <phoneticPr fontId="146" type="noConversion"/>
  </si>
  <si>
    <t>11:50</t>
    <phoneticPr fontId="146" type="noConversion"/>
  </si>
  <si>
    <t>14:55</t>
    <phoneticPr fontId="146" type="noConversion"/>
  </si>
  <si>
    <t>NLU-DEST</t>
    <phoneticPr fontId="146" type="noConversion"/>
  </si>
  <si>
    <t>卡转</t>
    <phoneticPr fontId="146" type="noConversion"/>
  </si>
  <si>
    <t>1、以上价格为南京普货交货价，已含燃油费附加费/安全附加费/起运港地面操作费。</t>
    <phoneticPr fontId="146" type="noConversion"/>
  </si>
  <si>
    <t>2、以上卡车价格仅适用于普货。贵重品、危险品、特种货物另行约定；若出现上述分区未列入的点，卡车以不低于卡车协议运价成本结算；所有转运点，可进行包车运输，运费不低于整卡完全成本。</t>
    <phoneticPr fontId="146" type="noConversion"/>
  </si>
  <si>
    <t>3、一般贸易报关费：150元/票（包含5个品名，增页费50元/页，如需买单报关+200元/票）；查验服务费：200元/票；改单费：200元/票；删单费：200元/票</t>
    <phoneticPr fontId="146" type="noConversion"/>
  </si>
  <si>
    <t>5、主单费 50元/票；舱单费 50元/HAWB。</t>
    <phoneticPr fontId="146" type="noConversion"/>
  </si>
  <si>
    <t>5、机场仓储费：普货免仓租期4天，包含自入库之日起至航班起飞当天，之后0.2元/kg/day, Min 10.0；含电及危险品免仓期1天，包含自入库之日起至航班起飞当天，之后0.5元/kg/day, Min 50.0。</t>
    <phoneticPr fontId="146" type="noConversion"/>
  </si>
  <si>
    <t>6、机场前置仓：0.2元/kg，Min 100元，短驳费 300元/车。</t>
    <phoneticPr fontId="146" type="noConversion"/>
  </si>
  <si>
    <t>7、磁检费 800元/票（如发生）；电池检查费 400元/票（如发生）。</t>
    <phoneticPr fontId="146" type="noConversion"/>
  </si>
  <si>
    <t>4、跨境电商9610/9710报关操作费：1.0元/kg+卡车中转500元/票</t>
    <phoneticPr fontId="146" type="noConversion"/>
  </si>
  <si>
    <t>7、所有桶装、卷状、圆柱形货，不论是什么类型的货，必须套纸箱或打托盘</t>
    <phoneticPr fontId="146"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</si>
  <si>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</si>
  <si>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</si>
  <si>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</si>
  <si>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</si>
  <si>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</si>
  <si>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</si>
  <si>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</si>
  <si>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</si>
  <si>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</si>
  <si>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</si>
  <si>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</si>
  <si>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</si>
  <si>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</si>
  <si>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6" type="noConversion"/>
  </si>
  <si>
    <t>4、PUJ (CP)Fee: CNY 1.25/KG based on GW</t>
    <phoneticPr fontId="146" type="noConversion"/>
  </si>
  <si>
    <t>8、A332F 尺寸限制：300*230*230</t>
    <phoneticPr fontId="146" type="noConversion"/>
  </si>
  <si>
    <t>9、后段窄体机的目的港不接受木箱木托包装</t>
    <phoneticPr fontId="146" type="noConversion"/>
  </si>
  <si>
    <t>10、每票货物需要填写1份QT版本的转运申明(随附),正本随机一起上航班，缺少申明将影响后段转运</t>
    <phoneticPr fontId="146" type="noConversion"/>
  </si>
  <si>
    <t>11、729运单要求在主单Handling information栏添加备注: SPX/X-RAY USED</t>
    <phoneticPr fontId="146" type="noConversion"/>
  </si>
  <si>
    <t>2、 暂不接接含电 PI966 PI967 PI969 PI970</t>
    <phoneticPr fontId="146" type="noConversion"/>
  </si>
  <si>
    <t>KZ226</t>
    <phoneticPr fontId="146" type="noConversion"/>
  </si>
  <si>
    <t>KZ226</t>
    <phoneticPr fontId="146" type="noConversion"/>
  </si>
  <si>
    <t>Flight No</t>
    <phoneticPr fontId="146" type="noConversion"/>
  </si>
  <si>
    <t>Cut Off at PVG</t>
    <phoneticPr fontId="146" type="noConversion"/>
  </si>
  <si>
    <t>PVG-LGG(技术经停)-BOG-UIO</t>
    <phoneticPr fontId="146" type="noConversion"/>
  </si>
  <si>
    <t>100k</t>
    <phoneticPr fontId="146" type="noConversion"/>
  </si>
  <si>
    <t>A/C Type</t>
    <phoneticPr fontId="146" type="noConversion"/>
  </si>
  <si>
    <t>1、以上价格为郑州普货交货价，已含燃油费附加费/安全附加费/起运港地面操作费。</t>
    <phoneticPr fontId="146" type="noConversion"/>
  </si>
  <si>
    <t>2、可接含电 PI966 PI967 PI969 PI970，可接危品货。</t>
    <phoneticPr fontId="146" type="noConversion"/>
  </si>
  <si>
    <t>3、主单费 50元/票，信息费50/票 运抵费135/票 分单费 50/票，报关200/票</t>
    <phoneticPr fontId="146" type="noConversion"/>
  </si>
  <si>
    <t>空运入货通知</t>
    <phoneticPr fontId="160" type="noConversion"/>
  </si>
  <si>
    <t xml:space="preserve"> 月           日 </t>
    <phoneticPr fontId="146" type="noConversion"/>
  </si>
  <si>
    <r>
      <t>仓库地址：</t>
    </r>
    <r>
      <rPr>
        <b/>
        <sz val="11"/>
        <rFont val="Microsoft YaHei UI"/>
        <family val="2"/>
        <charset val="134"/>
      </rPr>
      <t>上海市浦东新区祝桥航城路666号E101库（原检验检疫查验点）久久物流园</t>
    </r>
    <phoneticPr fontId="146" type="noConversion"/>
  </si>
  <si>
    <t>付建18306509796                                                                      马守义18753901958</t>
    <phoneticPr fontId="146" type="noConversion"/>
  </si>
  <si>
    <t>航城路666号E101库 非监管仓库示意图</t>
  </si>
  <si>
    <t>资料请寄：上海市浦东新区祝桥航城路666号B102室 付韦韦 13761394075</t>
    <phoneticPr fontId="160" type="noConversion"/>
  </si>
  <si>
    <t>紧急联系人：付韦韦 13761394075</t>
    <phoneticPr fontId="160" type="noConversion"/>
  </si>
  <si>
    <t>特别提醒：请送货单位务必在进仓地图上标明货物的进仓编号和客户名称！</t>
    <phoneticPr fontId="146" type="noConversion"/>
  </si>
  <si>
    <t>上海隽美国际物流有限公司</t>
    <phoneticPr fontId="160"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</si>
  <si>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</si>
  <si>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</si>
  <si>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</si>
  <si>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</si>
  <si>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</si>
  <si>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</si>
  <si>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</si>
  <si>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</si>
  <si>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</si>
  <si>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</si>
  <si>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</si>
  <si>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</si>
  <si>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</si>
  <si>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</si>
  <si>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</si>
  <si>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</si>
  <si>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</si>
  <si>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</si>
  <si>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</si>
  <si>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</si>
  <si>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</si>
  <si>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</si>
  <si>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</si>
  <si>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</si>
  <si>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</si>
  <si>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</si>
  <si>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</si>
  <si>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</si>
  <si>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</si>
  <si>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</si>
  <si>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6" type="noConversion"/>
  </si>
  <si>
    <t>LAX-BOG A320</t>
  </si>
  <si>
    <t>返回目录</t>
    <phoneticPr fontId="146" type="noConversion"/>
  </si>
  <si>
    <t>青岛捷美   青岛DL达美航空</t>
    <phoneticPr fontId="146" type="noConversion"/>
  </si>
  <si>
    <t>Schedule</t>
    <phoneticPr fontId="146" type="noConversion"/>
  </si>
  <si>
    <t>ETA(LGG)</t>
  </si>
  <si>
    <t>ET3789</t>
  </si>
  <si>
    <t>5:10 LT</t>
  </si>
  <si>
    <t>13:10 LT</t>
  </si>
  <si>
    <t>3-5Days</t>
  </si>
  <si>
    <t>MAD-REC</t>
  </si>
  <si>
    <t>MAD-VCP-MAO</t>
  </si>
  <si>
    <t>青岛AA</t>
    <phoneticPr fontId="146" type="noConversion"/>
  </si>
  <si>
    <t>上海DL</t>
    <phoneticPr fontId="146" type="noConversion"/>
  </si>
  <si>
    <t>郑州M6</t>
    <phoneticPr fontId="146" type="noConversion"/>
  </si>
  <si>
    <t>CGO-(ICN-ANC-GSP 经停)-BOG</t>
    <phoneticPr fontId="146" type="noConversion"/>
  </si>
  <si>
    <t>金鹏航空</t>
    <phoneticPr fontId="146" type="noConversion"/>
  </si>
  <si>
    <t>青岛DL</t>
    <phoneticPr fontId="146" type="noConversion"/>
  </si>
  <si>
    <t xml:space="preserve">美国国际喷气机航空 </t>
    <phoneticPr fontId="146" type="noConversion"/>
  </si>
  <si>
    <t>2025/3/13-2025/3/17</t>
  </si>
  <si>
    <t>周六下午、周日全天仓库关闭。如需入仓，请提前沟通。</t>
    <phoneticPr fontId="146" type="noConversion"/>
  </si>
  <si>
    <t>NKG-ANC(技术经停)-NLU</t>
    <phoneticPr fontId="146" type="noConversion"/>
  </si>
  <si>
    <t>NKG-ANC(技术经停)-NLU-DEST</t>
    <phoneticPr fontId="146" type="noConversion"/>
  </si>
  <si>
    <t>MAD转南美</t>
    <phoneticPr fontId="146" type="noConversion"/>
  </si>
  <si>
    <t>China-MAD-南美</t>
    <phoneticPr fontId="146" type="noConversion"/>
  </si>
  <si>
    <t>IB</t>
  </si>
  <si>
    <t>UX</t>
  </si>
  <si>
    <t>南京Y8</t>
    <phoneticPr fontId="146" type="noConversion"/>
  </si>
  <si>
    <t>MFM-NQZ（NQZ技术经停）-MAD-BOG/MDE/CLO-DEST</t>
    <phoneticPr fontId="146" type="noConversion"/>
  </si>
  <si>
    <t>MFM-NQZ（NQZ技术经停）-MAD-DEST</t>
    <phoneticPr fontId="146" type="noConversion"/>
  </si>
  <si>
    <t>ETD</t>
    <phoneticPr fontId="146" type="noConversion"/>
  </si>
  <si>
    <t>ETA</t>
    <phoneticPr fontId="146" type="noConversion"/>
  </si>
  <si>
    <t>ET3483</t>
    <phoneticPr fontId="146" type="noConversion"/>
  </si>
  <si>
    <t>6:10 LT</t>
    <phoneticPr fontId="146" type="noConversion"/>
  </si>
  <si>
    <t>15:10 LT</t>
    <phoneticPr fontId="146" type="noConversion"/>
  </si>
  <si>
    <t>1、以上价格为澳门普货交货价，已含燃油费附加费/安全附加费/起运港地面操作费。</t>
  </si>
  <si>
    <t>澳门QT  坦帕航空</t>
    <phoneticPr fontId="146" type="noConversion"/>
  </si>
  <si>
    <t>备注：</t>
    <phoneticPr fontId="150" type="noConversion"/>
  </si>
  <si>
    <t>澳门AD  巴西阿苏尔航空</t>
    <phoneticPr fontId="146" type="noConversion"/>
  </si>
  <si>
    <t>货机</t>
  </si>
  <si>
    <t>宽体客机</t>
  </si>
  <si>
    <t>D1235</t>
  </si>
  <si>
    <t>Routing</t>
    <phoneticPr fontId="146" type="noConversion"/>
  </si>
  <si>
    <t>1st Flight No</t>
    <phoneticPr fontId="146" type="noConversion"/>
  </si>
  <si>
    <t>备注</t>
    <phoneticPr fontId="146" type="noConversion"/>
  </si>
  <si>
    <t>B737窄体</t>
    <phoneticPr fontId="146" type="noConversion"/>
  </si>
  <si>
    <t>737-800BCF</t>
    <phoneticPr fontId="146" type="noConversion"/>
  </si>
  <si>
    <t>托盘+1</t>
  </si>
  <si>
    <t>Cut Off at XMN</t>
    <phoneticPr fontId="150" type="noConversion"/>
  </si>
  <si>
    <t>Effective from:</t>
    <phoneticPr fontId="146" type="noConversion"/>
  </si>
  <si>
    <t>Flight</t>
    <phoneticPr fontId="146" type="noConversion"/>
  </si>
  <si>
    <t>ETD</t>
    <phoneticPr fontId="146" type="noConversion"/>
  </si>
  <si>
    <t>ETA</t>
    <phoneticPr fontId="146" type="noConversion"/>
  </si>
  <si>
    <t>CGK-FCO</t>
    <phoneticPr fontId="146" type="noConversion"/>
  </si>
  <si>
    <t>HU7991</t>
    <phoneticPr fontId="146" type="noConversion"/>
  </si>
  <si>
    <t>D13</t>
    <phoneticPr fontId="146" type="noConversion"/>
  </si>
  <si>
    <t>B787-900</t>
  </si>
  <si>
    <t>FCO-DFW</t>
    <phoneticPr fontId="150" type="noConversion"/>
  </si>
  <si>
    <t>AA239</t>
    <phoneticPr fontId="146" type="noConversion"/>
  </si>
  <si>
    <t>DAILY</t>
    <phoneticPr fontId="146" type="noConversion"/>
  </si>
  <si>
    <t>B777-200</t>
  </si>
  <si>
    <t>FCO-CLT</t>
    <phoneticPr fontId="150" type="noConversion"/>
  </si>
  <si>
    <t>AA721</t>
    <phoneticPr fontId="150" type="noConversion"/>
  </si>
  <si>
    <t>DAILY</t>
    <phoneticPr fontId="146" type="noConversion"/>
  </si>
  <si>
    <t>FCO-JFK</t>
    <phoneticPr fontId="150" type="noConversion"/>
  </si>
  <si>
    <t>AA235</t>
    <phoneticPr fontId="150" type="noConversion"/>
  </si>
  <si>
    <t>FCO-ORD</t>
    <phoneticPr fontId="150" type="noConversion"/>
  </si>
  <si>
    <t>AA111</t>
    <phoneticPr fontId="150" type="noConversion"/>
  </si>
  <si>
    <t>B787-800</t>
  </si>
  <si>
    <t>FCO-PHL</t>
    <phoneticPr fontId="150" type="noConversion"/>
  </si>
  <si>
    <t>AA719</t>
    <phoneticPr fontId="150" type="noConversion"/>
  </si>
  <si>
    <t>FCO-MIA</t>
    <phoneticPr fontId="150" type="noConversion"/>
  </si>
  <si>
    <t>AA053</t>
    <phoneticPr fontId="150" type="noConversion"/>
  </si>
  <si>
    <t>DAILY</t>
    <phoneticPr fontId="146" type="noConversion"/>
  </si>
  <si>
    <t>B777-200ER(宽体)</t>
  </si>
  <si>
    <t>DFW-北美/南美</t>
    <phoneticPr fontId="150" type="noConversion"/>
  </si>
  <si>
    <t>AA/INTER LINE</t>
    <phoneticPr fontId="150" type="noConversion"/>
  </si>
  <si>
    <t>更新-07</t>
    <phoneticPr fontId="146" type="noConversion"/>
  </si>
  <si>
    <t xml:space="preserve">托盘 +1.0/KG   </t>
    <phoneticPr fontId="150" type="noConversion"/>
  </si>
  <si>
    <t>300KG</t>
    <phoneticPr fontId="150" type="noConversion"/>
  </si>
  <si>
    <t>500KG</t>
    <phoneticPr fontId="146" type="noConversion"/>
  </si>
  <si>
    <t>Airline</t>
    <phoneticPr fontId="150" type="noConversion"/>
  </si>
  <si>
    <t>JFK CLT</t>
  </si>
  <si>
    <t>AA</t>
    <phoneticPr fontId="146" type="noConversion"/>
  </si>
  <si>
    <t>PHL ORD</t>
  </si>
  <si>
    <t>BWI BOS BDL EWR PIT IAD ATL MCO RDU</t>
    <phoneticPr fontId="150" type="noConversion"/>
  </si>
  <si>
    <r>
      <t>BNA CVG CLE DTW IND MCI MKE SDF MSP STL AUS DEN ELP IAH LRD MFE SAT TUL LAX PHX</t>
    </r>
    <r>
      <rPr>
        <b/>
        <sz val="11"/>
        <color rgb="FFFF0000"/>
        <rFont val="Microsoft YaHei UI"/>
        <family val="2"/>
        <charset val="134"/>
      </rPr>
      <t xml:space="preserve"> </t>
    </r>
    <r>
      <rPr>
        <b/>
        <sz val="11"/>
        <color rgb="FF000099"/>
        <rFont val="Microsoft YaHei UI"/>
        <family val="2"/>
        <charset val="134"/>
      </rPr>
      <t xml:space="preserve">SMF SFO SEA </t>
    </r>
    <phoneticPr fontId="150" type="noConversion"/>
  </si>
  <si>
    <t>YUL YYZ YVR</t>
    <phoneticPr fontId="150" type="noConversion"/>
  </si>
  <si>
    <t xml:space="preserve">   GDL MEX MTY</t>
    <phoneticPr fontId="146" type="noConversion"/>
  </si>
  <si>
    <t>卡转</t>
  </si>
  <si>
    <t>DFW</t>
    <phoneticPr fontId="146" type="noConversion"/>
  </si>
  <si>
    <t>GRU</t>
    <phoneticPr fontId="146" type="noConversion"/>
  </si>
  <si>
    <t>EZE GIG</t>
    <phoneticPr fontId="146" type="noConversion"/>
  </si>
  <si>
    <t>DFW/MIA</t>
    <phoneticPr fontId="146" type="noConversion"/>
  </si>
  <si>
    <t>MIA</t>
    <phoneticPr fontId="146" type="noConversion"/>
  </si>
  <si>
    <t>EZE</t>
    <phoneticPr fontId="146" type="noConversion"/>
  </si>
  <si>
    <t>重点推荐</t>
    <phoneticPr fontId="146" type="noConversion"/>
  </si>
  <si>
    <t>LIM</t>
    <phoneticPr fontId="146" type="noConversion"/>
  </si>
  <si>
    <t>重点推荐</t>
    <phoneticPr fontId="146" type="noConversion"/>
  </si>
  <si>
    <t>CUN</t>
    <phoneticPr fontId="146" type="noConversion"/>
  </si>
  <si>
    <t>EZE/MIA</t>
    <phoneticPr fontId="146" type="noConversion"/>
  </si>
  <si>
    <t>STI</t>
    <phoneticPr fontId="146" type="noConversion"/>
  </si>
  <si>
    <t>SAL</t>
    <phoneticPr fontId="146" type="noConversion"/>
  </si>
  <si>
    <t>SJO</t>
    <phoneticPr fontId="146" type="noConversion"/>
  </si>
  <si>
    <t>ASU</t>
    <phoneticPr fontId="146" type="noConversion"/>
  </si>
  <si>
    <t>CLO</t>
    <phoneticPr fontId="146" type="noConversion"/>
  </si>
  <si>
    <t>GYE</t>
    <phoneticPr fontId="146" type="noConversion"/>
  </si>
  <si>
    <t>GEO</t>
    <phoneticPr fontId="146" type="noConversion"/>
  </si>
  <si>
    <t>1、以上报价为货交上海普货一单到底运价。已含燃油费附加费/安全附加费/起运港地面操作费/含上海至重庆的国内空运费。</t>
    <phoneticPr fontId="150" type="noConversion"/>
  </si>
  <si>
    <t>3、货交重庆，货物卸车入库铲车费：0.1/KG，超重费: 单件81-1000 0.1/kg  1001-1500 0.2/kg  1501-2000 0.3/kg  2001及以上 0.4/kg</t>
    <phoneticPr fontId="146" type="noConversion"/>
  </si>
  <si>
    <t>4、货交广州深圳 +0.9/KG+ 200派送费   MIN 300/票</t>
    <phoneticPr fontId="146" type="noConversion"/>
  </si>
  <si>
    <t>5、除上海以外，其他口岸空运到重庆机场操作：国内货站提货费实际报销，提货费 300元/1.5T车  450元/3.5T车  650元/5T车  850元/10T车；超重费和铲车费收费标准同上</t>
    <phoneticPr fontId="146" type="noConversion"/>
  </si>
  <si>
    <t>6、以上运价不含：非电子运单NEC-230元/票，分单CGC 24元/份，主单 50元/份，信息 100元/一主一分，舱单 50元/一主一分，正本分单 50元/份</t>
    <phoneticPr fontId="150" type="noConversion"/>
  </si>
  <si>
    <t>7、出口普货报关费：200元/票，超过6个品名部分，联单费每6个品名50元，改单费、删单费、查验费：实报实销</t>
    <phoneticPr fontId="146" type="noConversion"/>
  </si>
  <si>
    <t>8、垫板辅材费：实报实销，其它杂费另议。</t>
    <phoneticPr fontId="146" type="noConversion"/>
  </si>
  <si>
    <t>9、所有桶装、卷状、圆柱形货，不论是什么类型的货，必须套纸箱或打托盘。</t>
    <phoneticPr fontId="146" type="noConversion"/>
  </si>
  <si>
    <t>Flight</t>
    <phoneticPr fontId="146" type="noConversion"/>
  </si>
  <si>
    <t>MTY/GDL</t>
  </si>
  <si>
    <t>CNF/CWB/POA</t>
  </si>
  <si>
    <t>CNF/CWB卡车D24,POA卡车D13</t>
  </si>
  <si>
    <t>CFB</t>
  </si>
  <si>
    <t>卡车D24</t>
  </si>
  <si>
    <t>G3</t>
  </si>
  <si>
    <t>PVG-NRT-LAX-BOG-</t>
    <phoneticPr fontId="146" type="noConversion"/>
  </si>
  <si>
    <t>PVG-NRT-LAX-MIA-BOG-</t>
    <phoneticPr fontId="146" type="noConversion"/>
  </si>
  <si>
    <t>5、可接锂电池（请备注UN编码+适用包装说明+特种货物代码，如：UN3481/Section II/PI966/ELI），第II部分锂电池与普货同价，只接UN3481。</t>
    <phoneticPr fontId="146" type="noConversion"/>
  </si>
  <si>
    <t>A/C Type</t>
    <phoneticPr fontId="146" type="noConversion"/>
  </si>
  <si>
    <t>DAILY</t>
    <phoneticPr fontId="150" type="noConversion"/>
  </si>
  <si>
    <t>-10更新</t>
    <phoneticPr fontId="146" type="noConversion"/>
  </si>
  <si>
    <t>D357</t>
  </si>
  <si>
    <t xml:space="preserve"> ≥1:800</t>
    <phoneticPr fontId="150" type="noConversion"/>
  </si>
  <si>
    <t>MAD-VCP-SCL</t>
  </si>
  <si>
    <t>MFM-NQZ（技术经停）-MAD-VCP-DEST</t>
    <phoneticPr fontId="146" type="noConversion"/>
  </si>
  <si>
    <t>Cargo Ratio</t>
    <phoneticPr fontId="146" type="noConversion"/>
  </si>
  <si>
    <t>托盘+1</t>
    <phoneticPr fontId="150" type="noConversion"/>
  </si>
  <si>
    <t>QRO</t>
    <phoneticPr fontId="146" type="noConversion"/>
  </si>
  <si>
    <t>DEST</t>
    <phoneticPr fontId="146" type="noConversion"/>
  </si>
  <si>
    <t>转运费</t>
    <phoneticPr fontId="146" type="noConversion"/>
  </si>
  <si>
    <t>MIN</t>
    <phoneticPr fontId="146" type="noConversion"/>
  </si>
  <si>
    <t>1、以上价格为厦门普货交货价，已含燃油费附加费/安全附加费/起运港地面操作费，不足100kg，最低操作费CNY 100元/票。</t>
    <phoneticPr fontId="146" type="noConversion"/>
  </si>
  <si>
    <t>Effective from:</t>
    <phoneticPr fontId="150" type="noConversion"/>
  </si>
  <si>
    <t>100KG</t>
    <phoneticPr fontId="146" type="noConversion"/>
  </si>
  <si>
    <t>AA</t>
    <phoneticPr fontId="146" type="noConversion"/>
  </si>
  <si>
    <t>卡转不接化工品</t>
    <phoneticPr fontId="146" type="noConversion"/>
  </si>
  <si>
    <t>DFW</t>
    <phoneticPr fontId="146" type="noConversion"/>
  </si>
  <si>
    <t>SCL</t>
    <phoneticPr fontId="146" type="noConversion"/>
  </si>
  <si>
    <t>SJU</t>
    <phoneticPr fontId="146" type="noConversion"/>
  </si>
  <si>
    <t>MIA</t>
    <phoneticPr fontId="146" type="noConversion"/>
  </si>
  <si>
    <t>重点推荐</t>
    <phoneticPr fontId="146" type="noConversion"/>
  </si>
  <si>
    <t>CUN</t>
    <phoneticPr fontId="146" type="noConversion"/>
  </si>
  <si>
    <t>BGI POS</t>
    <phoneticPr fontId="146" type="noConversion"/>
  </si>
  <si>
    <t>另加附加费 cny0.33/K最低收费cny568</t>
    <phoneticPr fontId="146" type="noConversion"/>
  </si>
  <si>
    <t>SAP MGA</t>
    <phoneticPr fontId="146" type="noConversion"/>
  </si>
  <si>
    <t>TGU</t>
    <phoneticPr fontId="146" type="noConversion"/>
  </si>
  <si>
    <t>EZE</t>
    <phoneticPr fontId="146" type="noConversion"/>
  </si>
  <si>
    <t>LPB VVI GCM</t>
    <phoneticPr fontId="146" type="noConversion"/>
  </si>
  <si>
    <t>08:00</t>
    <phoneticPr fontId="150" type="noConversion"/>
  </si>
  <si>
    <t>1、以上价格为普货广州交货价，已含燃油费附加费/安全附加费/起运港地面操作费，表价不含前置仓费用。</t>
    <phoneticPr fontId="146" type="noConversion"/>
  </si>
  <si>
    <t>广州CZ  南方航空</t>
    <phoneticPr fontId="146" type="noConversion"/>
  </si>
  <si>
    <t>CAN-MEL</t>
    <phoneticPr fontId="146" type="noConversion"/>
  </si>
  <si>
    <t>CZ343</t>
    <phoneticPr fontId="150" type="noConversion"/>
  </si>
  <si>
    <t>MEL-SCL</t>
    <phoneticPr fontId="146" type="noConversion"/>
  </si>
  <si>
    <t>LA0804</t>
    <phoneticPr fontId="150" type="noConversion"/>
  </si>
  <si>
    <t>2、货交重庆价格 -1/KG。</t>
    <phoneticPr fontId="146" type="noConversion"/>
  </si>
  <si>
    <t>18-22x Weekly</t>
  </si>
  <si>
    <t>RAI</t>
  </si>
  <si>
    <t>SID</t>
  </si>
  <si>
    <t>VXE</t>
  </si>
  <si>
    <t>舱位情况</t>
    <phoneticPr fontId="146" type="noConversion"/>
  </si>
  <si>
    <t>5、暂时不接任何锂电池。</t>
    <phoneticPr fontId="146" type="noConversion"/>
  </si>
  <si>
    <t>Cut Off at XMN</t>
    <phoneticPr fontId="146"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</si>
  <si>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</si>
  <si>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</si>
  <si>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</si>
  <si>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</si>
  <si>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</si>
  <si>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</si>
  <si>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</si>
  <si>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</si>
  <si>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6" type="noConversion"/>
  </si>
  <si>
    <t>MAD-VCP-EZE</t>
  </si>
  <si>
    <t>备注：</t>
    <phoneticPr fontId="150" type="noConversion"/>
  </si>
  <si>
    <t>PVG-DTW-ATL-</t>
    <phoneticPr fontId="146" type="noConversion"/>
  </si>
  <si>
    <t>DL280</t>
    <phoneticPr fontId="146" type="noConversion"/>
  </si>
  <si>
    <t>A330</t>
    <phoneticPr fontId="146" type="noConversion"/>
  </si>
  <si>
    <t>1、以上价格为普货上海浦东交货价，已含燃油费附加费/安全附加费/起运港地面操作费。</t>
    <phoneticPr fontId="146" type="noConversion"/>
  </si>
  <si>
    <t>青岛捷美   上海DL达美航空</t>
    <phoneticPr fontId="146" type="noConversion"/>
  </si>
  <si>
    <t xml:space="preserve">澳门UX 欧巴罗航空 </t>
    <phoneticPr fontId="146" type="noConversion"/>
  </si>
  <si>
    <t>二程爆仓</t>
  </si>
  <si>
    <t>二程爆仓</t>
    <phoneticPr fontId="146" type="noConversion"/>
  </si>
  <si>
    <t>7、不收泡货。</t>
    <phoneticPr fontId="146" type="noConversion"/>
  </si>
  <si>
    <t>7、不收泡货。</t>
    <phoneticPr fontId="146" type="noConversion"/>
  </si>
  <si>
    <t>5、暂不接PI970锂电池且其他型号锂电池不能CONSOL。</t>
    <phoneticPr fontId="146" type="noConversion"/>
  </si>
  <si>
    <t>托盘+1</t>
    <phoneticPr fontId="146" type="noConversion"/>
  </si>
  <si>
    <t>Flight No</t>
    <phoneticPr fontId="150" type="noConversion"/>
  </si>
  <si>
    <t>747-400F</t>
    <phoneticPr fontId="150" type="noConversion"/>
  </si>
  <si>
    <t>ETD</t>
    <phoneticPr fontId="146" type="noConversion"/>
  </si>
  <si>
    <t>T/T</t>
    <phoneticPr fontId="146" type="noConversion"/>
  </si>
  <si>
    <t>CGO-(ICN-ANC-GSP 经停)-BOG</t>
    <phoneticPr fontId="146" type="noConversion"/>
  </si>
  <si>
    <t>M61050</t>
    <phoneticPr fontId="146" type="noConversion"/>
  </si>
  <si>
    <t>D1/5</t>
    <phoneticPr fontId="146" type="noConversion"/>
  </si>
  <si>
    <t>04:20</t>
    <phoneticPr fontId="146" type="noConversion"/>
  </si>
  <si>
    <t>02:00+1</t>
    <phoneticPr fontId="146" type="noConversion"/>
  </si>
  <si>
    <t>B767F</t>
    <phoneticPr fontId="146" type="noConversion"/>
  </si>
  <si>
    <t>2天</t>
    <phoneticPr fontId="146" type="noConversion"/>
  </si>
  <si>
    <t>普货</t>
    <phoneticPr fontId="146" type="noConversion"/>
  </si>
  <si>
    <t>注意：可接含电、危品、电子烟，电商货，单询</t>
    <phoneticPr fontId="146" type="noConversion"/>
  </si>
  <si>
    <t>BOG</t>
    <phoneticPr fontId="146" type="noConversion"/>
  </si>
  <si>
    <t xml:space="preserve"> ≤1:80</t>
    <phoneticPr fontId="146" type="noConversion"/>
  </si>
  <si>
    <t xml:space="preserve"> ≤1:100</t>
    <phoneticPr fontId="146" type="noConversion"/>
  </si>
  <si>
    <t xml:space="preserve"> ≤1:130</t>
    <phoneticPr fontId="146" type="noConversion"/>
  </si>
  <si>
    <t>平货</t>
    <phoneticPr fontId="146" type="noConversion"/>
  </si>
  <si>
    <t>4、可用DGM鉴定、上化鉴定.民航二所,计量局。</t>
    <phoneticPr fontId="146" type="noConversion"/>
  </si>
  <si>
    <t>5、货交青岛/上海 价格+1，MIN 300/票.</t>
    <phoneticPr fontId="146" type="noConversion"/>
  </si>
  <si>
    <t>青岛捷美 AA美国航空公司</t>
    <phoneticPr fontId="146" type="noConversion"/>
  </si>
  <si>
    <t>Currency:</t>
    <phoneticPr fontId="146" type="noConversion"/>
  </si>
  <si>
    <t>D247</t>
    <phoneticPr fontId="146" type="noConversion"/>
  </si>
  <si>
    <t>D247</t>
    <phoneticPr fontId="146" type="noConversion"/>
  </si>
  <si>
    <t>6:10 LT</t>
    <phoneticPr fontId="146" type="noConversion"/>
  </si>
  <si>
    <t xml:space="preserve"> ≥1:300</t>
    <phoneticPr fontId="150" type="noConversion"/>
  </si>
  <si>
    <t>ET3483</t>
    <phoneticPr fontId="146" type="noConversion"/>
  </si>
  <si>
    <t>MFM-NQZ（技术经停）-MAD-REC</t>
    <phoneticPr fontId="146" type="noConversion"/>
  </si>
  <si>
    <t>14、单票不超5CBM</t>
    <phoneticPr fontId="146" type="noConversion"/>
  </si>
  <si>
    <t>4、单票不超8CBM。</t>
    <phoneticPr fontId="146" type="noConversion"/>
  </si>
  <si>
    <t>4、单票不超8CBM。</t>
    <phoneticPr fontId="146" type="noConversion"/>
  </si>
  <si>
    <t>Routing</t>
    <phoneticPr fontId="150" type="noConversion"/>
  </si>
  <si>
    <t>ETD</t>
    <phoneticPr fontId="150" type="noConversion"/>
  </si>
  <si>
    <t>ETA</t>
    <phoneticPr fontId="150" type="noConversion"/>
  </si>
  <si>
    <t>Remark</t>
    <phoneticPr fontId="146" type="noConversion"/>
  </si>
  <si>
    <t>TAO-ICN-CVG-DEST</t>
    <phoneticPr fontId="146" type="noConversion"/>
  </si>
  <si>
    <t>KJ222</t>
    <phoneticPr fontId="150" type="noConversion"/>
  </si>
  <si>
    <t>D234</t>
    <phoneticPr fontId="146" type="noConversion"/>
  </si>
  <si>
    <t>B737窄体</t>
    <phoneticPr fontId="150" type="noConversion"/>
  </si>
  <si>
    <t>更新08</t>
    <phoneticPr fontId="146" type="noConversion"/>
  </si>
  <si>
    <t>100K</t>
    <phoneticPr fontId="150" type="noConversion"/>
  </si>
  <si>
    <t>舱位情况</t>
    <phoneticPr fontId="146" type="noConversion"/>
  </si>
  <si>
    <t>1、以上价格为青岛普货交货价，已含燃油费附加费/安全附加费/起运港地面操作费。</t>
    <phoneticPr fontId="146" type="noConversion"/>
  </si>
  <si>
    <t>2、主单费50/票，信息100/主+50/分，运抵35/主+20/分，舱单60/报关票数。</t>
    <phoneticPr fontId="150" type="noConversion"/>
  </si>
  <si>
    <t>3、不承运含电池的货物，化工品可以承接粉末/膏状 ,DGM和上化鉴定。</t>
    <phoneticPr fontId="150" type="noConversion"/>
  </si>
  <si>
    <t>青岛D0</t>
    <phoneticPr fontId="146" type="noConversion"/>
  </si>
  <si>
    <t>DHL航空</t>
    <phoneticPr fontId="146" type="noConversion"/>
  </si>
  <si>
    <t>TAO-ICN-CVG-DEST</t>
    <phoneticPr fontId="146" type="noConversion"/>
  </si>
  <si>
    <t>300KG≤1CBM≤499KG</t>
    <phoneticPr fontId="146" type="noConversion"/>
  </si>
  <si>
    <t>1000k</t>
    <phoneticPr fontId="146" type="noConversion"/>
  </si>
  <si>
    <t>上海交货-重庆 HU+AA 联运 一单到底</t>
    <phoneticPr fontId="150" type="noConversion"/>
  </si>
  <si>
    <t>3、主单费CNY71/票，信息费CNY71/票，单证费CNY110/票。</t>
    <phoneticPr fontId="146" type="noConversion"/>
  </si>
  <si>
    <t xml:space="preserve">郑州UX 欧巴罗航空 </t>
    <phoneticPr fontId="146" type="noConversion"/>
  </si>
  <si>
    <t>郑州CM</t>
    <phoneticPr fontId="146" type="noConversion"/>
  </si>
  <si>
    <t>CZ</t>
    <phoneticPr fontId="150" type="noConversion"/>
  </si>
  <si>
    <t>ADZ</t>
  </si>
  <si>
    <t>BGA</t>
  </si>
  <si>
    <t>BGI</t>
  </si>
  <si>
    <t>BZE</t>
  </si>
  <si>
    <t>MBJ</t>
  </si>
  <si>
    <t>NAS</t>
  </si>
  <si>
    <t>PBM</t>
  </si>
  <si>
    <t>PEI</t>
  </si>
  <si>
    <t>SXM</t>
  </si>
  <si>
    <t>XPL</t>
  </si>
  <si>
    <t>备注：</t>
    <phoneticPr fontId="146" type="noConversion"/>
  </si>
  <si>
    <t>2、后段窄体机，优先平泡散货,载重有限，吨上请单询仓位。</t>
    <phoneticPr fontId="146" type="noConversion"/>
  </si>
  <si>
    <t>3、CM美转所有点位单件重里请控制在150kgS以内(其中EZE,COR,MDZ,POS单件货物不得超过80kgs，SCL单件限重更新为100kgs以内)。单件重超80kgs以上留意订舱确认。</t>
    <phoneticPr fontId="150" type="noConversion"/>
  </si>
  <si>
    <t>4、尺寸尽量控制在100*80*80cm,若超出,请单询确认(非小纸箱货物尺寸，务必在订舱时备注告知)</t>
    <phoneticPr fontId="150" type="noConversion"/>
  </si>
  <si>
    <t>5、CM收货最小尺码限制:三边之和(长宽高)不得小于50cm的纸箱包装。</t>
    <phoneticPr fontId="150" type="noConversion"/>
  </si>
  <si>
    <t>6、粉末状货物请单询确认价格，暂不接任何含冰袋或有温控要求的货物。带电不行，化工粉末可以的（普货鉴定)。液体不行，试剂鉴定是普货可以的</t>
    <phoneticPr fontId="150" type="noConversion"/>
  </si>
  <si>
    <t>7、单件包装(如产品为塑料桶、袋装等包装)外部必须套硬纸箱。</t>
    <phoneticPr fontId="150" type="noConversion"/>
  </si>
  <si>
    <t xml:space="preserve">JERRY INTERNATIONAL LOGISTICS CO., LTD </t>
    <phoneticPr fontId="146" type="noConversion"/>
  </si>
  <si>
    <t>3、信息费CNY71/票，单证费CNY110/票。</t>
    <phoneticPr fontId="146" type="noConversion"/>
  </si>
  <si>
    <t>3、信息费CNY71/票，单证费CNY110/票。</t>
    <phoneticPr fontId="146" type="noConversion"/>
  </si>
  <si>
    <t>3、信息费CNY71/票，单证费CNY300/票。</t>
    <phoneticPr fontId="146" type="noConversion"/>
  </si>
  <si>
    <t>CVG</t>
    <phoneticPr fontId="150" type="noConversion"/>
  </si>
  <si>
    <t>仅限散件</t>
    <phoneticPr fontId="150" type="noConversion"/>
  </si>
  <si>
    <t>DAY、SDF、CMH、IND</t>
    <phoneticPr fontId="150" type="noConversion"/>
  </si>
  <si>
    <t>ABE、ATL、BHM、BNA、BUF、BWI、CAE、CLE、CLT、DTW、GRR、GSO、GSP、HSV、IAD、MDT、MEM、MKE、MLI、ORF、PHL、PIT、RDY、PIC、POC、TOL、TYS、YHM</t>
    <phoneticPr fontId="150" type="noConversion"/>
  </si>
  <si>
    <t>ALB、BOS、BTR、CHS、CRP、DFW、DSM、EWR、IAH、JAX、JFK、LIT、MCI、MCO、MIA、MOB、MSP、MSY、OKC、PNS、SHV、SYR、TPA、TUL、YUL</t>
    <phoneticPr fontId="150" type="noConversion"/>
  </si>
  <si>
    <t>AUS、SAT、DEN、LRD、MFE</t>
    <phoneticPr fontId="150" type="noConversion"/>
  </si>
  <si>
    <t>GDL、NLU、PTY</t>
    <phoneticPr fontId="150" type="noConversion"/>
  </si>
  <si>
    <t>仅限散件</t>
    <phoneticPr fontId="150" type="noConversion"/>
  </si>
  <si>
    <t>MTY</t>
    <phoneticPr fontId="150" type="noConversion"/>
  </si>
  <si>
    <t>仅限散件</t>
    <phoneticPr fontId="150" type="noConversion"/>
  </si>
  <si>
    <t>BOG</t>
    <phoneticPr fontId="150" type="noConversion"/>
  </si>
  <si>
    <t>仅限散件</t>
    <phoneticPr fontId="150" type="noConversion"/>
  </si>
  <si>
    <t>MEX</t>
    <phoneticPr fontId="150" type="noConversion"/>
  </si>
  <si>
    <t>GUA、SAL、SAP、SDQ</t>
    <phoneticPr fontId="150" type="noConversion"/>
  </si>
  <si>
    <t>LIM、TGU</t>
    <phoneticPr fontId="150" type="noConversion"/>
  </si>
  <si>
    <t>仅限散件</t>
    <phoneticPr fontId="150" type="noConversion"/>
  </si>
  <si>
    <t>CUR、EZE、POS、VCP</t>
    <phoneticPr fontId="150" type="noConversion"/>
  </si>
  <si>
    <t>青岛D0</t>
    <phoneticPr fontId="146" type="noConversion"/>
  </si>
  <si>
    <t>OB</t>
  </si>
  <si>
    <t>D2</t>
  </si>
  <si>
    <t>4、单件重量不能超30KGS ， 单箱尺寸不超0.12CBM（50X50X45以下），超过500KGS（3CBM）货物单票询仓。</t>
    <phoneticPr fontId="150" type="noConversion"/>
  </si>
  <si>
    <t>南美点</t>
    <phoneticPr fontId="146" type="noConversion"/>
  </si>
  <si>
    <t>更新-10</t>
    <phoneticPr fontId="146" type="noConversion"/>
  </si>
  <si>
    <t>D23467</t>
  </si>
  <si>
    <t>3-5 Days</t>
  </si>
  <si>
    <t>D4/6/7</t>
  </si>
  <si>
    <t>MAD-VCP-CWB</t>
  </si>
  <si>
    <t>MAD-VCP-GYN</t>
  </si>
  <si>
    <t>MAD-VCP-JOI</t>
  </si>
  <si>
    <t>MAD-VCP-FLN</t>
  </si>
  <si>
    <t>MAD-VCP-NVT</t>
  </si>
  <si>
    <t>MAD-VCP-VIX</t>
  </si>
  <si>
    <t>MAD-VCP-BEL</t>
  </si>
  <si>
    <t>MAD-VCP-FOR</t>
  </si>
  <si>
    <t>MAD-VCP-BSB</t>
  </si>
  <si>
    <t>MAD-VCP-CGR</t>
  </si>
  <si>
    <t xml:space="preserve"> ≥1:300</t>
    <phoneticPr fontId="150" type="noConversion"/>
  </si>
  <si>
    <t>11-13x Weekly</t>
  </si>
  <si>
    <t xml:space="preserve">4、美国航空公司不承运报关单品名栏含中文含“泵”的物货。提单（主单、分单、舱单品名栏含英文含PUMP的货物） 磁铁  马达 电机单独确认 </t>
    <phoneticPr fontId="146" type="noConversion"/>
  </si>
  <si>
    <t xml:space="preserve">6、CCA 费用USD150.00 </t>
    <phoneticPr fontId="146" type="noConversion"/>
  </si>
  <si>
    <t>200KG≤1CBM≤299KG</t>
  </si>
  <si>
    <t>300KG≤1CBM≤499KG</t>
  </si>
  <si>
    <t>500KG≤1CBM≤999KG</t>
  </si>
  <si>
    <t>1CBM≥1000KG</t>
  </si>
  <si>
    <t>厦门TP  葡萄牙航空公司</t>
    <phoneticPr fontId="146" type="noConversion"/>
  </si>
  <si>
    <t>XMN-AMS-LIS-DEST</t>
    <phoneticPr fontId="150" type="noConversion"/>
  </si>
  <si>
    <t>MF</t>
    <phoneticPr fontId="150" type="noConversion"/>
  </si>
  <si>
    <t>D123567</t>
    <phoneticPr fontId="150" type="noConversion"/>
  </si>
  <si>
    <t>XMN-CDG-LIS-DEST</t>
    <phoneticPr fontId="150" type="noConversion"/>
  </si>
  <si>
    <t>MF</t>
    <phoneticPr fontId="150" type="noConversion"/>
  </si>
  <si>
    <t>D146</t>
    <phoneticPr fontId="150" type="noConversion"/>
  </si>
  <si>
    <t>Frequency</t>
    <phoneticPr fontId="150" type="noConversion"/>
  </si>
  <si>
    <t>Direct Flight</t>
    <phoneticPr fontId="146" type="noConversion"/>
  </si>
  <si>
    <t>Direct ex LIS  , by WB A330</t>
    <phoneticPr fontId="150"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</si>
  <si>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</si>
  <si>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</si>
  <si>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</si>
  <si>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</si>
  <si>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</si>
  <si>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</si>
  <si>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0" type="noConversion"/>
  </si>
  <si>
    <t>Direct flight via LIS A330</t>
    <phoneticPr fontId="150" type="noConversion"/>
  </si>
  <si>
    <t>Direct ex LIS  , by WB A330</t>
  </si>
  <si>
    <t>Direct ex LIS，by NB A320，
仅接散箱，尺寸限制140*140*105cm ，单件限重50KGS</t>
    <phoneticPr fontId="150" type="noConversion"/>
  </si>
  <si>
    <t>Direct ex LIS,by NB A320，
仅接散箱，尺寸限制140*140*105cm ，单件限重50KGS</t>
    <phoneticPr fontId="150" type="noConversion"/>
  </si>
  <si>
    <t>POA</t>
    <phoneticPr fontId="150" type="noConversion"/>
  </si>
  <si>
    <t xml:space="preserve">via BSB  by WD or  by Trucking
</t>
  </si>
  <si>
    <t xml:space="preserve">via GIG by Trucking </t>
  </si>
  <si>
    <t>via GRU by Trucking</t>
  </si>
  <si>
    <t>via  GRU by Trucking</t>
  </si>
  <si>
    <t>ITJ</t>
    <phoneticPr fontId="150" type="noConversion"/>
  </si>
  <si>
    <t xml:space="preserve">LIS-BEL-MAO BY TP A320机型  TP长线路径，限箱货50kgs以内；
TP联运WD路径via BSB by WD or  by Trucking 不受此重量限制，散托均可;  </t>
    <phoneticPr fontId="150" type="noConversion"/>
  </si>
  <si>
    <t>via GRU by 5Y and via GIG by EK，LIS-GRU (BY TP A330)-SCL(BY 5Y B777)</t>
    <phoneticPr fontId="150" type="noConversion"/>
  </si>
  <si>
    <t>with AR via GIG or via GRU by QR or by EK，LIS-GRU-EZE(尾程宽体）</t>
    <phoneticPr fontId="150" type="noConversion"/>
  </si>
  <si>
    <t>with AV via MIA  or via GRU by QR or by EK，LIS-MIA-UIO(尾程宽体）</t>
    <phoneticPr fontId="150" type="noConversion"/>
  </si>
  <si>
    <t>via MIA with Avianca，LIS-MIA-SAP  (订舱批复操作）</t>
    <phoneticPr fontId="150" type="noConversion"/>
  </si>
  <si>
    <t>via MIA with Avianca，LIS-MIA-GUA   (订舱批复操作）</t>
    <phoneticPr fontId="150" type="noConversion"/>
  </si>
  <si>
    <t>via MIA with D5，LIS-MIA-LIM  (订舱批复操作）</t>
    <phoneticPr fontId="150" type="noConversion"/>
  </si>
  <si>
    <t>D1234567</t>
  </si>
  <si>
    <t>via MIA with OB,BY WB B767，
LIS-MIA-VVI,Max Size 304*220*155cm (订舱批复操作）</t>
    <phoneticPr fontId="150" type="noConversion"/>
  </si>
  <si>
    <t>D156</t>
  </si>
  <si>
    <t>via MIA with OB，LIS-MIA-VVI-LPB,
Max Size 120*110*80cm ,Max weight150 kgs (订舱批复操作）</t>
    <phoneticPr fontId="150" type="noConversion"/>
  </si>
  <si>
    <t xml:space="preserve">Direct ex LIS  , by WB A330 </t>
  </si>
  <si>
    <t>D257</t>
  </si>
  <si>
    <t>Direct ex LIS  , by NB A320，D1367 BY WB 763 走宽体，需单询订舱确认，
仅接散箱，尺寸限制140*140*105CM, 单件限重50KGS</t>
    <phoneticPr fontId="150" type="noConversion"/>
  </si>
  <si>
    <t>Direct ex LIS  , by NB A320，仅接散箱，尺寸限制140*140*105CM, 单件限重50KGS</t>
    <phoneticPr fontId="150" type="noConversion"/>
  </si>
  <si>
    <t>Direct ex LIS  , by NB A320，仅接散箱，尺寸限制140*140*105CM, 单件限重50KGS</t>
    <phoneticPr fontId="150" type="noConversion"/>
  </si>
  <si>
    <t>D13567</t>
  </si>
  <si>
    <t>Direct ex LIS  , by NB 32Q，仅接散箱，尺寸限制140*140*105CM, 单件限重50KGS</t>
    <phoneticPr fontId="150" type="noConversion"/>
  </si>
  <si>
    <t>CMN</t>
  </si>
  <si>
    <t>Direct ex LIS  , by NB 32Q/E90/E95，仅接箱货，尺寸限制100*70*80,单件限重50KGS</t>
    <phoneticPr fontId="150" type="noConversion"/>
  </si>
  <si>
    <t>RAK</t>
  </si>
  <si>
    <t>Direct ex LIS  , by NB E90/E95，仅接箱货，尺寸限制100*70*80,单件限重50KGS</t>
    <phoneticPr fontId="150" type="noConversion"/>
  </si>
  <si>
    <t>备注：</t>
    <phoneticPr fontId="146" type="noConversion"/>
  </si>
  <si>
    <t>1、以上报价为厦门普货交货价，已含燃油费附加费/安全附加费/起运港地面操作费，不足150KG的，额外收操作费200元。</t>
    <phoneticPr fontId="146" type="noConversion"/>
  </si>
  <si>
    <t>2、毛重需达到35kgs以上才能靠级45kgs。</t>
    <phoneticPr fontId="146"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</si>
  <si>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0" type="noConversion"/>
  </si>
  <si>
    <t>4、不接带电池货物。</t>
    <phoneticPr fontId="150" type="noConversion"/>
  </si>
  <si>
    <t>5、化工品类因厦门货运不认可外地出具的报告，需在厦门检测机构（DGM/上化）重新出，做过报告的提供PDF/编号在厦门重新做即可，未做过的需提前至少4个工作日寄送样品。</t>
    <phoneticPr fontId="150" type="noConversion"/>
  </si>
  <si>
    <t>6、路径经转欧洲，主分单需显示商品编码(至少6位）及收发货人税号信息。若收发货人为欧盟国家，海关注册码(EORI)要带国家编码，比如NL********。</t>
    <phoneticPr fontId="150"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</si>
  <si>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0" type="noConversion"/>
  </si>
  <si>
    <t>ALL DEST</t>
    <phoneticPr fontId="146" type="noConversion"/>
  </si>
  <si>
    <t>ET3743</t>
    <phoneticPr fontId="146" type="noConversion"/>
  </si>
  <si>
    <t>XMN-ADD(技术经停)-GRU-SCL</t>
    <phoneticPr fontId="146"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</si>
  <si>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</si>
  <si>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</si>
  <si>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</si>
  <si>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</si>
  <si>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</si>
  <si>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</si>
  <si>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</si>
  <si>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</si>
  <si>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6" type="noConversion"/>
  </si>
  <si>
    <t>Remark</t>
    <phoneticPr fontId="146" type="noConversion"/>
  </si>
  <si>
    <t>CGO-LGG-MAD-DEST</t>
    <phoneticPr fontId="146" type="noConversion"/>
  </si>
  <si>
    <t>D47</t>
    <phoneticPr fontId="146" type="noConversion"/>
  </si>
  <si>
    <t>备注：</t>
    <phoneticPr fontId="150" type="noConversion"/>
  </si>
  <si>
    <t>4、单票不超8CBM。</t>
    <phoneticPr fontId="146" type="noConversion"/>
  </si>
  <si>
    <t>5、暂不接PI970锂电池且其他型号锂电池不能CONSOL。</t>
    <phoneticPr fontId="146" type="noConversion"/>
  </si>
  <si>
    <t>欧巴罗航空</t>
    <phoneticPr fontId="146" type="noConversion"/>
  </si>
  <si>
    <t>CGO-CAN-FRA-MAD-DEST</t>
    <phoneticPr fontId="146" type="noConversion"/>
  </si>
  <si>
    <t xml:space="preserve"> ≥1:300</t>
    <phoneticPr fontId="150" type="noConversion"/>
  </si>
  <si>
    <t>CZ</t>
    <phoneticPr fontId="146" type="noConversion"/>
  </si>
  <si>
    <t>D367</t>
    <phoneticPr fontId="146" type="noConversion"/>
  </si>
  <si>
    <t>更新08</t>
    <phoneticPr fontId="146" type="noConversion"/>
  </si>
  <si>
    <t>2、超重超泡货物单询。</t>
    <phoneticPr fontId="146" type="noConversion"/>
  </si>
  <si>
    <t>3、BIC FEE CNY120 : ASU COR CUN VVI export doc porcessing fee per mawb &amp; hawb</t>
    <phoneticPr fontId="146" type="noConversion"/>
  </si>
  <si>
    <t>1CBM≤199KG</t>
  </si>
  <si>
    <t>托盘+2</t>
  </si>
  <si>
    <t>250KG≤1CBM≤299KG</t>
  </si>
  <si>
    <t>散托同价</t>
  </si>
  <si>
    <t>D25</t>
    <phoneticPr fontId="146" type="noConversion"/>
  </si>
  <si>
    <t>郑州TP  葡萄牙航空公司</t>
    <phoneticPr fontId="146" type="noConversion"/>
  </si>
  <si>
    <t>Flight</t>
    <phoneticPr fontId="146" type="noConversion"/>
  </si>
  <si>
    <t>CGO-MUC-LIS-DEST</t>
    <phoneticPr fontId="150" type="noConversion"/>
  </si>
  <si>
    <t>CX</t>
    <phoneticPr fontId="150" type="noConversion"/>
  </si>
  <si>
    <t>D26</t>
    <phoneticPr fontId="150" type="noConversion"/>
  </si>
  <si>
    <t>带电不接，化工品鉴定是普货可以</t>
    <phoneticPr fontId="150" type="noConversion"/>
  </si>
  <si>
    <t>头程仓位 ：+1000  1：500以上  尺寸不超150*150*110 &amp; 单件不超1吨 适用于CGO-LUX-LIS路径</t>
    <phoneticPr fontId="150" type="noConversion"/>
  </si>
  <si>
    <t>超过150*150*110 &amp; 单件1吨以上适用于CX头程-CGO-MUC-LIS 路径</t>
    <phoneticPr fontId="150" type="noConversion"/>
  </si>
  <si>
    <t>/</t>
    <phoneticPr fontId="150" type="noConversion"/>
  </si>
  <si>
    <t>备注：</t>
    <phoneticPr fontId="146" type="noConversion"/>
  </si>
  <si>
    <t>2、三吨七吨以上大货特价，单票确认。</t>
    <phoneticPr fontId="146" type="noConversion"/>
  </si>
  <si>
    <t>郑州TP  葡萄牙航空公司</t>
    <phoneticPr fontId="146" type="noConversion"/>
  </si>
  <si>
    <t>Remark</t>
    <phoneticPr fontId="150" type="noConversion"/>
  </si>
  <si>
    <t>CGO-CAN-FRA-LIS-DEST</t>
    <phoneticPr fontId="150" type="noConversion"/>
  </si>
  <si>
    <t>CZ</t>
    <phoneticPr fontId="150" type="noConversion"/>
  </si>
  <si>
    <t>D367</t>
    <phoneticPr fontId="150" type="noConversion"/>
  </si>
  <si>
    <t>带电不接，化工品鉴定是普货可以</t>
    <phoneticPr fontId="150" type="noConversion"/>
  </si>
  <si>
    <t>CGO-LHR-LIS-DEST</t>
    <phoneticPr fontId="150" type="noConversion"/>
  </si>
  <si>
    <t>带电，粉末&amp;液体不接，比重大于 1:300 一般会有二次安检和开箱查验</t>
    <phoneticPr fontId="150" type="noConversion"/>
  </si>
  <si>
    <t>CGO-LUX-LIS-DEST</t>
    <phoneticPr fontId="150" type="noConversion"/>
  </si>
  <si>
    <t>D4</t>
    <phoneticPr fontId="150" type="noConversion"/>
  </si>
  <si>
    <t>头程仓位 ：+1000  1：500以上  尺寸不超150*150*110 &amp; 单件不超1吨 适用于CGO-LUX-LIS路径</t>
    <phoneticPr fontId="150" type="noConversion"/>
  </si>
  <si>
    <t>舱位情况</t>
    <phoneticPr fontId="146" type="noConversion"/>
  </si>
  <si>
    <t>2、三吨七吨以上大货特价，单票确认。</t>
    <phoneticPr fontId="146" type="noConversion"/>
  </si>
  <si>
    <t>郑州TP CX头程</t>
    <phoneticPr fontId="146" type="noConversion"/>
  </si>
  <si>
    <t>D6</t>
    <phoneticPr fontId="150" type="noConversion"/>
  </si>
  <si>
    <t>MAD 转南美</t>
    <phoneticPr fontId="150" type="noConversion"/>
  </si>
  <si>
    <t>QL</t>
  </si>
  <si>
    <t>UX/2W</t>
  </si>
  <si>
    <t>备注：</t>
    <phoneticPr fontId="150" type="noConversion"/>
  </si>
  <si>
    <t>1、以上价格为广州、上海交货价。</t>
    <phoneticPr fontId="150" type="noConversion"/>
  </si>
  <si>
    <t>3、 散件尺寸：120*100*80cm，单件不超90KG。</t>
    <phoneticPr fontId="146" type="noConversion"/>
  </si>
  <si>
    <t>4、上海报关费 100元/票，广州报关费 300元/票，制单费 50元/票，信息费 100元/票，舱单费 100元/票，运抵费 15元/票。</t>
    <phoneticPr fontId="146" type="noConversion"/>
  </si>
  <si>
    <t>CM</t>
  </si>
  <si>
    <t>美国转南美</t>
    <phoneticPr fontId="146" type="noConversion"/>
  </si>
  <si>
    <t>HAK-AKL</t>
    <phoneticPr fontId="150" type="noConversion"/>
  </si>
  <si>
    <t>更新-07</t>
    <phoneticPr fontId="146" type="noConversion"/>
  </si>
  <si>
    <t>LA</t>
  </si>
  <si>
    <t>E7</t>
  </si>
  <si>
    <t>PAP</t>
  </si>
  <si>
    <t>POS</t>
  </si>
  <si>
    <t>北京HU+AA</t>
    <phoneticPr fontId="146" type="noConversion"/>
  </si>
  <si>
    <t>海南航空+美国航空</t>
    <phoneticPr fontId="146" type="noConversion"/>
  </si>
  <si>
    <t>PEK-HAK-AKL-DFW-DEST</t>
    <phoneticPr fontId="146" type="noConversion"/>
  </si>
  <si>
    <t>4、垫板辅材费：实报实销，其它杂费另议。</t>
    <phoneticPr fontId="146" type="noConversion"/>
  </si>
  <si>
    <t>比重</t>
    <phoneticPr fontId="146" type="noConversion"/>
  </si>
  <si>
    <t>Remarks</t>
    <phoneticPr fontId="146" type="noConversion"/>
  </si>
  <si>
    <t>2、上海可接锂电池，IB/CM可以接 UN3091//PI969/PI970//Section II 和UN3481//PI966/PI967//Section II，其他航司暂时只接 UN3481//PI966/PI967//Section II；广州暂时不接电池。</t>
    <phoneticPr fontId="150" type="noConversion"/>
  </si>
  <si>
    <t>二程紧张，无时效</t>
    <phoneticPr fontId="146" type="noConversion"/>
  </si>
  <si>
    <t>BOG-SAL  A320</t>
  </si>
  <si>
    <t>ALL DEST</t>
    <phoneticPr fontId="146" type="noConversion"/>
  </si>
  <si>
    <t xml:space="preserve">  ≥1:250</t>
    <phoneticPr fontId="150" type="noConversion"/>
  </si>
  <si>
    <t xml:space="preserve"> ≥1:300</t>
    <phoneticPr fontId="150" type="noConversion"/>
  </si>
  <si>
    <t>2-3 Days</t>
  </si>
  <si>
    <t>2、前置仓 0.3元/Kg MIN150。</t>
    <phoneticPr fontId="150" type="noConversion"/>
  </si>
  <si>
    <t>3、禁收磁性、锂电、粉末以及液体货物。</t>
    <phoneticPr fontId="146" type="noConversion"/>
  </si>
  <si>
    <t xml:space="preserve"> HU-AKL</t>
    <phoneticPr fontId="146" type="noConversion"/>
  </si>
  <si>
    <t>HU0797/D3 HU0785/D5 7</t>
    <phoneticPr fontId="150" type="noConversion"/>
  </si>
  <si>
    <t>B787</t>
    <phoneticPr fontId="150" type="noConversion"/>
  </si>
  <si>
    <t>航班起飞前1天</t>
    <phoneticPr fontId="150" type="noConversion"/>
  </si>
  <si>
    <t>Currency:</t>
    <phoneticPr fontId="150" type="noConversion"/>
  </si>
  <si>
    <t>1:300</t>
    <phoneticPr fontId="150" type="noConversion"/>
  </si>
  <si>
    <t>19</t>
    <phoneticPr fontId="150" type="noConversion"/>
  </si>
  <si>
    <t>1:500</t>
    <phoneticPr fontId="150" type="noConversion"/>
  </si>
  <si>
    <t>18</t>
    <phoneticPr fontId="150" type="noConversion"/>
  </si>
  <si>
    <t>15.5</t>
    <phoneticPr fontId="150" type="noConversion"/>
  </si>
  <si>
    <t>散托同价</t>
    <phoneticPr fontId="150" type="noConversion"/>
  </si>
  <si>
    <t>1:800</t>
    <phoneticPr fontId="150" type="noConversion"/>
  </si>
  <si>
    <t>17</t>
    <phoneticPr fontId="150" type="noConversion"/>
  </si>
  <si>
    <t>散托同价    （可申请）</t>
    <phoneticPr fontId="150" type="noConversion"/>
  </si>
  <si>
    <t>备注：</t>
    <phoneticPr fontId="146" type="noConversion"/>
  </si>
  <si>
    <t>HAK-AKL</t>
    <phoneticPr fontId="150" type="noConversion"/>
  </si>
  <si>
    <t>D47</t>
  </si>
  <si>
    <t>E9/2W</t>
  </si>
  <si>
    <t>D126</t>
  </si>
  <si>
    <t>托盘+1
Via VVI</t>
  </si>
  <si>
    <t>CA</t>
  </si>
  <si>
    <t>D36</t>
  </si>
  <si>
    <t>D12356</t>
  </si>
  <si>
    <t>CBB</t>
  </si>
  <si>
    <t>托盘+1
Via LHR</t>
  </si>
  <si>
    <t>China-MAD-南美</t>
    <phoneticPr fontId="150" type="noConversion"/>
  </si>
  <si>
    <t>统配</t>
    <phoneticPr fontId="150" type="noConversion"/>
  </si>
  <si>
    <t>备装1-2班</t>
    <phoneticPr fontId="150" type="noConversion"/>
  </si>
  <si>
    <t>客机低板尺寸</t>
    <phoneticPr fontId="150" type="noConversion"/>
  </si>
  <si>
    <t>200KG≤1CBM≤249KG</t>
    <phoneticPr fontId="146" type="noConversion"/>
  </si>
  <si>
    <t>LPA</t>
  </si>
  <si>
    <t>TFN</t>
  </si>
  <si>
    <t>Remark</t>
    <phoneticPr fontId="150" type="noConversion"/>
  </si>
  <si>
    <t>3、化妆品不接。</t>
    <phoneticPr fontId="146" type="noConversion"/>
  </si>
  <si>
    <t>SCL</t>
    <phoneticPr fontId="146"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</si>
  <si>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</si>
  <si>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</si>
  <si>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</si>
  <si>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</si>
  <si>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</si>
  <si>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</si>
  <si>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</si>
  <si>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</si>
  <si>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</si>
  <si>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</si>
  <si>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</si>
  <si>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</si>
  <si>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</si>
  <si>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DL388</t>
    <phoneticPr fontId="146" type="noConversion"/>
  </si>
  <si>
    <t>A350</t>
    <phoneticPr fontId="146" type="noConversion"/>
  </si>
  <si>
    <t xml:space="preserve">单询 </t>
  </si>
  <si>
    <t>2、可接含电 PI966 PI967 PI969 PI970</t>
    <phoneticPr fontId="146" type="noConversion"/>
  </si>
  <si>
    <t>3、可用DGM鉴定、上化鉴定.民航二所,计量局。</t>
    <phoneticPr fontId="146" type="noConversion"/>
  </si>
  <si>
    <t>2025/10/27 更新       -07</t>
    <phoneticPr fontId="150" type="noConversion"/>
  </si>
  <si>
    <t>平货</t>
    <phoneticPr fontId="150" type="noConversion"/>
  </si>
  <si>
    <t>26</t>
    <phoneticPr fontId="150" type="noConversion"/>
  </si>
  <si>
    <t>25</t>
    <phoneticPr fontId="150" type="noConversion"/>
  </si>
  <si>
    <t>20</t>
    <phoneticPr fontId="150" type="noConversion"/>
  </si>
  <si>
    <t>16.5</t>
    <phoneticPr fontId="150" type="noConversion"/>
  </si>
  <si>
    <t>1、以上报价为上海交货普货运价。已含燃油费附加费/安全附加费/起运港地面操作费用。</t>
  </si>
  <si>
    <t>2、 上海交货报关一单到底，只接散件，头程daily窄体航班，海口航班起飞前3-4天交货。</t>
  </si>
  <si>
    <t>3、北京交货报关一单到底，散托都能接，头程daily宽体航班，海口起飞前 3-4天交货。</t>
  </si>
  <si>
    <t>4、单证 50，信息费100一主50一分， 舱单 100一主一分，其他实报实销。</t>
  </si>
  <si>
    <t>5、CCA 800/次</t>
    <phoneticPr fontId="150" type="noConversion"/>
  </si>
  <si>
    <t>6、不接含锂电池货物</t>
    <phoneticPr fontId="150" type="noConversion"/>
  </si>
  <si>
    <t>1、以上报价为郑州普货交货价，已含燃油费附加费/安全附加费/起运港地面操作费，不足150KG的，额外收操作费200元。</t>
    <phoneticPr fontId="146" type="noConversion"/>
  </si>
  <si>
    <r>
      <t>Rate Sheet MFM-MAD-</t>
    </r>
    <r>
      <rPr>
        <b/>
        <sz val="20"/>
        <color rgb="FFFF0000"/>
        <rFont val="Microsoft YaHei UI"/>
        <family val="2"/>
        <charset val="134"/>
      </rPr>
      <t>VCP</t>
    </r>
    <phoneticPr fontId="146" type="noConversion"/>
  </si>
  <si>
    <t>1、以上报价为货交北京普货运价。已含燃油费附加费/安全附加费/起运港地面操作费/VSC费用。</t>
    <phoneticPr fontId="150" type="noConversion"/>
  </si>
  <si>
    <t>2、以上运价不含：非电子运单NEC-230元/票，分单CGC 24元/份，主单 50元/份，信息 100元/一主一分，舱单 100元/一主一分，正本分单 50元/份</t>
    <phoneticPr fontId="150" type="noConversion"/>
  </si>
  <si>
    <t>3、出口普货报关费：150元/票，超过6个品名部分，联单费每6个品名50元，改单费、删单费、查验费：实报实销</t>
    <phoneticPr fontId="146" type="noConversion"/>
  </si>
  <si>
    <t>5. 不接液体，不接锂电池货物，不接含有pump的货物。</t>
    <phoneticPr fontId="150" type="noConversion"/>
  </si>
  <si>
    <t>6. CCA费用 USD 150</t>
    <phoneticPr fontId="150" type="noConversion"/>
  </si>
  <si>
    <t>A/C Type</t>
    <phoneticPr fontId="146" type="noConversion"/>
  </si>
  <si>
    <t>暂时停收</t>
    <phoneticPr fontId="146" type="noConversion"/>
  </si>
  <si>
    <t>D1357</t>
    <phoneticPr fontId="146" type="noConversion"/>
  </si>
  <si>
    <t>卡车转运不承接化工品</t>
  </si>
  <si>
    <t>北京交货HU+AA一单到底</t>
    <phoneticPr fontId="150" type="noConversion"/>
  </si>
  <si>
    <t>80KG≤1CBM≤89KG</t>
    <phoneticPr fontId="146" type="noConversion"/>
  </si>
  <si>
    <t xml:space="preserve">EZE </t>
  </si>
  <si>
    <t>Direct ex LIS  A330</t>
  </si>
  <si>
    <t>Direct ex LIS  A320</t>
  </si>
  <si>
    <t>Direct ex LIS  A321</t>
  </si>
  <si>
    <t>Direct ex LIS  A321/320</t>
  </si>
  <si>
    <t>6、单票超过20CBM货物，需提前确认舱位。</t>
    <phoneticPr fontId="146" type="noConversion"/>
  </si>
  <si>
    <t>7、ET南美航班为包机航班，ET确告知会按照120%航班收货，如需确保舱位MUST GO，可按照表价+10.0/KG的快件运价订舱。</t>
    <phoneticPr fontId="146" type="noConversion"/>
  </si>
  <si>
    <t>5、鉴定报告，设备检/电池鉴定：480元/份；化工品：480元/份(需要样品)；磁检：320元/份(50件或2拖以内)；每超过50件或2拖加收100元；周末、节假日加班费：200元。</t>
    <phoneticPr fontId="146" type="noConversion"/>
  </si>
  <si>
    <t>3、预配舱单 50元/MAWB+50元/HAWB（按实际预配分单数量）；主单费 71元/票；信息费  71元/票；仓储费自入货之日起4天内免费，超出4天后按 0.2元/KG收取。</t>
    <phoneticPr fontId="146" type="noConversion"/>
  </si>
  <si>
    <r>
      <t xml:space="preserve">MIA  </t>
    </r>
    <r>
      <rPr>
        <b/>
        <sz val="11"/>
        <color rgb="FFFF0000"/>
        <rFont val="Microsoft YaHei UI"/>
        <family val="2"/>
        <charset val="134"/>
      </rPr>
      <t>暂时停接</t>
    </r>
    <phoneticPr fontId="146" type="noConversion"/>
  </si>
  <si>
    <t>45k</t>
    <phoneticPr fontId="150" type="noConversion"/>
  </si>
  <si>
    <t>SCL转LIM +3/K；SCL转GRU +3/K；SCL转BOG +2/K</t>
    <phoneticPr fontId="146" type="noConversion"/>
  </si>
  <si>
    <t>Currency:</t>
    <phoneticPr fontId="146" type="noConversion"/>
  </si>
  <si>
    <t>QRO</t>
    <phoneticPr fontId="146" type="noConversion"/>
  </si>
  <si>
    <t>NLU</t>
    <phoneticPr fontId="146" type="noConversion"/>
  </si>
  <si>
    <t>TAO-ICN-ATL</t>
    <phoneticPr fontId="146" type="noConversion"/>
  </si>
  <si>
    <t>SC4615</t>
    <phoneticPr fontId="146" type="noConversion"/>
  </si>
  <si>
    <t>TAO-NRT-ATL</t>
    <phoneticPr fontId="146" type="noConversion"/>
  </si>
  <si>
    <t>SC2405</t>
    <phoneticPr fontId="146" type="noConversion"/>
  </si>
  <si>
    <t>D14</t>
    <phoneticPr fontId="150" type="noConversion"/>
  </si>
  <si>
    <t>A330-200F</t>
    <phoneticPr fontId="150" type="noConversion"/>
  </si>
  <si>
    <t>1、以上价格为杭州普货交货价，已含燃油费附加费/安全附加费/起运港地面操作费；交广深+1/K。</t>
    <phoneticPr fontId="146" type="noConversion"/>
  </si>
  <si>
    <t>2、电商/普货:报关费RMB150/票，文件费RMB150/票，托盘叉车费RMB20/铲/托。</t>
    <phoneticPr fontId="146" type="noConversion"/>
  </si>
  <si>
    <t>4、限高240CM。超尺寸超重超泡单询。</t>
    <phoneticPr fontId="146" type="noConversion"/>
  </si>
  <si>
    <t>更新08</t>
    <phoneticPr fontId="146" type="noConversion"/>
  </si>
  <si>
    <t>Dest</t>
    <phoneticPr fontId="146" type="noConversion"/>
  </si>
  <si>
    <t>二程紧张，无时效</t>
    <phoneticPr fontId="146" type="noConversion"/>
  </si>
  <si>
    <t>二程紧张，无时效</t>
    <phoneticPr fontId="146" type="noConversion"/>
  </si>
  <si>
    <t>二程紧张，无时效</t>
    <phoneticPr fontId="146" type="noConversion"/>
  </si>
  <si>
    <t>6、客户自送东莞/广州/深圳  RMB1.5/KG +报关费  + 货站数据录入RMB70/票 （如需）+出单费RMB50/票。</t>
    <phoneticPr fontId="146" type="noConversion"/>
  </si>
  <si>
    <t>6、客户自送东莞/广州/深圳  RMB1.5/KG +报关费  + 货站数据录入RMB70/票 （如需）+出单费RMB50/票。</t>
    <phoneticPr fontId="146" type="noConversion"/>
  </si>
  <si>
    <t>Cargo Ratio</t>
    <phoneticPr fontId="150" type="noConversion"/>
  </si>
  <si>
    <t>MEX</t>
    <phoneticPr fontId="146" type="noConversion"/>
  </si>
  <si>
    <t>3-5days</t>
    <phoneticPr fontId="146" type="noConversion"/>
  </si>
  <si>
    <r>
      <t xml:space="preserve">卡转最低500KG起
</t>
    </r>
    <r>
      <rPr>
        <b/>
        <sz val="9"/>
        <color rgb="FFFF0000"/>
        <rFont val="Microsoft YaHei UI"/>
        <family val="2"/>
        <charset val="134"/>
      </rPr>
      <t>卡转点需要箱单发票转运</t>
    </r>
    <phoneticPr fontId="146" type="noConversion"/>
  </si>
  <si>
    <t>+7</t>
    <phoneticPr fontId="146" type="noConversion"/>
  </si>
  <si>
    <t>300K</t>
    <phoneticPr fontId="146" type="noConversion"/>
  </si>
  <si>
    <t>+5</t>
    <phoneticPr fontId="146" type="noConversion"/>
  </si>
  <si>
    <t>VCP</t>
    <phoneticPr fontId="146" type="noConversion"/>
  </si>
  <si>
    <t>4-7days</t>
    <phoneticPr fontId="146" type="noConversion"/>
  </si>
  <si>
    <t>+11</t>
    <phoneticPr fontId="146" type="noConversion"/>
  </si>
  <si>
    <t>5-6days</t>
    <phoneticPr fontId="146" type="noConversion"/>
  </si>
  <si>
    <t>青岛AA BNE转</t>
    <phoneticPr fontId="146" type="noConversion"/>
  </si>
  <si>
    <t>美国航空</t>
    <phoneticPr fontId="146" type="noConversion"/>
  </si>
  <si>
    <t>TAO-NRT/HND-BNE-DFW-北美南美</t>
    <phoneticPr fontId="146" type="noConversion"/>
  </si>
  <si>
    <t>青岛交货AA一单到底     BNE转</t>
    <phoneticPr fontId="150" type="noConversion"/>
  </si>
  <si>
    <t>Flight</t>
    <phoneticPr fontId="146" type="noConversion"/>
  </si>
  <si>
    <t>ETA</t>
    <phoneticPr fontId="146" type="noConversion"/>
  </si>
  <si>
    <t>TAO-NRT/HND-BNE-DFW-北美南美</t>
    <phoneticPr fontId="150" type="noConversion"/>
  </si>
  <si>
    <t>SC2405/135</t>
  </si>
  <si>
    <t>SC2405/135</t>
    <phoneticPr fontId="150" type="noConversion"/>
  </si>
  <si>
    <t>B737-800BCF</t>
    <phoneticPr fontId="150" type="noConversion"/>
  </si>
  <si>
    <t>NRT/HND-BNE:  daily, BNE-DFW:  daily</t>
    <phoneticPr fontId="150" type="noConversion"/>
  </si>
  <si>
    <t>Effective from:</t>
    <phoneticPr fontId="150" type="noConversion"/>
  </si>
  <si>
    <t>更新-07</t>
    <phoneticPr fontId="146" type="noConversion"/>
  </si>
  <si>
    <t>DEST</t>
    <phoneticPr fontId="146" type="noConversion"/>
  </si>
  <si>
    <t>+100</t>
    <phoneticPr fontId="150" type="noConversion"/>
  </si>
  <si>
    <t>+300</t>
    <phoneticPr fontId="150" type="noConversion"/>
  </si>
  <si>
    <t>+500</t>
    <phoneticPr fontId="150" type="noConversion"/>
  </si>
  <si>
    <t>+1000</t>
    <phoneticPr fontId="150" type="noConversion"/>
  </si>
  <si>
    <t>Airline</t>
    <phoneticPr fontId="150" type="noConversion"/>
  </si>
  <si>
    <t xml:space="preserve"> 托盘+2</t>
    <phoneticPr fontId="150" type="noConversion"/>
  </si>
  <si>
    <t xml:space="preserve">  ORD JFK SAN BWI BOS BDL EWR PIT IAD ATL MCO RUD BNA CVG CLE DTW IND MCI MKE SDF MSP STL AUS DEN ELP IAH LRD MFE SAT TUL LAX PHX SMF SFO SEA</t>
  </si>
  <si>
    <t>CUN   GDL   MEX   MTY</t>
  </si>
  <si>
    <t>卡转不接化工品</t>
  </si>
  <si>
    <t>加收旺季附加费 $0.3/kg,min$50</t>
  </si>
  <si>
    <t>MIA
另加附加费cny0.33/KG,最低cny568</t>
  </si>
  <si>
    <t>1、以上报价为货交青岛普货运价。已含燃油费附加费/安全附加费/起运港地面操作费/VSC费用。</t>
    <phoneticPr fontId="150" type="noConversion"/>
  </si>
  <si>
    <t>2、以上运价不含：非电子运单NEC-230元/票，分单CGC 24元/份，主单 50元/份，信息 100元/一主一分，舱单 100元/一主一分，正本分单 50元/份</t>
    <phoneticPr fontId="150" type="noConversion"/>
  </si>
  <si>
    <t>3、出口普货报关费：150元/票，超过6个品名部分，联单费每6个品名50元，改单费、删单费、查验费：实报实销</t>
    <phoneticPr fontId="146" type="noConversion"/>
  </si>
  <si>
    <t>4、垫板辅材费：实报实销，其它杂费另议。</t>
    <phoneticPr fontId="146" type="noConversion"/>
  </si>
  <si>
    <t>5. 不接液体，不接锂电池货物，不接含有pump的货物。</t>
    <phoneticPr fontId="150" type="noConversion"/>
  </si>
  <si>
    <t>6. CCA费用 USD 150</t>
    <phoneticPr fontId="150" type="noConversion"/>
  </si>
  <si>
    <t>7.单件不超过 1000公斤，尺码限制：200x122x160cm之内</t>
    <phoneticPr fontId="150" type="noConversion"/>
  </si>
  <si>
    <t>Flight</t>
    <phoneticPr fontId="146" type="noConversion"/>
  </si>
  <si>
    <t>A/C Type</t>
    <phoneticPr fontId="146" type="noConversion"/>
  </si>
  <si>
    <t>TAO-HND-HNL-DFW-</t>
    <phoneticPr fontId="146" type="noConversion"/>
  </si>
  <si>
    <t>NH8506货机头程</t>
    <phoneticPr fontId="146" type="noConversion"/>
  </si>
  <si>
    <t>D136</t>
    <phoneticPr fontId="146" type="noConversion"/>
  </si>
  <si>
    <t>B767F-货机（低板）</t>
    <phoneticPr fontId="146" type="noConversion"/>
  </si>
  <si>
    <t>TAO-NRT-LAX/DFW-</t>
    <phoneticPr fontId="146" type="noConversion"/>
  </si>
  <si>
    <t>SC2405货机头程</t>
    <phoneticPr fontId="146" type="noConversion"/>
  </si>
  <si>
    <t>D135</t>
    <phoneticPr fontId="146" type="noConversion"/>
  </si>
  <si>
    <t>客改货机，低板仓位</t>
    <phoneticPr fontId="146" type="noConversion"/>
  </si>
  <si>
    <t>-07</t>
    <phoneticPr fontId="146" type="noConversion"/>
  </si>
  <si>
    <t>1、以上报价为青岛普货交货价，已含燃油费附加费/安全附加费/起运港地面操作费/VSC费用。</t>
    <phoneticPr fontId="146" type="noConversion"/>
  </si>
  <si>
    <t>2、不含：CNY 非电子运单NEC-230/票，分单转发CGC-24/HAWB，主单费-50/票，信息-50/主+50/分，运抵35/主+20/分，舱单60/报关票数</t>
    <phoneticPr fontId="146" type="noConversion"/>
  </si>
  <si>
    <t xml:space="preserve">3、美国航空公司因安全原因不承运纯液体货物 </t>
    <phoneticPr fontId="146" type="noConversion"/>
  </si>
  <si>
    <t xml:space="preserve">5、AA//NRT ICN 联运的货物因日本韩国再次危险品确认的原因，不能接锂电池 </t>
    <phoneticPr fontId="146" type="noConversion"/>
  </si>
  <si>
    <t>7、SCL加收旺季附加费，$0.3/kg, min $50</t>
    <phoneticPr fontId="146" type="noConversion"/>
  </si>
  <si>
    <t>500KG</t>
    <phoneticPr fontId="150" type="noConversion"/>
  </si>
  <si>
    <t>1000KG</t>
    <phoneticPr fontId="150" type="noConversion"/>
  </si>
  <si>
    <t>MIA-货机LIM窄体</t>
  </si>
  <si>
    <t>PVG-DOH-DEST</t>
    <phoneticPr fontId="146" type="noConversion"/>
  </si>
  <si>
    <t>上海QR</t>
    <phoneticPr fontId="146" type="noConversion"/>
  </si>
  <si>
    <t>返回目录</t>
    <phoneticPr fontId="146" type="noConversion"/>
  </si>
  <si>
    <t>PVG-DOH-DEST</t>
    <phoneticPr fontId="150" type="noConversion"/>
  </si>
  <si>
    <t>QR</t>
    <phoneticPr fontId="150" type="noConversion"/>
  </si>
  <si>
    <t>空空服务</t>
    <phoneticPr fontId="150" type="noConversion"/>
  </si>
  <si>
    <t>ALA</t>
  </si>
  <si>
    <t>AMM</t>
  </si>
  <si>
    <t>JED</t>
  </si>
  <si>
    <t>SHJ</t>
  </si>
  <si>
    <t>LOS</t>
  </si>
  <si>
    <t>NBO</t>
  </si>
  <si>
    <t>HRE</t>
  </si>
  <si>
    <t>LGG</t>
  </si>
  <si>
    <t>BHX</t>
  </si>
  <si>
    <t>CMB</t>
  </si>
  <si>
    <t>KHI</t>
  </si>
  <si>
    <t>2、55分泡。</t>
    <phoneticPr fontId="150" type="noConversion"/>
  </si>
  <si>
    <t>3、锂电池收350元/票  6.1日起随机文件加收杂费214元/票。</t>
    <phoneticPr fontId="150" type="noConversion"/>
  </si>
  <si>
    <t>Currency:</t>
    <phoneticPr fontId="146" type="noConversion"/>
  </si>
  <si>
    <t>-08更新</t>
    <phoneticPr fontId="146" type="noConversion"/>
  </si>
  <si>
    <t>舱位情况</t>
    <phoneticPr fontId="146" type="noConversion"/>
  </si>
  <si>
    <t>二程爆仓</t>
    <phoneticPr fontId="146" type="noConversion"/>
  </si>
  <si>
    <t>Rate Sheet QT PVG via LAX to MIA (All in) PVG-NRT-LAX-MIA-BOG-DEST</t>
    <phoneticPr fontId="146" type="noConversion"/>
  </si>
  <si>
    <t>二程爆仓</t>
    <phoneticPr fontId="146" type="noConversion"/>
  </si>
  <si>
    <t>上海隽美 QT坦帕航空</t>
    <phoneticPr fontId="146" type="noConversion"/>
  </si>
  <si>
    <t>PVG-SEA-ATL-</t>
    <phoneticPr fontId="146" type="noConversion"/>
  </si>
  <si>
    <t>1CBM＜100KG</t>
  </si>
  <si>
    <t>100KG≤1CBM＜120KG</t>
  </si>
  <si>
    <t>120KG≤1CBM＜140KG</t>
  </si>
  <si>
    <t>140KG≤1CBM＜150KG</t>
  </si>
  <si>
    <t>仅限散件，单件MAX80KG</t>
    <phoneticPr fontId="150" type="noConversion"/>
  </si>
  <si>
    <t>POS</t>
    <phoneticPr fontId="146" type="noConversion"/>
  </si>
  <si>
    <t>仅限散件，单件MAX100KG</t>
    <phoneticPr fontId="150" type="noConversion"/>
  </si>
  <si>
    <t>Flight</t>
    <phoneticPr fontId="146" type="noConversion"/>
  </si>
  <si>
    <t>ETD</t>
    <phoneticPr fontId="146" type="noConversion"/>
  </si>
  <si>
    <t>ETA</t>
    <phoneticPr fontId="146" type="noConversion"/>
  </si>
  <si>
    <t>A/C Type</t>
    <phoneticPr fontId="146" type="noConversion"/>
  </si>
  <si>
    <t>PEK/PVG-HAK-AKL-DFW/LAX-</t>
    <phoneticPr fontId="150" type="noConversion"/>
  </si>
  <si>
    <t>HU0797/D3 HU0785/D567</t>
    <phoneticPr fontId="150" type="noConversion"/>
  </si>
  <si>
    <t>B787</t>
    <phoneticPr fontId="150" type="noConversion"/>
  </si>
  <si>
    <t>PEK-HAK daily 每天多班宽体可接托盘 ,       PVG-HAK 仅限散件</t>
    <phoneticPr fontId="150" type="noConversion"/>
  </si>
  <si>
    <t xml:space="preserve"> AKL-DFW  DAILY,    AKL-LAX DAILY</t>
    <phoneticPr fontId="150" type="noConversion"/>
  </si>
  <si>
    <t xml:space="preserve">  ORD JFK SAN BWI BOS BDL EWR PIT IAD ATL MCO RUD BNA CVG CLE DTW IND MCI MKE SDF MSP STL AUS DEN ELP IAH LRD MFE SAT TUL  PHX SMF SFO SEA</t>
  </si>
  <si>
    <t xml:space="preserve"> GDL   MEX   MTY</t>
  </si>
  <si>
    <t>GRU  GIG</t>
  </si>
  <si>
    <t>PVG-SZX-AKL-DFW/LAX-DEST</t>
    <phoneticPr fontId="146" type="noConversion"/>
  </si>
  <si>
    <r>
      <t xml:space="preserve">上海交货HU+AA一单到底  </t>
    </r>
    <r>
      <rPr>
        <b/>
        <sz val="22"/>
        <color rgb="FFFF0000"/>
        <rFont val="Microsoft YaHei UI"/>
        <family val="2"/>
        <charset val="134"/>
      </rPr>
      <t xml:space="preserve">重板产品  </t>
    </r>
    <phoneticPr fontId="150" type="noConversion"/>
  </si>
  <si>
    <t>1、以上报价为货交上海普货运价。已含燃油费附加费/安全附加费/起运港地面操作费/VSC费用。</t>
    <phoneticPr fontId="150" type="noConversion"/>
  </si>
  <si>
    <t>7.单件超过 1000公斤要人工安检时间长，尺码限制：200x122x160cm之内</t>
    <phoneticPr fontId="150" type="noConversion"/>
  </si>
  <si>
    <t>7.单件超过 1000公斤要人工安检时间长，尺码限制：200x122x160cm之内</t>
    <phoneticPr fontId="150" type="noConversion"/>
  </si>
  <si>
    <t>托盘+2</t>
    <phoneticPr fontId="146" type="noConversion"/>
  </si>
  <si>
    <t xml:space="preserve">GRU不接锂电货
</t>
    <phoneticPr fontId="146" type="noConversion"/>
  </si>
  <si>
    <t>1&lt;120</t>
    <phoneticPr fontId="146" type="noConversion"/>
  </si>
  <si>
    <t>1&lt;130</t>
    <phoneticPr fontId="146" type="noConversion"/>
  </si>
  <si>
    <t>1&lt;140</t>
    <phoneticPr fontId="146" type="noConversion"/>
  </si>
  <si>
    <t>1&gt;500</t>
    <phoneticPr fontId="146" type="noConversion"/>
  </si>
  <si>
    <t>100KG</t>
    <phoneticPr fontId="150" type="noConversion"/>
  </si>
  <si>
    <t>更新</t>
    <phoneticPr fontId="146" type="noConversion"/>
  </si>
  <si>
    <t>PVG-SZX-AKL-DFW/LAX-</t>
    <phoneticPr fontId="150" type="noConversion"/>
  </si>
  <si>
    <t>HU7931/D1 4 6</t>
    <phoneticPr fontId="150" type="noConversion"/>
  </si>
  <si>
    <t>SZX-AKL</t>
    <phoneticPr fontId="150" type="noConversion"/>
  </si>
  <si>
    <t>LAX</t>
  </si>
  <si>
    <t>成都UC  智利航空</t>
    <phoneticPr fontId="146" type="noConversion"/>
  </si>
  <si>
    <t>CTU-MIA-DEST</t>
    <phoneticPr fontId="150" type="noConversion"/>
  </si>
  <si>
    <t>5Y8936/5Y8938/5Y8934</t>
    <phoneticPr fontId="150" type="noConversion"/>
  </si>
  <si>
    <t>D135</t>
    <phoneticPr fontId="150" type="noConversion"/>
  </si>
  <si>
    <t>09:10/13:55/18:40</t>
    <phoneticPr fontId="146" type="noConversion"/>
  </si>
  <si>
    <t>21:00/01:45+1/06:30+1</t>
    <phoneticPr fontId="146" type="noConversion"/>
  </si>
  <si>
    <t>2、报关费CNY200/票，主单费CNY50/票，信息费CNY100/票，运抵费CNY50/HAWB；</t>
    <phoneticPr fontId="150" type="noConversion"/>
  </si>
  <si>
    <t>100k</t>
    <phoneticPr fontId="146" type="noConversion"/>
  </si>
  <si>
    <t>托盘+1
费用结算按照实际泡重结算</t>
    <phoneticPr fontId="146" type="noConversion"/>
  </si>
  <si>
    <t>150KG≤1CBM＜200KG</t>
    <phoneticPr fontId="146" type="noConversion"/>
  </si>
  <si>
    <t>200KG≤1CBM＜300KG</t>
    <phoneticPr fontId="146" type="noConversion"/>
  </si>
  <si>
    <t>300KG≤1CBM＜500KG</t>
    <phoneticPr fontId="146" type="noConversion"/>
  </si>
  <si>
    <t>500KG≤1CBM＜1000KG</t>
    <phoneticPr fontId="146" type="noConversion"/>
  </si>
  <si>
    <t>1CBM≥1000KG</t>
    <phoneticPr fontId="146" type="noConversion"/>
  </si>
  <si>
    <t>T/T</t>
    <phoneticPr fontId="150" type="noConversion"/>
  </si>
  <si>
    <t>卡转点</t>
    <phoneticPr fontId="146" type="noConversion"/>
  </si>
  <si>
    <t>+4</t>
    <phoneticPr fontId="146" type="noConversion"/>
  </si>
  <si>
    <t>3-5days</t>
    <phoneticPr fontId="146" type="noConversion"/>
  </si>
  <si>
    <t>GDL</t>
    <phoneticPr fontId="146" type="noConversion"/>
  </si>
  <si>
    <t>+7</t>
    <phoneticPr fontId="146" type="noConversion"/>
  </si>
  <si>
    <t>MTY</t>
    <phoneticPr fontId="146" type="noConversion"/>
  </si>
  <si>
    <t>CUN</t>
    <phoneticPr fontId="146" type="noConversion"/>
  </si>
  <si>
    <t>+8</t>
    <phoneticPr fontId="146" type="noConversion"/>
  </si>
  <si>
    <t>+5.5</t>
    <phoneticPr fontId="146" type="noConversion"/>
  </si>
  <si>
    <t>空转点</t>
    <phoneticPr fontId="146" type="noConversion"/>
  </si>
  <si>
    <t>BOG</t>
    <phoneticPr fontId="146" type="noConversion"/>
  </si>
  <si>
    <t>3-4days</t>
    <phoneticPr fontId="146" type="noConversion"/>
  </si>
  <si>
    <t>空转最低300KG起</t>
    <phoneticPr fontId="146" type="noConversion"/>
  </si>
  <si>
    <t>+10</t>
    <phoneticPr fontId="146" type="noConversion"/>
  </si>
  <si>
    <t>4days</t>
    <phoneticPr fontId="146" type="noConversion"/>
  </si>
  <si>
    <t>UIO</t>
    <phoneticPr fontId="146" type="noConversion"/>
  </si>
  <si>
    <t>+5</t>
    <phoneticPr fontId="146" type="noConversion"/>
  </si>
  <si>
    <t>SJO</t>
    <phoneticPr fontId="146" type="noConversion"/>
  </si>
  <si>
    <t>PTY</t>
    <phoneticPr fontId="146" type="noConversion"/>
  </si>
  <si>
    <t>+10</t>
    <phoneticPr fontId="146" type="noConversion"/>
  </si>
  <si>
    <t>2025/12/22</t>
    <phoneticPr fontId="146" type="noConversion"/>
  </si>
  <si>
    <t>-10更新</t>
    <phoneticPr fontId="146" type="noConversion"/>
  </si>
  <si>
    <t>舱位情况</t>
    <phoneticPr fontId="146" type="noConversion"/>
  </si>
  <si>
    <t>备注：</t>
    <phoneticPr fontId="146" type="noConversion"/>
  </si>
  <si>
    <t>3、可带电。</t>
    <phoneticPr fontId="146" type="noConversion"/>
  </si>
  <si>
    <t>4、化工品要求套纸箱，液体要求打托盘；卷状，圆柱形货，可以不打托盘</t>
    <phoneticPr fontId="146" type="noConversion"/>
  </si>
  <si>
    <t>2025/12/19</t>
    <phoneticPr fontId="146" type="noConversion"/>
  </si>
  <si>
    <t>Remark</t>
    <phoneticPr fontId="150" type="noConversion"/>
  </si>
  <si>
    <t>SCL</t>
    <phoneticPr fontId="150" type="noConversion"/>
  </si>
  <si>
    <t>500KG≤1CBM≤799KG</t>
    <phoneticPr fontId="146" type="noConversion"/>
  </si>
  <si>
    <t>1CBM≥800KG</t>
    <phoneticPr fontId="146" type="noConversion"/>
  </si>
  <si>
    <t>A/C Type</t>
    <phoneticPr fontId="146" type="noConversion"/>
  </si>
  <si>
    <t xml:space="preserve">PVG-SZX daily 宽体可接托盘 </t>
    <phoneticPr fontId="150" type="noConversion"/>
  </si>
  <si>
    <t xml:space="preserve"> AKL-DFW  DAILY,    AKL-LAX DAILY</t>
    <phoneticPr fontId="150" type="noConversion"/>
  </si>
  <si>
    <t>中转点：CNF/GIG/VCP/POA/CWB/NVT/VIX/BSB</t>
    <phoneticPr fontId="146" type="noConversion"/>
  </si>
  <si>
    <t>1、以上报价为成都普货交货价，已含燃油费附加费/安全附加费/起运港地面操作费，毛重不足100KG  不享受比例价。</t>
    <phoneticPr fontId="146" type="noConversion"/>
  </si>
  <si>
    <t>DWC,AUH</t>
  </si>
  <si>
    <t>DXB,RUH,MED</t>
  </si>
  <si>
    <t>BAH,CAI,DMM,KWI</t>
  </si>
  <si>
    <t>DOH,MCT</t>
  </si>
  <si>
    <t>BEY,IKA</t>
  </si>
  <si>
    <t>EBL,BGW,BSR</t>
  </si>
  <si>
    <t>DEL,MLE</t>
  </si>
  <si>
    <t>AMD,BLR,CCU,HYD</t>
  </si>
  <si>
    <t>BOM,MAA</t>
  </si>
  <si>
    <t>COK,ISB,LHE</t>
  </si>
  <si>
    <t>DAC,KTM</t>
  </si>
  <si>
    <t>AGP,GVA</t>
  </si>
  <si>
    <t>ARN,IST,SVO,ZRH</t>
  </si>
  <si>
    <t>ATH,BER,VCE</t>
  </si>
  <si>
    <t>DUS,HAM,MXP,OSL</t>
  </si>
  <si>
    <t>CPH,FCO,FRA,LGW,NCE,HEL,BEG</t>
  </si>
  <si>
    <t>BRU,CDG,MAN,MUC,STN,VIE,EDI</t>
  </si>
  <si>
    <t>BCN,BUD,LHR,ZAZ</t>
  </si>
  <si>
    <t>EVN,LIS,WAW</t>
  </si>
  <si>
    <t>AMS,DUB,MAD,PRG</t>
  </si>
  <si>
    <t>SEZ,ZNZ</t>
  </si>
  <si>
    <t>EBB,LUN</t>
  </si>
  <si>
    <t>CPT,JNB,TUN</t>
  </si>
  <si>
    <t>ALG,DAR,DUR</t>
  </si>
  <si>
    <t>MPM,ABV,ADD</t>
  </si>
  <si>
    <t>KAN,FIH</t>
  </si>
  <si>
    <t>ABJ,LAD,ACC,PHC</t>
  </si>
  <si>
    <t>Effective from:</t>
    <phoneticPr fontId="150" type="noConversion"/>
  </si>
  <si>
    <t>+100</t>
    <phoneticPr fontId="150" type="noConversion"/>
  </si>
  <si>
    <t>卡转不接化工品</t>
    <phoneticPr fontId="150" type="noConversion"/>
  </si>
  <si>
    <t>MIA
另加附加费cny0.33/KG,最低cny568</t>
    <phoneticPr fontId="146" type="noConversion"/>
  </si>
  <si>
    <t>MIA</t>
    <phoneticPr fontId="146" type="noConversion"/>
  </si>
  <si>
    <t>Airline</t>
    <phoneticPr fontId="150" type="noConversion"/>
  </si>
  <si>
    <t xml:space="preserve">  托盘+1                                       1:300 -3                         1:500 -4         1:800 -6             </t>
    <phoneticPr fontId="150" type="noConversion"/>
  </si>
  <si>
    <t>Flight</t>
    <phoneticPr fontId="146" type="noConversion"/>
  </si>
  <si>
    <t>A/C Type</t>
    <phoneticPr fontId="146" type="noConversion"/>
  </si>
  <si>
    <t>Remark</t>
    <phoneticPr fontId="150" type="noConversion"/>
  </si>
  <si>
    <t>CGO-CAN-LAX-PTY-DEST</t>
    <phoneticPr fontId="150" type="noConversion"/>
  </si>
  <si>
    <t>舱位情况</t>
    <phoneticPr fontId="146" type="noConversion"/>
  </si>
  <si>
    <t>散货/托盘均可</t>
    <phoneticPr fontId="146" type="noConversion"/>
  </si>
  <si>
    <t>Effective from:</t>
    <phoneticPr fontId="146" type="noConversion"/>
  </si>
  <si>
    <t>1000k</t>
    <phoneticPr fontId="146" type="noConversion"/>
  </si>
  <si>
    <t>1&lt;80</t>
    <phoneticPr fontId="146" type="noConversion"/>
  </si>
  <si>
    <t>1&lt;90</t>
    <phoneticPr fontId="146" type="noConversion"/>
  </si>
  <si>
    <t>1&lt;100</t>
    <phoneticPr fontId="146" type="noConversion"/>
  </si>
  <si>
    <t>1&gt;300</t>
    <phoneticPr fontId="146" type="noConversion"/>
  </si>
  <si>
    <t>Airlines</t>
    <phoneticPr fontId="146" type="noConversion"/>
  </si>
  <si>
    <t>MIA联运</t>
    <phoneticPr fontId="146" type="noConversion"/>
  </si>
  <si>
    <t>MGA</t>
    <phoneticPr fontId="146" type="noConversion"/>
  </si>
  <si>
    <t>+500</t>
    <phoneticPr fontId="150" type="noConversion"/>
  </si>
  <si>
    <t xml:space="preserve">  托盘+1                                       1:300 -3                         1:500 -4          1:800 单询              </t>
    <phoneticPr fontId="150" type="noConversion"/>
  </si>
  <si>
    <t>MIA</t>
    <phoneticPr fontId="146" type="noConversion"/>
  </si>
  <si>
    <t>MIA</t>
    <phoneticPr fontId="146" type="noConversion"/>
  </si>
  <si>
    <t>MIA
加收旺季附加费 $0.3/kg,min$50</t>
    <phoneticPr fontId="146" type="noConversion"/>
  </si>
  <si>
    <t>MIA
另加附加费cny0.33/KG,最低cny568</t>
    <phoneticPr fontId="146" type="noConversion"/>
  </si>
  <si>
    <t>Effective from:</t>
    <phoneticPr fontId="150" type="noConversion"/>
  </si>
  <si>
    <t>+100</t>
    <phoneticPr fontId="150" type="noConversion"/>
  </si>
  <si>
    <t>+500</t>
    <phoneticPr fontId="150" type="noConversion"/>
  </si>
  <si>
    <t>MIA</t>
    <phoneticPr fontId="146" type="noConversion"/>
  </si>
  <si>
    <t>Effective from:</t>
    <phoneticPr fontId="150" type="noConversion"/>
  </si>
  <si>
    <t>广州、上海交货价，备装 1-2天，飞4-7天，全程 5-9天，验电费800元</t>
    <phoneticPr fontId="150" type="noConversion"/>
  </si>
  <si>
    <t>DEST</t>
    <phoneticPr fontId="146" type="noConversion"/>
  </si>
  <si>
    <t>100KG</t>
    <phoneticPr fontId="146" type="noConversion"/>
  </si>
  <si>
    <t>300KG</t>
    <phoneticPr fontId="146" type="noConversion"/>
  </si>
  <si>
    <t>500KG</t>
    <phoneticPr fontId="150" type="noConversion"/>
  </si>
  <si>
    <t>1000KG</t>
    <phoneticPr fontId="150" type="noConversion"/>
  </si>
  <si>
    <t>Airline</t>
    <phoneticPr fontId="150" type="noConversion"/>
  </si>
  <si>
    <t>Frequency</t>
    <phoneticPr fontId="146" type="noConversion"/>
  </si>
  <si>
    <t>Remark</t>
    <phoneticPr fontId="150" type="noConversion"/>
  </si>
  <si>
    <r>
      <rPr>
        <b/>
        <sz val="11"/>
        <color rgb="FFFF0000"/>
        <rFont val="Microsoft YaHei UI"/>
        <family val="2"/>
        <charset val="134"/>
      </rPr>
      <t>暂时停收</t>
    </r>
    <r>
      <rPr>
        <b/>
        <sz val="11"/>
        <color rgb="FF000099"/>
        <rFont val="Microsoft YaHei UI"/>
        <family val="2"/>
        <charset val="134"/>
      </rPr>
      <t xml:space="preserve">
托盘+1</t>
    </r>
    <phoneticPr fontId="146" type="noConversion"/>
  </si>
  <si>
    <t>SDQ</t>
    <phoneticPr fontId="146" type="noConversion"/>
  </si>
  <si>
    <t>UX/2W</t>
    <phoneticPr fontId="146" type="noConversion"/>
  </si>
  <si>
    <t>SAP</t>
    <phoneticPr fontId="146"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</si>
  <si>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6" type="noConversion"/>
  </si>
  <si>
    <t>PUJ</t>
    <phoneticPr fontId="146" type="noConversion"/>
  </si>
  <si>
    <t>PTY</t>
    <phoneticPr fontId="146" type="noConversion"/>
  </si>
  <si>
    <r>
      <rPr>
        <b/>
        <sz val="11"/>
        <color rgb="FFFF0000"/>
        <rFont val="Microsoft YaHei UI"/>
        <family val="2"/>
        <charset val="134"/>
      </rPr>
      <t>仅限散件</t>
    </r>
    <r>
      <rPr>
        <b/>
        <sz val="11"/>
        <color rgb="FF000099"/>
        <rFont val="Microsoft YaHei UI"/>
        <family val="2"/>
        <charset val="134"/>
      </rPr>
      <t xml:space="preserve">
Via PUJ</t>
    </r>
    <phoneticPr fontId="146" type="noConversion"/>
  </si>
  <si>
    <t>MVD</t>
    <phoneticPr fontId="146" type="noConversion"/>
  </si>
  <si>
    <r>
      <rPr>
        <b/>
        <sz val="11"/>
        <color rgb="FFFF0000"/>
        <rFont val="Microsoft YaHei UI"/>
        <family val="2"/>
        <charset val="134"/>
      </rPr>
      <t>仅限散件</t>
    </r>
    <r>
      <rPr>
        <b/>
        <sz val="11"/>
        <color rgb="FF000099"/>
        <rFont val="Microsoft YaHei UI"/>
        <family val="2"/>
        <charset val="134"/>
      </rPr>
      <t xml:space="preserve">
Via EZE</t>
    </r>
    <phoneticPr fontId="146" type="noConversion"/>
  </si>
  <si>
    <t>ASU</t>
    <phoneticPr fontId="146"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</si>
  <si>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6" type="noConversion"/>
  </si>
  <si>
    <t>HAV</t>
    <phoneticPr fontId="146" type="noConversion"/>
  </si>
  <si>
    <t>仅限托盘</t>
    <phoneticPr fontId="146" type="noConversion"/>
  </si>
  <si>
    <t>D124567</t>
    <phoneticPr fontId="146" type="noConversion"/>
  </si>
  <si>
    <t>Remark</t>
    <phoneticPr fontId="146" type="noConversion"/>
  </si>
  <si>
    <t>ALL</t>
    <phoneticPr fontId="146" type="noConversion"/>
  </si>
  <si>
    <t>1CBM≤80KG</t>
    <phoneticPr fontId="146" type="noConversion"/>
  </si>
  <si>
    <t>托盘+1</t>
    <phoneticPr fontId="146" type="noConversion"/>
  </si>
  <si>
    <t>81KG≤1CBM≤100KG</t>
    <phoneticPr fontId="146" type="noConversion"/>
  </si>
  <si>
    <t>托盘+1</t>
    <phoneticPr fontId="146" type="noConversion"/>
  </si>
  <si>
    <t>101KG≤1CBM≤120KG</t>
    <phoneticPr fontId="146" type="noConversion"/>
  </si>
  <si>
    <t>121KG≤1CBM≤130KG</t>
    <phoneticPr fontId="146" type="noConversion"/>
  </si>
  <si>
    <t>200KG≤1CBM≤249KG</t>
    <phoneticPr fontId="146" type="noConversion"/>
  </si>
  <si>
    <t>250KG≤1CBM≤299KG</t>
    <phoneticPr fontId="146" type="noConversion"/>
  </si>
  <si>
    <t>托盘+1</t>
    <phoneticPr fontId="146" type="noConversion"/>
  </si>
  <si>
    <t>300KG≤1CBM≤499KG</t>
    <phoneticPr fontId="146" type="noConversion"/>
  </si>
  <si>
    <t>散托同价</t>
    <phoneticPr fontId="146" type="noConversion"/>
  </si>
  <si>
    <t>1CBM≥500KG</t>
    <phoneticPr fontId="146" type="noConversion"/>
  </si>
  <si>
    <t>transit via</t>
    <phoneticPr fontId="146" type="noConversion"/>
  </si>
  <si>
    <t>Remark</t>
    <phoneticPr fontId="146"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</si>
  <si>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6" type="noConversion"/>
  </si>
  <si>
    <t>加收旺季附加费 $0.3/kg,min$50</t>
    <phoneticPr fontId="146" type="noConversion"/>
  </si>
  <si>
    <t>STT</t>
    <phoneticPr fontId="146" type="noConversion"/>
  </si>
  <si>
    <t>CNY</t>
    <phoneticPr fontId="146" type="noConversion"/>
  </si>
  <si>
    <t>Rate Sheet QT PVG via LAX (All in) PVG-NRT-LAX-BOG-DEST</t>
    <phoneticPr fontId="146" type="noConversion"/>
  </si>
  <si>
    <t>DEST</t>
    <phoneticPr fontId="146" type="noConversion"/>
  </si>
  <si>
    <t>37.8+10(1850)</t>
  </si>
  <si>
    <t>37.8+11(1850)</t>
  </si>
  <si>
    <t>100KG</t>
    <phoneticPr fontId="150" type="noConversion"/>
  </si>
  <si>
    <t>比重</t>
    <phoneticPr fontId="150" type="noConversion"/>
  </si>
  <si>
    <t>ALL DEST</t>
    <phoneticPr fontId="150" type="noConversion"/>
  </si>
  <si>
    <t>1CBM≤79KG</t>
    <phoneticPr fontId="146" type="noConversion"/>
  </si>
  <si>
    <t>80KG≤1CBM≤109KG</t>
    <phoneticPr fontId="146" type="noConversion"/>
  </si>
  <si>
    <t>110KG≤1CBM≤142KG</t>
    <phoneticPr fontId="146" type="noConversion"/>
  </si>
  <si>
    <t>200KG≤1CBM≤229KG</t>
    <phoneticPr fontId="146" type="noConversion"/>
  </si>
  <si>
    <t>230KG≤1CBM≤299KG</t>
    <phoneticPr fontId="146" type="noConversion"/>
  </si>
  <si>
    <t>300KG≤1CBM≤499KG</t>
    <phoneticPr fontId="146" type="noConversion"/>
  </si>
  <si>
    <t>1CBM≥500KG</t>
    <phoneticPr fontId="146" type="noConversion"/>
  </si>
  <si>
    <t>2026/1/9</t>
    <phoneticPr fontId="146" type="noConversion"/>
  </si>
  <si>
    <t>无锡M7</t>
    <phoneticPr fontId="146" type="noConversion"/>
  </si>
  <si>
    <t>WUX-NLU-DEST</t>
    <phoneticPr fontId="146" type="noConversion"/>
  </si>
  <si>
    <t>托盘+2</t>
    <phoneticPr fontId="146" type="noConversion"/>
  </si>
  <si>
    <t xml:space="preserve">
锂电池+2</t>
    <phoneticPr fontId="146" type="noConversion"/>
  </si>
  <si>
    <r>
      <t xml:space="preserve">可接托盘：LIM EZE SCL GIG </t>
    </r>
    <r>
      <rPr>
        <b/>
        <sz val="10"/>
        <color rgb="FFFF0000"/>
        <rFont val="Microsoft YaHei UI"/>
        <family val="2"/>
        <charset val="134"/>
      </rPr>
      <t>UIO BOG SJU</t>
    </r>
    <phoneticPr fontId="146" type="noConversion"/>
  </si>
  <si>
    <t>Effective from:</t>
    <phoneticPr fontId="146" type="noConversion"/>
  </si>
  <si>
    <t>2026/1/5</t>
    <phoneticPr fontId="146" type="noConversion"/>
  </si>
  <si>
    <t>1000k</t>
    <phoneticPr fontId="146" type="noConversion"/>
  </si>
  <si>
    <t>Remark</t>
    <phoneticPr fontId="146" type="noConversion"/>
  </si>
  <si>
    <t>舱位情况</t>
    <phoneticPr fontId="146" type="noConversion"/>
  </si>
  <si>
    <t>GRU</t>
    <phoneticPr fontId="146" type="noConversion"/>
  </si>
  <si>
    <t>1&lt;110</t>
    <phoneticPr fontId="146" type="noConversion"/>
  </si>
  <si>
    <t>1&gt;500</t>
    <phoneticPr fontId="146" type="noConversion"/>
  </si>
  <si>
    <t>中南美</t>
    <phoneticPr fontId="146" type="noConversion"/>
  </si>
  <si>
    <t>托盘+2</t>
    <phoneticPr fontId="146" type="noConversion"/>
  </si>
  <si>
    <t>1&lt;120</t>
    <phoneticPr fontId="146" type="noConversion"/>
  </si>
  <si>
    <t>1&lt;130</t>
    <phoneticPr fontId="146" type="noConversion"/>
  </si>
  <si>
    <t>1&lt;140</t>
    <phoneticPr fontId="146" type="noConversion"/>
  </si>
  <si>
    <t>平货</t>
    <phoneticPr fontId="146" type="noConversion"/>
  </si>
  <si>
    <t>Currency:</t>
    <phoneticPr fontId="146" type="noConversion"/>
  </si>
  <si>
    <t>Effective from:</t>
    <phoneticPr fontId="146" type="noConversion"/>
  </si>
  <si>
    <t>-08更新</t>
    <phoneticPr fontId="146" type="noConversion"/>
  </si>
  <si>
    <t>舱位情况</t>
    <phoneticPr fontId="146" type="noConversion"/>
  </si>
  <si>
    <t>美东中中转
加拿大+2</t>
    <phoneticPr fontId="146"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</si>
  <si>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6"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</si>
  <si>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6" type="noConversion"/>
  </si>
  <si>
    <t xml:space="preserve">中南美
</t>
    <phoneticPr fontId="146" type="noConversion"/>
  </si>
  <si>
    <r>
      <t>可接托盘：GRU LIM SCL  EZE  GIG</t>
    </r>
    <r>
      <rPr>
        <b/>
        <sz val="10"/>
        <color rgb="FFFF0000"/>
        <rFont val="Microsoft YaHei UI"/>
        <family val="2"/>
        <charset val="134"/>
      </rPr>
      <t xml:space="preserve">  UIO BOG  SJU</t>
    </r>
    <phoneticPr fontId="146"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</si>
  <si>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6"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</si>
  <si>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6" type="noConversion"/>
  </si>
  <si>
    <t>Currency:</t>
    <phoneticPr fontId="146" type="noConversion"/>
  </si>
  <si>
    <t>ALL DEST</t>
    <phoneticPr fontId="146" type="noConversion"/>
  </si>
  <si>
    <t xml:space="preserve"> ≥1:250</t>
    <phoneticPr fontId="150" type="noConversion"/>
  </si>
  <si>
    <t xml:space="preserve"> ≥1:800</t>
    <phoneticPr fontId="150" type="noConversion"/>
  </si>
  <si>
    <t xml:space="preserve"> ≥1:250</t>
    <phoneticPr fontId="150" type="noConversion"/>
  </si>
  <si>
    <t xml:space="preserve"> ≥1:300</t>
    <phoneticPr fontId="146" type="noConversion"/>
  </si>
  <si>
    <t xml:space="preserve"> ≥1:500</t>
    <phoneticPr fontId="150" type="noConversion"/>
  </si>
  <si>
    <t>上海HU+AA</t>
    <phoneticPr fontId="146" type="noConversion"/>
  </si>
  <si>
    <t>海南航空+美国航空</t>
    <phoneticPr fontId="146" type="noConversion"/>
  </si>
  <si>
    <t>上海AA</t>
    <phoneticPr fontId="146" type="noConversion"/>
  </si>
  <si>
    <t>美国航空</t>
    <phoneticPr fontId="146" type="noConversion"/>
  </si>
  <si>
    <t>SHA-HND-HNL-DFW</t>
    <phoneticPr fontId="146" type="noConversion"/>
  </si>
  <si>
    <t>上海AD ET头程</t>
    <phoneticPr fontId="146" type="noConversion"/>
  </si>
  <si>
    <t>巴西阿苏尔航空</t>
    <phoneticPr fontId="146" type="noConversion"/>
  </si>
  <si>
    <t>PVG-LGG-MAD-VCP/REC-DEST</t>
    <phoneticPr fontId="146" type="noConversion"/>
  </si>
  <si>
    <t>上海AM</t>
    <phoneticPr fontId="146" type="noConversion"/>
  </si>
  <si>
    <t xml:space="preserve">PVG-NRT-MEX </t>
    <phoneticPr fontId="146" type="noConversion"/>
  </si>
  <si>
    <t>上海ET</t>
    <phoneticPr fontId="146" type="noConversion"/>
  </si>
  <si>
    <t>PVG-LGG(技术经停)-BOG-UIO</t>
    <phoneticPr fontId="146" type="noConversion"/>
  </si>
  <si>
    <t>上海QT ET头程</t>
    <phoneticPr fontId="146" type="noConversion"/>
  </si>
  <si>
    <t>坦帕航空</t>
    <phoneticPr fontId="146" type="noConversion"/>
  </si>
  <si>
    <t>PVG-LGG-MAD-BOG/SAL-DEST</t>
    <phoneticPr fontId="146" type="noConversion"/>
  </si>
  <si>
    <t>上海QT KZ头程</t>
    <phoneticPr fontId="146" type="noConversion"/>
  </si>
  <si>
    <t>坦帕航空</t>
    <phoneticPr fontId="146" type="noConversion"/>
  </si>
  <si>
    <t xml:space="preserve">PVG-NRT-LAX/MIA-BOG-DEST </t>
    <phoneticPr fontId="146" type="noConversion"/>
  </si>
  <si>
    <t>上海UX ET头程</t>
    <phoneticPr fontId="146" type="noConversion"/>
  </si>
  <si>
    <t xml:space="preserve">欧巴罗航空 </t>
    <phoneticPr fontId="146" type="noConversion"/>
  </si>
  <si>
    <t>PVG-LGG-MAD-DEST</t>
    <phoneticPr fontId="146" type="noConversion"/>
  </si>
  <si>
    <t>上海QR</t>
    <phoneticPr fontId="146" type="noConversion"/>
  </si>
  <si>
    <t>卡塔尔航空</t>
    <phoneticPr fontId="146" type="noConversion"/>
  </si>
  <si>
    <t>郑州CM</t>
    <phoneticPr fontId="146" type="noConversion"/>
  </si>
  <si>
    <t>巴拿马航空</t>
    <phoneticPr fontId="146" type="noConversion"/>
  </si>
  <si>
    <t>CGO-CAN-LAX-PTY-DEST</t>
    <phoneticPr fontId="146" type="noConversion"/>
  </si>
  <si>
    <t>葡萄牙航空</t>
    <phoneticPr fontId="146" type="noConversion"/>
  </si>
  <si>
    <t>CGO-MUC-LIS-DEST</t>
    <phoneticPr fontId="146" type="noConversion"/>
  </si>
  <si>
    <t>郑州TP CZ头程</t>
    <phoneticPr fontId="146" type="noConversion"/>
  </si>
  <si>
    <t>CGO-LHR/LUX-LIS-DEST/CGO-CAN-FRA-LIS-DEST</t>
    <phoneticPr fontId="146" type="noConversion"/>
  </si>
  <si>
    <t>郑州UX</t>
    <phoneticPr fontId="146" type="noConversion"/>
  </si>
  <si>
    <t>欧巴罗航空</t>
    <phoneticPr fontId="146" type="noConversion"/>
  </si>
  <si>
    <t>CGO-CAN-FRA-MAD-DEST</t>
    <phoneticPr fontId="146" type="noConversion"/>
  </si>
  <si>
    <t>郑州UX ET头程</t>
    <phoneticPr fontId="146" type="noConversion"/>
  </si>
  <si>
    <t>无锡M7</t>
    <phoneticPr fontId="146" type="noConversion"/>
  </si>
  <si>
    <t>墨西哥马斯航空</t>
    <phoneticPr fontId="146" type="noConversion"/>
  </si>
  <si>
    <t>WUX-NLU-DEST</t>
    <phoneticPr fontId="146" type="noConversion"/>
  </si>
  <si>
    <t>重庆AA</t>
    <phoneticPr fontId="146" type="noConversion"/>
  </si>
  <si>
    <t>CKG-FCO-DFW-北美/南美</t>
    <phoneticPr fontId="146" type="noConversion"/>
  </si>
  <si>
    <t>成都UC</t>
    <phoneticPr fontId="146" type="noConversion"/>
  </si>
  <si>
    <t>智利航空</t>
    <phoneticPr fontId="146" type="noConversion"/>
  </si>
  <si>
    <t>CTU-MIA-DEST</t>
    <phoneticPr fontId="146" type="noConversion"/>
  </si>
  <si>
    <t>厦门ET</t>
    <phoneticPr fontId="146" type="noConversion"/>
  </si>
  <si>
    <t>XMN-ADD（技术经停）-GRU-SCL/UIO</t>
    <phoneticPr fontId="146" type="noConversion"/>
  </si>
  <si>
    <t>厦门TP</t>
    <phoneticPr fontId="146" type="noConversion"/>
  </si>
  <si>
    <t>葡萄牙航空</t>
    <phoneticPr fontId="146" type="noConversion"/>
  </si>
  <si>
    <t>XMN-AMS/CDG-LIS-DEST</t>
    <phoneticPr fontId="146" type="noConversion"/>
  </si>
  <si>
    <t>阿根廷航空</t>
    <phoneticPr fontId="146" type="noConversion"/>
  </si>
  <si>
    <t>CAN-JFK-EZE-DEST</t>
    <phoneticPr fontId="146" type="noConversion"/>
  </si>
  <si>
    <t>广州CZ</t>
    <phoneticPr fontId="146" type="noConversion"/>
  </si>
  <si>
    <t>南方航空</t>
    <phoneticPr fontId="146" type="noConversion"/>
  </si>
  <si>
    <t>CAN-MEL-SCL</t>
    <phoneticPr fontId="146" type="noConversion"/>
  </si>
  <si>
    <t>澳门QT</t>
    <phoneticPr fontId="146" type="noConversion"/>
  </si>
  <si>
    <t>坦帕航空</t>
    <phoneticPr fontId="146" type="noConversion"/>
  </si>
  <si>
    <t>MFM-NQZ（NQZ技术经停）-MAD-BOG/MDE/CLO-DEST</t>
    <phoneticPr fontId="146" type="noConversion"/>
  </si>
  <si>
    <t>澳门UX</t>
    <phoneticPr fontId="146" type="noConversion"/>
  </si>
  <si>
    <t>MFM-NQZ（NQZ技术经停）-MAD-DEST</t>
    <phoneticPr fontId="146" type="noConversion"/>
  </si>
  <si>
    <t>澳门AD</t>
    <phoneticPr fontId="146" type="noConversion"/>
  </si>
  <si>
    <t>巴西阿苏尔航空</t>
    <phoneticPr fontId="146" type="noConversion"/>
  </si>
  <si>
    <t>MFM-NQZ（技术经停）-MAD-VCP/LIS-VCP</t>
    <phoneticPr fontId="146" type="noConversion"/>
  </si>
  <si>
    <t>海口HU</t>
    <phoneticPr fontId="146" type="noConversion"/>
  </si>
  <si>
    <t>海南航空</t>
    <phoneticPr fontId="146" type="noConversion"/>
  </si>
  <si>
    <t>HAK-AKL</t>
    <phoneticPr fontId="146" type="noConversion"/>
  </si>
  <si>
    <t>上海AD  巴西阿苏尔航空</t>
    <phoneticPr fontId="146" type="noConversion"/>
  </si>
  <si>
    <t>Flight No</t>
    <phoneticPr fontId="146" type="noConversion"/>
  </si>
  <si>
    <t>ETD</t>
    <phoneticPr fontId="146" type="noConversion"/>
  </si>
  <si>
    <t>PVG-LGG-MAD-VCP/REC-DEST</t>
    <phoneticPr fontId="146" type="noConversion"/>
  </si>
  <si>
    <t>D16</t>
  </si>
  <si>
    <t>B77F</t>
    <phoneticPr fontId="146" type="noConversion"/>
  </si>
  <si>
    <t>Currency:</t>
    <phoneticPr fontId="146" type="noConversion"/>
  </si>
  <si>
    <t>Dest</t>
    <phoneticPr fontId="146" type="noConversion"/>
  </si>
  <si>
    <t>Remark</t>
    <phoneticPr fontId="146" type="noConversion"/>
  </si>
  <si>
    <t>ALL DEST</t>
    <phoneticPr fontId="146" type="noConversion"/>
  </si>
  <si>
    <t>250KG≤1CBM＜300KG</t>
    <phoneticPr fontId="150" type="noConversion"/>
  </si>
  <si>
    <t>500KG≤1CBM＜1000KG</t>
    <phoneticPr fontId="146" type="noConversion"/>
  </si>
  <si>
    <t xml:space="preserve"> 1CBM≥1000KG</t>
    <phoneticPr fontId="150" type="noConversion"/>
  </si>
  <si>
    <t>备注：</t>
    <phoneticPr fontId="150" type="noConversion"/>
  </si>
  <si>
    <t>1、以上报价为上海普货交货价，已含燃油费附加费/安全附加费/起运港地面操作费。</t>
    <phoneticPr fontId="146" type="noConversion"/>
  </si>
  <si>
    <t>1、以上报价为上海普货交货价，已含燃油费附加费/安全附加费/起运港地面操作费。</t>
    <phoneticPr fontId="150" type="noConversion"/>
  </si>
  <si>
    <t>2、可接锂电池（请备注UN编码+适用包装说明+特种货物代码，如：UN3481/Section II/PI966/ELI），第II部分锂电池与普货同价。</t>
    <phoneticPr fontId="150" type="noConversion"/>
  </si>
  <si>
    <t>3、后段窄体机的目的港不接受木箱木托包装。</t>
    <phoneticPr fontId="146" type="noConversion"/>
  </si>
  <si>
    <t>上海QT  坦帕航空</t>
    <phoneticPr fontId="146" type="noConversion"/>
  </si>
  <si>
    <t>1st Flight No</t>
    <phoneticPr fontId="146" type="noConversion"/>
  </si>
  <si>
    <t>Cut Off at CGO</t>
    <phoneticPr fontId="146" type="noConversion"/>
  </si>
  <si>
    <t>PVG-LGG-MAD-BOG/SAL-DEST</t>
    <phoneticPr fontId="146" type="noConversion"/>
  </si>
  <si>
    <t>ET3789</t>
    <phoneticPr fontId="146" type="noConversion"/>
  </si>
  <si>
    <t>D16</t>
    <phoneticPr fontId="146" type="noConversion"/>
  </si>
  <si>
    <t>B77F</t>
    <phoneticPr fontId="146" type="noConversion"/>
  </si>
  <si>
    <t>Currency:</t>
    <phoneticPr fontId="146" type="noConversion"/>
  </si>
  <si>
    <t>CNY</t>
    <phoneticPr fontId="146" type="noConversion"/>
  </si>
  <si>
    <t>-08更新</t>
    <phoneticPr fontId="146" type="noConversion"/>
  </si>
  <si>
    <t>DEST</t>
    <phoneticPr fontId="146" type="noConversion"/>
  </si>
  <si>
    <t>BOG-SAL  A320</t>
    <phoneticPr fontId="150" type="noConversion"/>
  </si>
  <si>
    <t>舱位情况</t>
    <phoneticPr fontId="146"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</si>
  <si>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</si>
  <si>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</si>
  <si>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</si>
  <si>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</si>
  <si>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</si>
  <si>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0" type="noConversion"/>
  </si>
  <si>
    <t>3、后段窄体机的目的港不接受木箱木托包装。</t>
    <phoneticPr fontId="150" type="noConversion"/>
  </si>
  <si>
    <t xml:space="preserve">上海UX 欧巴罗航空 </t>
    <phoneticPr fontId="146" type="noConversion"/>
  </si>
  <si>
    <t>Remark</t>
    <phoneticPr fontId="146" type="noConversion"/>
  </si>
  <si>
    <t>PVG-LGG-MAD-DEST</t>
    <phoneticPr fontId="146" type="noConversion"/>
  </si>
  <si>
    <t>Currency:</t>
    <phoneticPr fontId="146" type="noConversion"/>
  </si>
  <si>
    <t>更新08</t>
    <phoneticPr fontId="146" type="noConversion"/>
  </si>
  <si>
    <t>Dest</t>
    <phoneticPr fontId="146" type="noConversion"/>
  </si>
  <si>
    <t>舱位情况</t>
    <phoneticPr fontId="146" type="noConversion"/>
  </si>
  <si>
    <t>ALL DEST</t>
    <phoneticPr fontId="146" type="noConversion"/>
  </si>
  <si>
    <t>备注：</t>
    <phoneticPr fontId="150"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</si>
  <si>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</si>
  <si>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0" type="noConversion"/>
  </si>
  <si>
    <t>3、后段窄体机的目的港不接受木箱木托包装。</t>
  </si>
  <si>
    <t>Dest</t>
    <phoneticPr fontId="146" type="noConversion"/>
  </si>
  <si>
    <t>托盘+1.3</t>
    <phoneticPr fontId="146" type="noConversion"/>
  </si>
  <si>
    <t>37.8+14.5(1850)</t>
  </si>
  <si>
    <t>37.8+11.5(1850)</t>
  </si>
  <si>
    <t>37.8+12.5(1850)</t>
  </si>
  <si>
    <t>MIA-货机LIM窄体</t>
    <phoneticPr fontId="146" type="noConversion"/>
  </si>
  <si>
    <t>MIA-货机EZE卡车</t>
    <phoneticPr fontId="146" type="noConversion"/>
  </si>
  <si>
    <t>MDZ</t>
    <phoneticPr fontId="146" type="noConversion"/>
  </si>
  <si>
    <t>ROS</t>
    <phoneticPr fontId="146" type="noConversion"/>
  </si>
  <si>
    <t>Currency:</t>
    <phoneticPr fontId="146" type="noConversion"/>
  </si>
  <si>
    <t>45K</t>
    <phoneticPr fontId="146" type="noConversion"/>
  </si>
  <si>
    <t>100K</t>
    <phoneticPr fontId="146" type="noConversion"/>
  </si>
  <si>
    <t>300K</t>
    <phoneticPr fontId="146" type="noConversion"/>
  </si>
  <si>
    <t>500K</t>
    <phoneticPr fontId="146" type="noConversion"/>
  </si>
  <si>
    <t>1000K</t>
    <phoneticPr fontId="146" type="noConversion"/>
  </si>
  <si>
    <r>
      <t xml:space="preserve">Via MAD </t>
    </r>
    <r>
      <rPr>
        <b/>
        <sz val="9"/>
        <color rgb="FFFF0000"/>
        <rFont val="微软雅黑"/>
        <family val="2"/>
        <charset val="134"/>
      </rPr>
      <t>暂时停收</t>
    </r>
    <phoneticPr fontId="146" type="noConversion"/>
  </si>
  <si>
    <t>Via MAD</t>
    <phoneticPr fontId="146" type="noConversion"/>
  </si>
  <si>
    <t>D257</t>
    <phoneticPr fontId="146" type="noConversion"/>
  </si>
  <si>
    <t>仅限散件</t>
    <phoneticPr fontId="150" type="noConversion"/>
  </si>
  <si>
    <t>仅限散件</t>
    <phoneticPr fontId="150" type="noConversion"/>
  </si>
  <si>
    <t>COR</t>
    <phoneticPr fontId="146" type="noConversion"/>
  </si>
  <si>
    <t>MDE</t>
    <phoneticPr fontId="146" type="noConversion"/>
  </si>
  <si>
    <t>仅限散件，单件MAX80KG</t>
    <phoneticPr fontId="150" type="noConversion"/>
  </si>
  <si>
    <t>SCL</t>
    <phoneticPr fontId="146" type="noConversion"/>
  </si>
  <si>
    <t>Frequency</t>
    <phoneticPr fontId="150" type="noConversion"/>
  </si>
  <si>
    <t>南美点</t>
    <phoneticPr fontId="146" type="noConversion"/>
  </si>
  <si>
    <t>Frequency</t>
    <phoneticPr fontId="150" type="noConversion"/>
  </si>
  <si>
    <t>Dest</t>
    <phoneticPr fontId="146" type="noConversion"/>
  </si>
  <si>
    <t>Remark</t>
    <phoneticPr fontId="146" type="noConversion"/>
  </si>
  <si>
    <t>LIS-FOR-CCS,A330+737F</t>
    <phoneticPr fontId="146" type="noConversion"/>
  </si>
  <si>
    <t>舱位情况</t>
    <phoneticPr fontId="146" type="noConversion"/>
  </si>
  <si>
    <t>托盘+1</t>
    <phoneticPr fontId="146" type="noConversion"/>
  </si>
  <si>
    <t>2-3days</t>
    <phoneticPr fontId="146" type="noConversion"/>
  </si>
  <si>
    <t>3-4days</t>
    <phoneticPr fontId="146" type="noConversion"/>
  </si>
  <si>
    <t>5-6days</t>
    <phoneticPr fontId="146" type="noConversion"/>
  </si>
  <si>
    <t>CUN</t>
    <phoneticPr fontId="146" type="noConversion"/>
  </si>
  <si>
    <t>5-6days</t>
    <phoneticPr fontId="146" type="noConversion"/>
  </si>
  <si>
    <t>比重价格</t>
    <phoneticPr fontId="146" type="noConversion"/>
  </si>
  <si>
    <t>NLU</t>
    <phoneticPr fontId="146" type="noConversion"/>
  </si>
  <si>
    <t>散托同价</t>
    <phoneticPr fontId="146" type="noConversion"/>
  </si>
  <si>
    <t>90KG≤1CBM≤99KG</t>
    <phoneticPr fontId="146" type="noConversion"/>
  </si>
  <si>
    <t>散托同价</t>
    <phoneticPr fontId="146" type="noConversion"/>
  </si>
  <si>
    <t>100KG≤1CBM≤109KG</t>
    <phoneticPr fontId="146" type="noConversion"/>
  </si>
  <si>
    <t>110KG≤1CBM≤119KG</t>
    <phoneticPr fontId="146" type="noConversion"/>
  </si>
  <si>
    <t>120KG≤1CBM≤129KG</t>
    <phoneticPr fontId="146" type="noConversion"/>
  </si>
  <si>
    <t>130KG≤1CBM≤139KG</t>
    <phoneticPr fontId="146" type="noConversion"/>
  </si>
  <si>
    <t>200KG≤1CBM≤299KG</t>
    <phoneticPr fontId="146" type="noConversion"/>
  </si>
  <si>
    <t>500KG≤1CBM≤799KG</t>
    <phoneticPr fontId="146" type="noConversion"/>
  </si>
  <si>
    <t>800KG≤1CBM≤999KG</t>
    <phoneticPr fontId="146" type="noConversion"/>
  </si>
  <si>
    <t>1CBM≥1000KG</t>
    <phoneticPr fontId="146" type="noConversion"/>
  </si>
  <si>
    <t>2026/1/20</t>
    <phoneticPr fontId="1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</si>
</sst>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6">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12"/>
      <color rgb="FF000099"/>
      <name val="微软雅黑"/>
      <family val="2"/>
      <charset val="134"/>
    </font>
    <font>
      <b/>
      <sz val="9"/>
      <color theme="7" tint="-0.499984740745262"/>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37">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style="thin">
        <color indexed="64"/>
      </left>
      <right style="thin">
        <color indexed="64"/>
      </right>
      <top/>
      <bottom/>
      <diagonal/>
    </border>
    <border>
      <left/>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auto="1"/>
      </top>
      <bottom/>
      <diagonal/>
    </border>
    <border>
      <left/>
      <right/>
      <top/>
      <bottom style="medium">
        <color indexed="30"/>
      </bottom>
      <diagonal/>
    </border>
    <border>
      <left style="thin">
        <color auto="1"/>
      </left>
      <right/>
      <top/>
      <bottom style="medium">
        <color indexed="64"/>
      </bottom>
      <diagonal/>
    </border>
    <border>
      <left style="thin">
        <color indexed="64"/>
      </left>
      <right style="thin">
        <color indexed="64"/>
      </right>
      <top/>
      <bottom style="thin">
        <color indexed="64"/>
      </bottom>
      <diagonal/>
    </border>
    <border>
      <left style="medium">
        <color auto="1"/>
      </left>
      <right/>
      <top/>
      <bottom style="medium">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medium">
        <color indexed="64"/>
      </bottom>
      <diagonal/>
    </border>
    <border>
      <left style="thin">
        <color auto="1"/>
      </left>
      <right style="thin">
        <color auto="1"/>
      </right>
      <top style="thin">
        <color auto="1"/>
      </top>
      <bottom style="thin">
        <color auto="1"/>
      </bottom>
      <diagonal/>
    </border>
    <border>
      <left style="medium">
        <color indexed="64"/>
      </left>
      <right/>
      <top style="thin">
        <color indexed="64"/>
      </top>
      <bottom/>
      <diagonal/>
    </border>
    <border>
      <left style="medium">
        <color auto="1"/>
      </left>
      <right style="thin">
        <color indexed="64"/>
      </right>
      <top style="thin">
        <color indexed="64"/>
      </top>
      <bottom/>
      <diagonal/>
    </border>
    <border>
      <left style="thin">
        <color indexed="64"/>
      </left>
      <right style="thin">
        <color auto="1"/>
      </right>
      <top style="thin">
        <color indexed="64"/>
      </top>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medium">
        <color auto="1"/>
      </left>
      <right/>
      <top style="thin">
        <color indexed="64"/>
      </top>
      <bottom style="thin">
        <color indexed="64"/>
      </bottom>
      <diagonal/>
    </border>
    <border>
      <left style="medium">
        <color indexed="64"/>
      </left>
      <right/>
      <top style="thin">
        <color indexed="64"/>
      </top>
      <bottom/>
      <diagonal/>
    </border>
    <border>
      <left/>
      <right/>
      <top style="thin">
        <color auto="1"/>
      </top>
      <bottom style="thin">
        <color auto="1"/>
      </bottom>
      <diagonal/>
    </border>
    <border>
      <left style="thin">
        <color auto="1"/>
      </left>
      <right style="medium">
        <color indexed="64"/>
      </right>
      <top/>
      <bottom style="thin">
        <color indexed="64"/>
      </bottom>
      <diagonal/>
    </border>
    <border>
      <left/>
      <right/>
      <top/>
      <bottom style="thin">
        <color indexed="9"/>
      </bottom>
      <diagonal/>
    </border>
    <border>
      <left style="thin">
        <color auto="1"/>
      </left>
      <right style="thin">
        <color auto="1"/>
      </right>
      <top style="thin">
        <color indexed="64"/>
      </top>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style="medium">
        <color indexed="64"/>
      </left>
      <right/>
      <top/>
      <bottom style="medium">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right/>
      <top style="thin">
        <color indexed="64"/>
      </top>
      <bottom style="thin">
        <color indexed="64"/>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diagonal/>
    </border>
    <border>
      <left style="medium">
        <color indexed="64"/>
      </left>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top style="thin">
        <color indexed="64"/>
      </top>
      <bottom style="thin">
        <color indexed="64"/>
      </bottom>
      <diagonal/>
    </border>
  </borders>
  <cellStyleXfs count="52145">
    <xf numFmtId="190" fontId="0" fillId="0" borderId="0">
      <alignment vertical="center"/>
    </xf>
    <xf numFmtId="190" fontId="87" fillId="0" borderId="0" applyNumberFormat="0" applyFill="0" applyBorder="0" applyAlignment="0" applyProtection="0">
      <alignment vertical="center"/>
    </xf>
    <xf numFmtId="190" fontId="88" fillId="0" borderId="0"/>
    <xf numFmtId="190" fontId="88" fillId="0" borderId="0"/>
    <xf numFmtId="190" fontId="89" fillId="0" borderId="0"/>
    <xf numFmtId="190" fontId="89" fillId="0" borderId="0"/>
    <xf numFmtId="190" fontId="89" fillId="0" borderId="0" applyBorder="0">
      <alignment vertical="center"/>
    </xf>
    <xf numFmtId="190" fontId="89" fillId="0" borderId="0" applyBorder="0">
      <alignment vertical="center"/>
    </xf>
    <xf numFmtId="190" fontId="88" fillId="0" borderId="0"/>
    <xf numFmtId="190" fontId="89" fillId="0" borderId="0" applyBorder="0"/>
    <xf numFmtId="190" fontId="24" fillId="0" borderId="0"/>
    <xf numFmtId="190" fontId="88" fillId="0" borderId="0"/>
    <xf numFmtId="190" fontId="89" fillId="0" borderId="0"/>
    <xf numFmtId="190" fontId="89" fillId="0" borderId="0"/>
    <xf numFmtId="190" fontId="24" fillId="0" borderId="0"/>
    <xf numFmtId="190" fontId="90" fillId="0" borderId="0">
      <alignment vertical="top"/>
    </xf>
    <xf numFmtId="190" fontId="24" fillId="0" borderId="0">
      <alignment vertical="center"/>
    </xf>
    <xf numFmtId="190" fontId="21" fillId="0" borderId="0" applyProtection="0">
      <alignment vertical="center"/>
    </xf>
    <xf numFmtId="190" fontId="21" fillId="0" borderId="0" applyProtection="0">
      <alignment vertical="center"/>
    </xf>
    <xf numFmtId="190" fontId="21" fillId="0" borderId="0" applyProtection="0">
      <alignment vertical="center"/>
    </xf>
    <xf numFmtId="190" fontId="89" fillId="0" borderId="0" applyProtection="0">
      <alignment vertical="center"/>
    </xf>
    <xf numFmtId="190" fontId="89" fillId="0" borderId="0" applyProtection="0">
      <alignment vertical="center"/>
    </xf>
    <xf numFmtId="190" fontId="24" fillId="0" borderId="0" applyBorder="0"/>
    <xf numFmtId="190" fontId="24" fillId="0" borderId="0" applyBorder="0"/>
    <xf numFmtId="190" fontId="24" fillId="0" borderId="0" applyBorder="0"/>
    <xf numFmtId="190" fontId="89" fillId="0" borderId="0" applyBorder="0"/>
    <xf numFmtId="190" fontId="89"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alignment vertical="center"/>
    </xf>
    <xf numFmtId="190" fontId="91" fillId="11" borderId="0" applyNumberFormat="0" applyBorder="0" applyAlignment="0" applyProtection="0"/>
    <xf numFmtId="190" fontId="91" fillId="11" borderId="0" applyNumberFormat="0" applyBorder="0" applyAlignment="0" applyProtection="0"/>
    <xf numFmtId="190" fontId="91" fillId="11" borderId="0" applyNumberFormat="0" applyBorder="0" applyAlignment="0" applyProtection="0"/>
    <xf numFmtId="190" fontId="91" fillId="11" borderId="0" applyNumberFormat="0" applyBorder="0" applyAlignment="0" applyProtection="0"/>
    <xf numFmtId="190" fontId="92" fillId="12" borderId="0" applyNumberFormat="0" applyBorder="0" applyAlignment="0" applyProtection="0">
      <alignment vertical="center"/>
    </xf>
    <xf numFmtId="190" fontId="91" fillId="11" borderId="0" applyNumberFormat="0" applyBorder="0" applyAlignment="0" applyProtection="0"/>
    <xf numFmtId="190" fontId="91" fillId="11" borderId="0" applyNumberFormat="0" applyBorder="0" applyAlignment="0" applyProtection="0"/>
    <xf numFmtId="190" fontId="91" fillId="13" borderId="0" applyNumberFormat="0" applyBorder="0" applyAlignment="0" applyProtection="0"/>
    <xf numFmtId="190" fontId="91" fillId="13" borderId="0" applyNumberFormat="0" applyBorder="0" applyAlignment="0" applyProtection="0"/>
    <xf numFmtId="190" fontId="91" fillId="13" borderId="0" applyNumberFormat="0" applyBorder="0" applyAlignment="0" applyProtection="0"/>
    <xf numFmtId="190" fontId="91" fillId="13" borderId="0" applyNumberFormat="0" applyBorder="0" applyAlignment="0" applyProtection="0"/>
    <xf numFmtId="190" fontId="92" fillId="14" borderId="0" applyNumberFormat="0" applyBorder="0" applyAlignment="0" applyProtection="0">
      <alignment vertical="center"/>
    </xf>
    <xf numFmtId="190" fontId="91" fillId="13" borderId="0" applyNumberFormat="0" applyBorder="0" applyAlignment="0" applyProtection="0"/>
    <xf numFmtId="190" fontId="91" fillId="13" borderId="0" applyNumberFormat="0" applyBorder="0" applyAlignment="0" applyProtection="0"/>
    <xf numFmtId="190" fontId="91" fillId="15" borderId="0" applyNumberFormat="0" applyBorder="0" applyAlignment="0" applyProtection="0"/>
    <xf numFmtId="190" fontId="91" fillId="15" borderId="0" applyNumberFormat="0" applyBorder="0" applyAlignment="0" applyProtection="0"/>
    <xf numFmtId="190" fontId="91" fillId="15" borderId="0" applyNumberFormat="0" applyBorder="0" applyAlignment="0" applyProtection="0"/>
    <xf numFmtId="190" fontId="91" fillId="15" borderId="0" applyNumberFormat="0" applyBorder="0" applyAlignment="0" applyProtection="0"/>
    <xf numFmtId="190" fontId="92" fillId="16" borderId="0" applyNumberFormat="0" applyBorder="0" applyAlignment="0" applyProtection="0">
      <alignment vertical="center"/>
    </xf>
    <xf numFmtId="190" fontId="91" fillId="15" borderId="0" applyNumberFormat="0" applyBorder="0" applyAlignment="0" applyProtection="0"/>
    <xf numFmtId="190" fontId="91" fillId="15" borderId="0" applyNumberFormat="0" applyBorder="0" applyAlignment="0" applyProtection="0"/>
    <xf numFmtId="190" fontId="91" fillId="17" borderId="0" applyNumberFormat="0" applyBorder="0" applyAlignment="0" applyProtection="0"/>
    <xf numFmtId="190" fontId="91" fillId="17" borderId="0" applyNumberFormat="0" applyBorder="0" applyAlignment="0" applyProtection="0"/>
    <xf numFmtId="190" fontId="91" fillId="17" borderId="0" applyNumberFormat="0" applyBorder="0" applyAlignment="0" applyProtection="0"/>
    <xf numFmtId="190" fontId="91" fillId="17" borderId="0" applyNumberFormat="0" applyBorder="0" applyAlignment="0" applyProtection="0"/>
    <xf numFmtId="190" fontId="92" fillId="18" borderId="0" applyNumberFormat="0" applyBorder="0" applyAlignment="0" applyProtection="0">
      <alignment vertical="center"/>
    </xf>
    <xf numFmtId="190" fontId="91" fillId="17" borderId="0" applyNumberFormat="0" applyBorder="0" applyAlignment="0" applyProtection="0"/>
    <xf numFmtId="190" fontId="91" fillId="17" borderId="0" applyNumberFormat="0" applyBorder="0" applyAlignment="0" applyProtection="0"/>
    <xf numFmtId="190" fontId="91" fillId="19" borderId="0" applyNumberFormat="0" applyBorder="0" applyAlignment="0" applyProtection="0"/>
    <xf numFmtId="190" fontId="91" fillId="19" borderId="0" applyNumberFormat="0" applyBorder="0" applyAlignment="0" applyProtection="0"/>
    <xf numFmtId="190" fontId="91" fillId="19" borderId="0" applyNumberFormat="0" applyBorder="0" applyAlignment="0" applyProtection="0"/>
    <xf numFmtId="190" fontId="91" fillId="19" borderId="0" applyNumberFormat="0" applyBorder="0" applyAlignment="0" applyProtection="0"/>
    <xf numFmtId="190" fontId="92" fillId="20" borderId="0" applyNumberFormat="0" applyBorder="0" applyAlignment="0" applyProtection="0">
      <alignment vertical="center"/>
    </xf>
    <xf numFmtId="190" fontId="91" fillId="19" borderId="0" applyNumberFormat="0" applyBorder="0" applyAlignment="0" applyProtection="0"/>
    <xf numFmtId="190" fontId="91" fillId="19" borderId="0" applyNumberFormat="0" applyBorder="0" applyAlignment="0" applyProtection="0"/>
    <xf numFmtId="190" fontId="91" fillId="21" borderId="0" applyNumberFormat="0" applyBorder="0" applyAlignment="0" applyProtection="0"/>
    <xf numFmtId="190" fontId="91" fillId="21" borderId="0" applyNumberFormat="0" applyBorder="0" applyAlignment="0" applyProtection="0"/>
    <xf numFmtId="190" fontId="91" fillId="21" borderId="0" applyNumberFormat="0" applyBorder="0" applyAlignment="0" applyProtection="0"/>
    <xf numFmtId="190" fontId="91" fillId="21" borderId="0" applyNumberFormat="0" applyBorder="0" applyAlignment="0" applyProtection="0"/>
    <xf numFmtId="190" fontId="92" fillId="22" borderId="0" applyNumberFormat="0" applyBorder="0" applyAlignment="0" applyProtection="0">
      <alignment vertical="center"/>
    </xf>
    <xf numFmtId="190" fontId="91" fillId="21" borderId="0" applyNumberFormat="0" applyBorder="0" applyAlignment="0" applyProtection="0"/>
    <xf numFmtId="190" fontId="91" fillId="21" borderId="0" applyNumberFormat="0" applyBorder="0" applyAlignment="0" applyProtection="0"/>
    <xf numFmtId="190" fontId="91" fillId="23" borderId="0" applyNumberFormat="0" applyBorder="0" applyAlignment="0" applyProtection="0"/>
    <xf numFmtId="190" fontId="91" fillId="23" borderId="0" applyNumberFormat="0" applyBorder="0" applyAlignment="0" applyProtection="0"/>
    <xf numFmtId="190" fontId="91" fillId="23" borderId="0" applyNumberFormat="0" applyBorder="0" applyAlignment="0" applyProtection="0"/>
    <xf numFmtId="190" fontId="91" fillId="23" borderId="0" applyNumberFormat="0" applyBorder="0" applyAlignment="0" applyProtection="0"/>
    <xf numFmtId="190" fontId="92" fillId="24" borderId="0" applyNumberFormat="0" applyBorder="0" applyAlignment="0" applyProtection="0">
      <alignment vertical="center"/>
    </xf>
    <xf numFmtId="190" fontId="91" fillId="23" borderId="0" applyNumberFormat="0" applyBorder="0" applyAlignment="0" applyProtection="0"/>
    <xf numFmtId="190" fontId="91" fillId="23" borderId="0" applyNumberFormat="0" applyBorder="0" applyAlignment="0" applyProtection="0"/>
    <xf numFmtId="190" fontId="91" fillId="25" borderId="0" applyNumberFormat="0" applyBorder="0" applyAlignment="0" applyProtection="0"/>
    <xf numFmtId="190" fontId="91" fillId="25" borderId="0" applyNumberFormat="0" applyBorder="0" applyAlignment="0" applyProtection="0"/>
    <xf numFmtId="190" fontId="91" fillId="25" borderId="0" applyNumberFormat="0" applyBorder="0" applyAlignment="0" applyProtection="0"/>
    <xf numFmtId="190" fontId="91" fillId="25" borderId="0" applyNumberFormat="0" applyBorder="0" applyAlignment="0" applyProtection="0"/>
    <xf numFmtId="190" fontId="92" fillId="26" borderId="0" applyNumberFormat="0" applyBorder="0" applyAlignment="0" applyProtection="0">
      <alignment vertical="center"/>
    </xf>
    <xf numFmtId="190" fontId="91" fillId="25" borderId="0" applyNumberFormat="0" applyBorder="0" applyAlignment="0" applyProtection="0"/>
    <xf numFmtId="190" fontId="91" fillId="25" borderId="0" applyNumberFormat="0" applyBorder="0" applyAlignment="0" applyProtection="0"/>
    <xf numFmtId="190" fontId="91" fillId="27" borderId="0" applyNumberFormat="0" applyBorder="0" applyAlignment="0" applyProtection="0"/>
    <xf numFmtId="190" fontId="91" fillId="27" borderId="0" applyNumberFormat="0" applyBorder="0" applyAlignment="0" applyProtection="0"/>
    <xf numFmtId="190" fontId="91" fillId="27" borderId="0" applyNumberFormat="0" applyBorder="0" applyAlignment="0" applyProtection="0"/>
    <xf numFmtId="190" fontId="91" fillId="27" borderId="0" applyNumberFormat="0" applyBorder="0" applyAlignment="0" applyProtection="0"/>
    <xf numFmtId="190" fontId="92" fillId="28" borderId="0" applyNumberFormat="0" applyBorder="0" applyAlignment="0" applyProtection="0">
      <alignment vertical="center"/>
    </xf>
    <xf numFmtId="190" fontId="91" fillId="27" borderId="0" applyNumberFormat="0" applyBorder="0" applyAlignment="0" applyProtection="0"/>
    <xf numFmtId="190" fontId="91" fillId="27" borderId="0" applyNumberFormat="0" applyBorder="0" applyAlignment="0" applyProtection="0"/>
    <xf numFmtId="190" fontId="91" fillId="17" borderId="0" applyNumberFormat="0" applyBorder="0" applyAlignment="0" applyProtection="0"/>
    <xf numFmtId="190" fontId="91" fillId="17" borderId="0" applyNumberFormat="0" applyBorder="0" applyAlignment="0" applyProtection="0"/>
    <xf numFmtId="190" fontId="91" fillId="17" borderId="0" applyNumberFormat="0" applyBorder="0" applyAlignment="0" applyProtection="0"/>
    <xf numFmtId="190" fontId="91" fillId="17" borderId="0" applyNumberFormat="0" applyBorder="0" applyAlignment="0" applyProtection="0"/>
    <xf numFmtId="190" fontId="92" fillId="18" borderId="0" applyNumberFormat="0" applyBorder="0" applyAlignment="0" applyProtection="0">
      <alignment vertical="center"/>
    </xf>
    <xf numFmtId="190" fontId="91" fillId="17" borderId="0" applyNumberFormat="0" applyBorder="0" applyAlignment="0" applyProtection="0"/>
    <xf numFmtId="190" fontId="91" fillId="17" borderId="0" applyNumberFormat="0" applyBorder="0" applyAlignment="0" applyProtection="0"/>
    <xf numFmtId="190" fontId="91" fillId="23" borderId="0" applyNumberFormat="0" applyBorder="0" applyAlignment="0" applyProtection="0"/>
    <xf numFmtId="190" fontId="91" fillId="23" borderId="0" applyNumberFormat="0" applyBorder="0" applyAlignment="0" applyProtection="0"/>
    <xf numFmtId="190" fontId="91" fillId="23" borderId="0" applyNumberFormat="0" applyBorder="0" applyAlignment="0" applyProtection="0"/>
    <xf numFmtId="190" fontId="91" fillId="23" borderId="0" applyNumberFormat="0" applyBorder="0" applyAlignment="0" applyProtection="0"/>
    <xf numFmtId="190" fontId="92" fillId="24" borderId="0" applyNumberFormat="0" applyBorder="0" applyAlignment="0" applyProtection="0">
      <alignment vertical="center"/>
    </xf>
    <xf numFmtId="190" fontId="91" fillId="23" borderId="0" applyNumberFormat="0" applyBorder="0" applyAlignment="0" applyProtection="0"/>
    <xf numFmtId="190" fontId="91" fillId="23" borderId="0" applyNumberFormat="0" applyBorder="0" applyAlignment="0" applyProtection="0"/>
    <xf numFmtId="190" fontId="91" fillId="29" borderId="0" applyNumberFormat="0" applyBorder="0" applyAlignment="0" applyProtection="0"/>
    <xf numFmtId="190" fontId="91" fillId="29" borderId="0" applyNumberFormat="0" applyBorder="0" applyAlignment="0" applyProtection="0"/>
    <xf numFmtId="190" fontId="91" fillId="29" borderId="0" applyNumberFormat="0" applyBorder="0" applyAlignment="0" applyProtection="0"/>
    <xf numFmtId="190" fontId="91" fillId="29" borderId="0" applyNumberFormat="0" applyBorder="0" applyAlignment="0" applyProtection="0"/>
    <xf numFmtId="190" fontId="92" fillId="30" borderId="0" applyNumberFormat="0" applyBorder="0" applyAlignment="0" applyProtection="0">
      <alignment vertical="center"/>
    </xf>
    <xf numFmtId="190" fontId="91" fillId="29" borderId="0" applyNumberFormat="0" applyBorder="0" applyAlignment="0" applyProtection="0"/>
    <xf numFmtId="190" fontId="91" fillId="29" borderId="0" applyNumberFormat="0" applyBorder="0" applyAlignment="0" applyProtection="0"/>
    <xf numFmtId="190" fontId="93" fillId="31" borderId="0" applyNumberFormat="0" applyBorder="0" applyAlignment="0" applyProtection="0"/>
    <xf numFmtId="190" fontId="93" fillId="31" borderId="0" applyNumberFormat="0" applyBorder="0" applyAlignment="0" applyProtection="0"/>
    <xf numFmtId="190" fontId="93" fillId="31" borderId="0" applyNumberFormat="0" applyBorder="0" applyAlignment="0" applyProtection="0"/>
    <xf numFmtId="190" fontId="93" fillId="31" borderId="0" applyNumberFormat="0" applyBorder="0" applyAlignment="0" applyProtection="0"/>
    <xf numFmtId="190" fontId="94" fillId="32" borderId="0" applyNumberFormat="0" applyBorder="0" applyAlignment="0" applyProtection="0">
      <alignment vertical="center"/>
    </xf>
    <xf numFmtId="190" fontId="93" fillId="31" borderId="0" applyNumberFormat="0" applyBorder="0" applyAlignment="0" applyProtection="0"/>
    <xf numFmtId="190" fontId="93" fillId="31" borderId="0" applyNumberFormat="0" applyBorder="0" applyAlignment="0" applyProtection="0"/>
    <xf numFmtId="190" fontId="93" fillId="25" borderId="0" applyNumberFormat="0" applyBorder="0" applyAlignment="0" applyProtection="0"/>
    <xf numFmtId="190" fontId="93" fillId="25" borderId="0" applyNumberFormat="0" applyBorder="0" applyAlignment="0" applyProtection="0"/>
    <xf numFmtId="190" fontId="93" fillId="25" borderId="0" applyNumberFormat="0" applyBorder="0" applyAlignment="0" applyProtection="0"/>
    <xf numFmtId="190" fontId="93" fillId="25" borderId="0" applyNumberFormat="0" applyBorder="0" applyAlignment="0" applyProtection="0"/>
    <xf numFmtId="190" fontId="94" fillId="26" borderId="0" applyNumberFormat="0" applyBorder="0" applyAlignment="0" applyProtection="0">
      <alignment vertical="center"/>
    </xf>
    <xf numFmtId="190" fontId="93" fillId="25" borderId="0" applyNumberFormat="0" applyBorder="0" applyAlignment="0" applyProtection="0"/>
    <xf numFmtId="190" fontId="93" fillId="25" borderId="0" applyNumberFormat="0" applyBorder="0" applyAlignment="0" applyProtection="0"/>
    <xf numFmtId="190" fontId="93" fillId="27" borderId="0" applyNumberFormat="0" applyBorder="0" applyAlignment="0" applyProtection="0"/>
    <xf numFmtId="190" fontId="93" fillId="27" borderId="0" applyNumberFormat="0" applyBorder="0" applyAlignment="0" applyProtection="0"/>
    <xf numFmtId="190" fontId="93" fillId="27" borderId="0" applyNumberFormat="0" applyBorder="0" applyAlignment="0" applyProtection="0"/>
    <xf numFmtId="190" fontId="93" fillId="27" borderId="0" applyNumberFormat="0" applyBorder="0" applyAlignment="0" applyProtection="0"/>
    <xf numFmtId="190" fontId="94" fillId="28" borderId="0" applyNumberFormat="0" applyBorder="0" applyAlignment="0" applyProtection="0">
      <alignment vertical="center"/>
    </xf>
    <xf numFmtId="190" fontId="93" fillId="27" borderId="0" applyNumberFormat="0" applyBorder="0" applyAlignment="0" applyProtection="0"/>
    <xf numFmtId="190" fontId="93" fillId="27" borderId="0" applyNumberFormat="0" applyBorder="0" applyAlignment="0" applyProtection="0"/>
    <xf numFmtId="190" fontId="93" fillId="33" borderId="0" applyNumberFormat="0" applyBorder="0" applyAlignment="0" applyProtection="0"/>
    <xf numFmtId="190" fontId="93" fillId="33" borderId="0" applyNumberFormat="0" applyBorder="0" applyAlignment="0" applyProtection="0"/>
    <xf numFmtId="190" fontId="93" fillId="33" borderId="0" applyNumberFormat="0" applyBorder="0" applyAlignment="0" applyProtection="0"/>
    <xf numFmtId="190" fontId="93" fillId="33" borderId="0" applyNumberFormat="0" applyBorder="0" applyAlignment="0" applyProtection="0"/>
    <xf numFmtId="190" fontId="94" fillId="34" borderId="0" applyNumberFormat="0" applyBorder="0" applyAlignment="0" applyProtection="0">
      <alignment vertical="center"/>
    </xf>
    <xf numFmtId="190" fontId="93" fillId="33" borderId="0" applyNumberFormat="0" applyBorder="0" applyAlignment="0" applyProtection="0"/>
    <xf numFmtId="190" fontId="93" fillId="33" borderId="0" applyNumberFormat="0" applyBorder="0" applyAlignment="0" applyProtection="0"/>
    <xf numFmtId="190" fontId="93" fillId="35" borderId="0" applyNumberFormat="0" applyBorder="0" applyAlignment="0" applyProtection="0"/>
    <xf numFmtId="190" fontId="93" fillId="35" borderId="0" applyNumberFormat="0" applyBorder="0" applyAlignment="0" applyProtection="0"/>
    <xf numFmtId="190" fontId="93" fillId="35" borderId="0" applyNumberFormat="0" applyBorder="0" applyAlignment="0" applyProtection="0"/>
    <xf numFmtId="190" fontId="93" fillId="35" borderId="0" applyNumberFormat="0" applyBorder="0" applyAlignment="0" applyProtection="0"/>
    <xf numFmtId="190" fontId="94" fillId="36" borderId="0" applyNumberFormat="0" applyBorder="0" applyAlignment="0" applyProtection="0">
      <alignment vertical="center"/>
    </xf>
    <xf numFmtId="190" fontId="93" fillId="35" borderId="0" applyNumberFormat="0" applyBorder="0" applyAlignment="0" applyProtection="0"/>
    <xf numFmtId="190" fontId="93" fillId="35" borderId="0" applyNumberFormat="0" applyBorder="0" applyAlignment="0" applyProtection="0"/>
    <xf numFmtId="190" fontId="93" fillId="37" borderId="0" applyNumberFormat="0" applyBorder="0" applyAlignment="0" applyProtection="0"/>
    <xf numFmtId="190" fontId="93" fillId="37" borderId="0" applyNumberFormat="0" applyBorder="0" applyAlignment="0" applyProtection="0"/>
    <xf numFmtId="190" fontId="93" fillId="37" borderId="0" applyNumberFormat="0" applyBorder="0" applyAlignment="0" applyProtection="0"/>
    <xf numFmtId="190" fontId="93" fillId="37" borderId="0" applyNumberFormat="0" applyBorder="0" applyAlignment="0" applyProtection="0"/>
    <xf numFmtId="190" fontId="94" fillId="38" borderId="0" applyNumberFormat="0" applyBorder="0" applyAlignment="0" applyProtection="0">
      <alignment vertical="center"/>
    </xf>
    <xf numFmtId="190" fontId="93" fillId="37" borderId="0" applyNumberFormat="0" applyBorder="0" applyAlignment="0" applyProtection="0"/>
    <xf numFmtId="190" fontId="93" fillId="37" borderId="0" applyNumberFormat="0" applyBorder="0" applyAlignment="0" applyProtection="0"/>
    <xf numFmtId="190" fontId="88" fillId="0" borderId="0"/>
    <xf numFmtId="190" fontId="88" fillId="0" borderId="0"/>
    <xf numFmtId="176" fontId="89" fillId="0" borderId="0" applyFont="0" applyFill="0" applyBorder="0" applyAlignment="0" applyProtection="0"/>
    <xf numFmtId="177" fontId="24" fillId="0" borderId="0" applyFill="0" applyBorder="0" applyAlignment="0" applyProtection="0"/>
    <xf numFmtId="178" fontId="24" fillId="0" borderId="0" applyFont="0" applyFill="0" applyBorder="0" applyAlignment="0" applyProtection="0"/>
    <xf numFmtId="177" fontId="89" fillId="0" borderId="0" applyFont="0" applyFill="0" applyBorder="0" applyAlignment="0" applyProtection="0"/>
    <xf numFmtId="179" fontId="89" fillId="0" borderId="0" applyFont="0" applyFill="0" applyBorder="0" applyAlignment="0" applyProtection="0"/>
    <xf numFmtId="179" fontId="89" fillId="0" borderId="0" applyFont="0" applyFill="0" applyBorder="0" applyAlignment="0" applyProtection="0"/>
    <xf numFmtId="190" fontId="24" fillId="0" borderId="0">
      <alignment vertical="center"/>
    </xf>
    <xf numFmtId="190" fontId="24" fillId="0" borderId="0"/>
    <xf numFmtId="190" fontId="24" fillId="0" borderId="0">
      <alignment vertical="center"/>
    </xf>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1" fillId="0" borderId="0"/>
    <xf numFmtId="190" fontId="95" fillId="0" borderId="0"/>
    <xf numFmtId="190" fontId="89" fillId="0" borderId="0">
      <alignment vertical="center"/>
    </xf>
    <xf numFmtId="190" fontId="89" fillId="0" borderId="0"/>
    <xf numFmtId="190" fontId="91" fillId="0" borderId="0">
      <alignment vertical="center"/>
    </xf>
    <xf numFmtId="190" fontId="96" fillId="0" borderId="0">
      <alignment vertical="center"/>
    </xf>
    <xf numFmtId="190" fontId="89" fillId="0" borderId="0"/>
    <xf numFmtId="190" fontId="97" fillId="0" borderId="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24" fillId="0" borderId="0" applyFill="0" applyBorder="0" applyAlignment="0" applyProtection="0"/>
    <xf numFmtId="9" fontId="89" fillId="0" borderId="0" applyFont="0" applyFill="0" applyBorder="0" applyAlignment="0" applyProtection="0">
      <alignment vertical="center"/>
    </xf>
    <xf numFmtId="190" fontId="98" fillId="0" borderId="42" applyNumberFormat="0" applyFill="0" applyAlignment="0" applyProtection="0"/>
    <xf numFmtId="190" fontId="98" fillId="0" borderId="42" applyNumberFormat="0" applyFill="0" applyAlignment="0" applyProtection="0"/>
    <xf numFmtId="190" fontId="98" fillId="0" borderId="42" applyNumberFormat="0" applyFill="0" applyAlignment="0" applyProtection="0"/>
    <xf numFmtId="190" fontId="98" fillId="0" borderId="42" applyNumberFormat="0" applyFill="0" applyAlignment="0" applyProtection="0"/>
    <xf numFmtId="190" fontId="99" fillId="0" borderId="42" applyNumberFormat="0" applyFill="0" applyAlignment="0" applyProtection="0">
      <alignment vertical="center"/>
    </xf>
    <xf numFmtId="190" fontId="98" fillId="0" borderId="42" applyNumberFormat="0" applyFill="0" applyAlignment="0" applyProtection="0"/>
    <xf numFmtId="190" fontId="98" fillId="0" borderId="42" applyNumberFormat="0" applyFill="0" applyAlignment="0" applyProtection="0"/>
    <xf numFmtId="190" fontId="100" fillId="0" borderId="43" applyNumberFormat="0" applyFill="0" applyAlignment="0" applyProtection="0"/>
    <xf numFmtId="190" fontId="100" fillId="0" borderId="43" applyNumberFormat="0" applyFill="0" applyAlignment="0" applyProtection="0"/>
    <xf numFmtId="190" fontId="100" fillId="0" borderId="43" applyNumberFormat="0" applyFill="0" applyAlignment="0" applyProtection="0"/>
    <xf numFmtId="190" fontId="100" fillId="0" borderId="43" applyNumberFormat="0" applyFill="0" applyAlignment="0" applyProtection="0"/>
    <xf numFmtId="190" fontId="101" fillId="0" borderId="43" applyNumberFormat="0" applyFill="0" applyAlignment="0" applyProtection="0">
      <alignment vertical="center"/>
    </xf>
    <xf numFmtId="190" fontId="100" fillId="0" borderId="43" applyNumberFormat="0" applyFill="0" applyAlignment="0" applyProtection="0"/>
    <xf numFmtId="190" fontId="100" fillId="0" borderId="43"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3" fillId="0" borderId="44" applyNumberFormat="0" applyFill="0" applyAlignment="0" applyProtection="0">
      <alignment vertical="center"/>
    </xf>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44" applyNumberFormat="0" applyFill="0" applyAlignment="0" applyProtection="0"/>
    <xf numFmtId="190" fontId="102" fillId="0" borderId="0" applyNumberFormat="0" applyFill="0" applyBorder="0" applyAlignment="0" applyProtection="0"/>
    <xf numFmtId="190" fontId="102" fillId="0" borderId="0" applyNumberFormat="0" applyFill="0" applyBorder="0" applyAlignment="0" applyProtection="0"/>
    <xf numFmtId="190" fontId="102" fillId="0" borderId="0" applyNumberFormat="0" applyFill="0" applyBorder="0" applyAlignment="0" applyProtection="0"/>
    <xf numFmtId="190" fontId="102" fillId="0" borderId="0" applyNumberFormat="0" applyFill="0" applyBorder="0" applyAlignment="0" applyProtection="0"/>
    <xf numFmtId="190" fontId="103" fillId="0" borderId="0" applyNumberFormat="0" applyFill="0" applyBorder="0" applyAlignment="0" applyProtection="0">
      <alignment vertical="center"/>
    </xf>
    <xf numFmtId="190" fontId="102" fillId="0" borderId="0" applyNumberFormat="0" applyFill="0" applyBorder="0" applyAlignment="0" applyProtection="0"/>
    <xf numFmtId="190" fontId="102" fillId="0" borderId="0" applyNumberFormat="0" applyFill="0" applyBorder="0" applyAlignment="0" applyProtection="0"/>
    <xf numFmtId="190" fontId="104" fillId="0" borderId="0" applyNumberFormat="0" applyFill="0" applyBorder="0" applyAlignment="0" applyProtection="0"/>
    <xf numFmtId="190" fontId="104" fillId="0" borderId="0" applyNumberFormat="0" applyFill="0" applyBorder="0" applyAlignment="0" applyProtection="0"/>
    <xf numFmtId="190" fontId="104" fillId="0" borderId="0" applyNumberFormat="0" applyFill="0" applyBorder="0" applyAlignment="0" applyProtection="0"/>
    <xf numFmtId="190" fontId="104" fillId="0" borderId="0" applyNumberFormat="0" applyFill="0" applyBorder="0" applyAlignment="0" applyProtection="0"/>
    <xf numFmtId="190" fontId="105" fillId="0" borderId="0" applyNumberFormat="0" applyFill="0" applyBorder="0" applyAlignment="0" applyProtection="0">
      <alignment vertical="center"/>
    </xf>
    <xf numFmtId="190" fontId="104" fillId="0" borderId="0" applyNumberFormat="0" applyFill="0" applyBorder="0" applyAlignment="0" applyProtection="0"/>
    <xf numFmtId="190" fontId="104" fillId="0" borderId="0" applyNumberFormat="0" applyFill="0" applyBorder="0" applyAlignment="0" applyProtection="0"/>
    <xf numFmtId="190" fontId="106" fillId="13" borderId="0" applyNumberFormat="0" applyBorder="0" applyAlignment="0" applyProtection="0"/>
    <xf numFmtId="190" fontId="106" fillId="13" borderId="0" applyNumberFormat="0" applyBorder="0" applyAlignment="0" applyProtection="0"/>
    <xf numFmtId="190" fontId="106" fillId="13" borderId="0" applyNumberFormat="0" applyBorder="0" applyAlignment="0" applyProtection="0"/>
    <xf numFmtId="190" fontId="106" fillId="13" borderId="0" applyNumberFormat="0" applyBorder="0" applyAlignment="0" applyProtection="0"/>
    <xf numFmtId="190" fontId="107" fillId="14" borderId="0" applyNumberFormat="0" applyBorder="0" applyAlignment="0" applyProtection="0">
      <alignment vertical="center"/>
    </xf>
    <xf numFmtId="190" fontId="106" fillId="13" borderId="0" applyNumberFormat="0" applyBorder="0" applyAlignment="0" applyProtection="0"/>
    <xf numFmtId="190" fontId="106" fillId="13" borderId="0" applyNumberFormat="0" applyBorder="0" applyAlignment="0" applyProtection="0"/>
    <xf numFmtId="190" fontId="24" fillId="0" borderId="0"/>
    <xf numFmtId="190" fontId="108" fillId="0" borderId="0">
      <alignment vertical="center"/>
    </xf>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92" fillId="0" borderId="0">
      <alignment vertical="center"/>
    </xf>
    <xf numFmtId="190" fontId="24" fillId="0" borderId="0">
      <alignment vertical="top"/>
    </xf>
    <xf numFmtId="190" fontId="92" fillId="0" borderId="0">
      <alignment vertical="center"/>
    </xf>
    <xf numFmtId="190" fontId="24" fillId="0" borderId="0">
      <alignment vertical="center"/>
    </xf>
    <xf numFmtId="190" fontId="108" fillId="0" borderId="0">
      <alignment vertical="center"/>
    </xf>
    <xf numFmtId="190" fontId="92" fillId="0" borderId="0">
      <alignment vertical="center"/>
    </xf>
    <xf numFmtId="190" fontId="24" fillId="0" borderId="0">
      <alignment vertical="center"/>
    </xf>
    <xf numFmtId="190" fontId="92" fillId="0" borderId="0">
      <alignment vertical="center"/>
    </xf>
    <xf numFmtId="190" fontId="24" fillId="0" borderId="0"/>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24" fillId="0" borderId="0"/>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24" fillId="0" borderId="0"/>
    <xf numFmtId="180" fontId="92" fillId="0" borderId="0">
      <alignment vertical="center"/>
    </xf>
    <xf numFmtId="190" fontId="24" fillId="0" borderId="0">
      <alignment vertical="center"/>
    </xf>
    <xf numFmtId="190" fontId="24" fillId="0" borderId="0" applyBorder="0"/>
    <xf numFmtId="190" fontId="92" fillId="0" borderId="0">
      <alignment vertical="center"/>
    </xf>
    <xf numFmtId="190" fontId="92" fillId="0" borderId="0">
      <alignment vertical="center"/>
    </xf>
    <xf numFmtId="190" fontId="24" fillId="0" borderId="0" applyBorder="0"/>
    <xf numFmtId="190" fontId="92" fillId="0" borderId="0">
      <alignment vertical="center"/>
    </xf>
    <xf numFmtId="190" fontId="108" fillId="0" borderId="0">
      <alignment vertical="center"/>
    </xf>
    <xf numFmtId="190" fontId="108" fillId="0" borderId="0">
      <alignment vertical="center"/>
    </xf>
    <xf numFmtId="190" fontId="24" fillId="0" borderId="0"/>
    <xf numFmtId="190" fontId="24" fillId="0" borderId="0"/>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92"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24" fillId="0" borderId="0" applyBorder="0">
      <alignment vertical="center"/>
    </xf>
    <xf numFmtId="190" fontId="24" fillId="0" borderId="0" applyBorder="0">
      <alignment vertical="center"/>
    </xf>
    <xf numFmtId="190" fontId="24" fillId="0" borderId="0"/>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24" fillId="0" borderId="0"/>
    <xf numFmtId="190" fontId="86" fillId="0" borderId="0">
      <alignment vertical="center"/>
    </xf>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lignment vertical="center"/>
    </xf>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92" fillId="0" borderId="0">
      <alignment vertical="center"/>
    </xf>
    <xf numFmtId="190" fontId="109" fillId="0" borderId="0">
      <alignment vertical="center"/>
    </xf>
    <xf numFmtId="190" fontId="109" fillId="0" borderId="0">
      <alignment vertical="center"/>
    </xf>
    <xf numFmtId="190" fontId="109" fillId="0" borderId="0">
      <alignment vertical="center"/>
    </xf>
    <xf numFmtId="190" fontId="109" fillId="0" borderId="0">
      <alignment vertical="center"/>
    </xf>
    <xf numFmtId="180" fontId="92" fillId="0" borderId="0">
      <alignment vertical="center"/>
    </xf>
    <xf numFmtId="190" fontId="92" fillId="0" borderId="0">
      <alignment vertical="center"/>
    </xf>
    <xf numFmtId="190" fontId="24" fillId="0" borderId="0">
      <alignment vertical="center"/>
    </xf>
    <xf numFmtId="190" fontId="92" fillId="0" borderId="0">
      <alignment vertical="center"/>
    </xf>
    <xf numFmtId="190" fontId="92" fillId="0" borderId="0">
      <alignment vertical="center"/>
    </xf>
    <xf numFmtId="190" fontId="86" fillId="0" borderId="0">
      <alignment vertical="center"/>
    </xf>
    <xf numFmtId="190" fontId="24" fillId="0" borderId="0">
      <alignment vertical="center"/>
    </xf>
    <xf numFmtId="190" fontId="92" fillId="0" borderId="0">
      <alignment vertical="center"/>
    </xf>
    <xf numFmtId="190" fontId="24" fillId="0" borderId="0" applyBorder="0"/>
    <xf numFmtId="190" fontId="92" fillId="0" borderId="0">
      <alignment vertical="center"/>
    </xf>
    <xf numFmtId="190" fontId="86" fillId="0" borderId="0">
      <alignment vertical="center"/>
    </xf>
    <xf numFmtId="190" fontId="95" fillId="0" borderId="0"/>
    <xf numFmtId="190" fontId="110" fillId="0" borderId="0"/>
    <xf numFmtId="190" fontId="24" fillId="0" borderId="0"/>
    <xf numFmtId="190" fontId="92"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89" fillId="0" borderId="0" applyBorder="0"/>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xf numFmtId="190" fontId="92" fillId="0" borderId="0">
      <alignment vertical="center"/>
    </xf>
    <xf numFmtId="190" fontId="92" fillId="0" borderId="0">
      <alignment vertical="center"/>
    </xf>
    <xf numFmtId="190" fontId="24" fillId="0" borderId="0">
      <alignment vertical="center"/>
    </xf>
    <xf numFmtId="190" fontId="24" fillId="0" borderId="0">
      <alignment vertical="center"/>
    </xf>
    <xf numFmtId="190" fontId="24" fillId="0" borderId="0">
      <alignment vertical="center"/>
    </xf>
    <xf numFmtId="190" fontId="24" fillId="0" borderId="0">
      <alignment vertical="center"/>
    </xf>
    <xf numFmtId="190" fontId="111" fillId="0" borderId="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86" fillId="0" borderId="0">
      <alignment vertical="center"/>
    </xf>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86" fillId="0" borderId="0"/>
    <xf numFmtId="190" fontId="111" fillId="0" borderId="0"/>
    <xf numFmtId="190" fontId="24" fillId="0" borderId="0"/>
    <xf numFmtId="190" fontId="91" fillId="0" borderId="0" applyNumberFormat="0" applyFill="0" applyBorder="0" applyProtection="0"/>
    <xf numFmtId="190" fontId="112" fillId="0" borderId="0">
      <alignment vertical="center"/>
    </xf>
    <xf numFmtId="190" fontId="113" fillId="0" borderId="0">
      <alignment vertical="center"/>
    </xf>
    <xf numFmtId="190" fontId="95" fillId="0" borderId="0"/>
    <xf numFmtId="190" fontId="108" fillId="0" borderId="0"/>
    <xf numFmtId="190" fontId="113" fillId="0" borderId="0"/>
    <xf numFmtId="190" fontId="113" fillId="0" borderId="0"/>
    <xf numFmtId="190" fontId="113" fillId="0" borderId="0"/>
    <xf numFmtId="190" fontId="113" fillId="0" borderId="0"/>
    <xf numFmtId="190" fontId="113" fillId="0" borderId="0"/>
    <xf numFmtId="190" fontId="113" fillId="0" borderId="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24" fillId="0" borderId="0" applyNumberFormat="0" applyFill="0" applyBorder="0" applyAlignment="0" applyProtection="0"/>
    <xf numFmtId="190" fontId="95" fillId="0" borderId="0"/>
    <xf numFmtId="190" fontId="95" fillId="0" borderId="0"/>
    <xf numFmtId="190" fontId="95" fillId="0" borderId="0"/>
    <xf numFmtId="190" fontId="112" fillId="0" borderId="0">
      <alignment vertical="center"/>
    </xf>
    <xf numFmtId="190" fontId="95" fillId="0" borderId="0"/>
    <xf numFmtId="190" fontId="95" fillId="0" borderId="0"/>
    <xf numFmtId="190" fontId="112" fillId="0" borderId="0">
      <alignment vertical="center"/>
    </xf>
    <xf numFmtId="190" fontId="95" fillId="0" borderId="0"/>
    <xf numFmtId="190" fontId="24" fillId="0" borderId="0">
      <alignment vertical="center"/>
    </xf>
    <xf numFmtId="190" fontId="110" fillId="0" borderId="0"/>
    <xf numFmtId="190" fontId="24" fillId="0" borderId="0" applyBorder="0">
      <alignment vertical="center"/>
    </xf>
    <xf numFmtId="190" fontId="113" fillId="0" borderId="0"/>
    <xf numFmtId="190" fontId="113" fillId="0" borderId="0"/>
    <xf numFmtId="190" fontId="114" fillId="0" borderId="0"/>
    <xf numFmtId="190" fontId="24" fillId="0" borderId="0"/>
    <xf numFmtId="190" fontId="24" fillId="0" borderId="0"/>
    <xf numFmtId="190" fontId="24" fillId="0" borderId="0">
      <alignment vertical="center"/>
    </xf>
    <xf numFmtId="190" fontId="113" fillId="0" borderId="0"/>
    <xf numFmtId="190" fontId="113" fillId="0" borderId="0"/>
    <xf numFmtId="190" fontId="113" fillId="0" borderId="0"/>
    <xf numFmtId="190" fontId="91" fillId="0" borderId="0" applyNumberFormat="0" applyFill="0" applyBorder="0" applyProtection="0"/>
    <xf numFmtId="190" fontId="112" fillId="0" borderId="0">
      <alignment vertical="center"/>
    </xf>
    <xf numFmtId="190" fontId="112" fillId="0" borderId="0">
      <alignment vertical="center"/>
    </xf>
    <xf numFmtId="190" fontId="112" fillId="0" borderId="0">
      <alignment vertical="center"/>
    </xf>
    <xf numFmtId="190" fontId="86"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4" fillId="0" borderId="0" applyBorder="0">
      <alignment vertical="center"/>
    </xf>
    <xf numFmtId="190" fontId="24" fillId="0" borderId="0">
      <alignment vertical="center"/>
    </xf>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24" fillId="0" borderId="0"/>
    <xf numFmtId="190" fontId="86" fillId="0" borderId="0"/>
    <xf numFmtId="190" fontId="112" fillId="0" borderId="0">
      <alignment vertical="center"/>
    </xf>
    <xf numFmtId="190" fontId="112" fillId="0" borderId="0">
      <alignment vertical="center"/>
    </xf>
    <xf numFmtId="190" fontId="24" fillId="0" borderId="0"/>
    <xf numFmtId="190" fontId="24" fillId="0" borderId="0">
      <alignment vertical="center"/>
    </xf>
    <xf numFmtId="190" fontId="86" fillId="0" borderId="0">
      <alignment vertical="center"/>
    </xf>
    <xf numFmtId="190" fontId="86" fillId="0" borderId="0">
      <alignment vertical="center"/>
    </xf>
    <xf numFmtId="190" fontId="110" fillId="0" borderId="0"/>
    <xf numFmtId="190" fontId="112" fillId="0" borderId="0">
      <alignment vertical="center"/>
    </xf>
    <xf numFmtId="190" fontId="112" fillId="0" borderId="0">
      <alignment vertical="center"/>
    </xf>
    <xf numFmtId="190" fontId="110" fillId="0" borderId="0"/>
    <xf numFmtId="190" fontId="24" fillId="0" borderId="0" applyBorder="0">
      <alignment vertical="center"/>
    </xf>
    <xf numFmtId="190" fontId="113" fillId="0" borderId="0"/>
    <xf numFmtId="190" fontId="113" fillId="0" borderId="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applyBorder="0"/>
    <xf numFmtId="190" fontId="24" fillId="0" borderId="0"/>
    <xf numFmtId="190" fontId="110" fillId="0" borderId="0"/>
    <xf numFmtId="190" fontId="112" fillId="0" borderId="0">
      <alignment vertical="center"/>
    </xf>
    <xf numFmtId="190" fontId="86"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4" fillId="0" borderId="0">
      <alignment vertical="center"/>
    </xf>
    <xf numFmtId="190" fontId="24" fillId="0" borderId="0">
      <alignment vertical="center"/>
    </xf>
    <xf numFmtId="190" fontId="112" fillId="0" borderId="0">
      <alignment vertical="center"/>
    </xf>
    <xf numFmtId="190" fontId="112" fillId="0" borderId="0">
      <alignment vertical="center"/>
    </xf>
    <xf numFmtId="190" fontId="145" fillId="0" borderId="0">
      <alignment vertical="center"/>
    </xf>
    <xf numFmtId="190" fontId="113" fillId="0" borderId="0"/>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92"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24" fillId="0" borderId="0"/>
    <xf numFmtId="190" fontId="92"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113" fillId="0" borderId="0"/>
    <xf numFmtId="190" fontId="92"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145"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24" fillId="0" borderId="0">
      <alignment vertical="center"/>
    </xf>
    <xf numFmtId="190" fontId="24" fillId="0" borderId="0"/>
    <xf numFmtId="190" fontId="9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86" fillId="0" borderId="0">
      <alignment vertical="center"/>
    </xf>
    <xf numFmtId="190" fontId="86" fillId="0" borderId="0">
      <alignment vertical="center"/>
    </xf>
    <xf numFmtId="190" fontId="112" fillId="0" borderId="0">
      <alignment vertical="center"/>
    </xf>
    <xf numFmtId="190" fontId="86" fillId="0" borderId="0">
      <alignment vertical="center"/>
    </xf>
    <xf numFmtId="190" fontId="113" fillId="0" borderId="0"/>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92" fillId="0" borderId="0">
      <alignment vertical="center"/>
    </xf>
    <xf numFmtId="190" fontId="92"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92"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113" fillId="0" borderId="0"/>
    <xf numFmtId="190" fontId="92"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86"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92" fillId="0" borderId="0">
      <alignment vertical="center"/>
    </xf>
    <xf numFmtId="190" fontId="24" fillId="0" borderId="0"/>
    <xf numFmtId="190" fontId="92" fillId="0" borderId="0">
      <alignment vertical="center"/>
    </xf>
    <xf numFmtId="190" fontId="24" fillId="0" borderId="0">
      <alignment vertical="center"/>
    </xf>
    <xf numFmtId="190" fontId="24" fillId="0" borderId="0" applyBorder="0">
      <alignment vertical="center"/>
    </xf>
    <xf numFmtId="190" fontId="115" fillId="0" borderId="0" applyNumberFormat="0" applyFill="0" applyBorder="0" applyAlignment="0" applyProtection="0">
      <alignment vertical="top"/>
      <protection locked="0"/>
    </xf>
    <xf numFmtId="190" fontId="116" fillId="0" borderId="0" applyNumberFormat="0" applyFill="0" applyBorder="0" applyAlignment="0" applyProtection="0">
      <alignment vertical="center"/>
    </xf>
    <xf numFmtId="181" fontId="117" fillId="0" borderId="0" applyNumberFormat="0" applyFill="0" applyBorder="0" applyAlignment="0" applyProtection="0">
      <alignment vertical="top"/>
      <protection locked="0"/>
    </xf>
    <xf numFmtId="190" fontId="118" fillId="0" borderId="0" applyNumberFormat="0" applyFill="0" applyBorder="0" applyAlignment="0" applyProtection="0"/>
    <xf numFmtId="190" fontId="119"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115" fillId="0" borderId="0" applyNumberFormat="0" applyFill="0" applyBorder="0" applyAlignment="0" applyProtection="0"/>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87" fillId="0" borderId="0" applyNumberFormat="0" applyFill="0" applyBorder="0" applyAlignment="0" applyProtection="0">
      <alignment vertical="center"/>
    </xf>
    <xf numFmtId="190" fontId="120" fillId="0" borderId="0" applyNumberFormat="0" applyFill="0" applyBorder="0" applyAlignment="0" applyProtection="0"/>
    <xf numFmtId="190" fontId="120" fillId="0" borderId="0" applyNumberFormat="0" applyFill="0" applyBorder="0" applyAlignment="0" applyProtection="0"/>
    <xf numFmtId="190" fontId="121" fillId="15" borderId="0" applyNumberFormat="0" applyBorder="0" applyAlignment="0" applyProtection="0"/>
    <xf numFmtId="190" fontId="121" fillId="15" borderId="0" applyNumberFormat="0" applyBorder="0" applyAlignment="0" applyProtection="0"/>
    <xf numFmtId="190" fontId="121" fillId="15" borderId="0" applyNumberFormat="0" applyBorder="0" applyAlignment="0" applyProtection="0"/>
    <xf numFmtId="190" fontId="121" fillId="15" borderId="0" applyNumberFormat="0" applyBorder="0" applyAlignment="0" applyProtection="0"/>
    <xf numFmtId="190" fontId="122" fillId="16" borderId="0" applyNumberFormat="0" applyBorder="0" applyAlignment="0" applyProtection="0">
      <alignment vertical="center"/>
    </xf>
    <xf numFmtId="190" fontId="121" fillId="15" borderId="0" applyNumberFormat="0" applyBorder="0" applyAlignment="0" applyProtection="0"/>
    <xf numFmtId="190" fontId="121" fillId="15" borderId="0" applyNumberFormat="0" applyBorder="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4" fillId="0" borderId="45" applyNumberFormat="0" applyFill="0" applyAlignment="0" applyProtection="0">
      <alignment vertical="center"/>
    </xf>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90" fontId="123" fillId="0" borderId="45" applyNumberFormat="0" applyFill="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82" fontId="24" fillId="0" borderId="0" applyFill="0" applyBorder="0" applyAlignment="0" applyProtection="0"/>
    <xf numFmtId="190" fontId="111" fillId="0" borderId="0">
      <alignment vertical="center"/>
    </xf>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11" fillId="0" borderId="0"/>
    <xf numFmtId="182" fontId="24" fillId="0" borderId="0" applyFill="0" applyBorder="0" applyAlignment="0" applyProtection="0"/>
    <xf numFmtId="183" fontId="24" fillId="0" borderId="0" applyFont="0" applyFill="0" applyBorder="0" applyAlignment="0" applyProtection="0">
      <alignment vertical="center"/>
    </xf>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6" fillId="40" borderId="46" applyNumberFormat="0" applyAlignment="0" applyProtection="0">
      <alignment vertical="center"/>
    </xf>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5" fillId="39" borderId="46" applyNumberFormat="0" applyAlignment="0" applyProtection="0"/>
    <xf numFmtId="190" fontId="127" fillId="41" borderId="47" applyNumberFormat="0" applyAlignment="0" applyProtection="0"/>
    <xf numFmtId="190" fontId="127" fillId="41" borderId="47" applyNumberFormat="0" applyAlignment="0" applyProtection="0"/>
    <xf numFmtId="190" fontId="127" fillId="41" borderId="47" applyNumberFormat="0" applyAlignment="0" applyProtection="0"/>
    <xf numFmtId="190" fontId="127" fillId="41" borderId="47" applyNumberFormat="0" applyAlignment="0" applyProtection="0"/>
    <xf numFmtId="190" fontId="128" fillId="42" borderId="47" applyNumberFormat="0" applyAlignment="0" applyProtection="0">
      <alignment vertical="center"/>
    </xf>
    <xf numFmtId="190" fontId="127" fillId="41" borderId="47" applyNumberFormat="0" applyAlignment="0" applyProtection="0"/>
    <xf numFmtId="190" fontId="127" fillId="41" borderId="47" applyNumberFormat="0" applyAlignment="0" applyProtection="0"/>
    <xf numFmtId="190" fontId="129" fillId="0" borderId="0" applyNumberFormat="0" applyFill="0" applyBorder="0" applyAlignment="0" applyProtection="0"/>
    <xf numFmtId="190" fontId="129" fillId="0" borderId="0" applyNumberFormat="0" applyFill="0" applyBorder="0" applyAlignment="0" applyProtection="0"/>
    <xf numFmtId="190" fontId="129" fillId="0" borderId="0" applyNumberFormat="0" applyFill="0" applyBorder="0" applyAlignment="0" applyProtection="0"/>
    <xf numFmtId="190" fontId="129" fillId="0" borderId="0" applyNumberFormat="0" applyFill="0" applyBorder="0" applyAlignment="0" applyProtection="0"/>
    <xf numFmtId="190" fontId="130" fillId="0" borderId="0" applyNumberFormat="0" applyFill="0" applyBorder="0" applyAlignment="0" applyProtection="0">
      <alignment vertical="center"/>
    </xf>
    <xf numFmtId="190" fontId="129" fillId="0" borderId="0" applyNumberFormat="0" applyFill="0" applyBorder="0" applyAlignment="0" applyProtection="0"/>
    <xf numFmtId="190" fontId="129" fillId="0" borderId="0" applyNumberFormat="0" applyFill="0" applyBorder="0" applyAlignment="0" applyProtection="0"/>
    <xf numFmtId="190" fontId="131" fillId="0" borderId="0" applyNumberFormat="0" applyFill="0" applyBorder="0" applyAlignment="0" applyProtection="0"/>
    <xf numFmtId="190" fontId="131" fillId="0" borderId="0" applyNumberFormat="0" applyFill="0" applyBorder="0" applyAlignment="0" applyProtection="0"/>
    <xf numFmtId="190" fontId="131" fillId="0" borderId="0" applyNumberFormat="0" applyFill="0" applyBorder="0" applyAlignment="0" applyProtection="0"/>
    <xf numFmtId="190" fontId="131" fillId="0" borderId="0" applyNumberFormat="0" applyFill="0" applyBorder="0" applyAlignment="0" applyProtection="0"/>
    <xf numFmtId="190" fontId="132" fillId="0" borderId="0" applyNumberFormat="0" applyFill="0" applyBorder="0" applyAlignment="0" applyProtection="0">
      <alignment vertical="center"/>
    </xf>
    <xf numFmtId="190" fontId="131" fillId="0" borderId="0" applyNumberFormat="0" applyFill="0" applyBorder="0" applyAlignment="0" applyProtection="0"/>
    <xf numFmtId="190" fontId="131" fillId="0" borderId="0" applyNumberFormat="0" applyFill="0" applyBorder="0" applyAlignment="0" applyProtection="0"/>
    <xf numFmtId="190" fontId="111" fillId="0" borderId="0"/>
    <xf numFmtId="190" fontId="111" fillId="0" borderId="0"/>
    <xf numFmtId="190" fontId="111" fillId="0" borderId="0"/>
    <xf numFmtId="190" fontId="111" fillId="0" borderId="0"/>
    <xf numFmtId="190" fontId="133" fillId="0" borderId="48" applyNumberFormat="0" applyFill="0" applyAlignment="0" applyProtection="0">
      <alignment vertical="center"/>
    </xf>
    <xf numFmtId="190" fontId="111" fillId="0" borderId="0"/>
    <xf numFmtId="190" fontId="111" fillId="0" borderId="0"/>
    <xf numFmtId="190" fontId="92" fillId="0" borderId="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5" fontId="24" fillId="0" borderId="0" applyFill="0" applyBorder="0" applyAlignment="0" applyProtection="0"/>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4" fontId="89" fillId="0" borderId="0" applyFont="0" applyFill="0" applyBorder="0" applyAlignment="0" applyProtection="0"/>
    <xf numFmtId="184" fontId="89" fillId="0" borderId="0" applyFont="0" applyFill="0" applyBorder="0" applyAlignment="0" applyProtection="0"/>
    <xf numFmtId="184" fontId="145" fillId="0" borderId="0" applyFont="0" applyFill="0" applyBorder="0" applyAlignment="0" applyProtection="0">
      <alignment vertical="center"/>
    </xf>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4" fontId="89" fillId="0" borderId="0" applyFont="0" applyFill="0" applyBorder="0" applyAlignment="0" applyProtection="0"/>
    <xf numFmtId="184" fontId="89" fillId="0" borderId="0" applyFont="0" applyFill="0" applyBorder="0" applyAlignment="0" applyProtection="0"/>
    <xf numFmtId="185" fontId="24" fillId="0" borderId="0" applyFill="0" applyBorder="0" applyAlignment="0" applyProtection="0"/>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4" fontId="24" fillId="0" borderId="0" applyFont="0" applyFill="0" applyBorder="0" applyAlignment="0" applyProtection="0"/>
    <xf numFmtId="184" fontId="24" fillId="0" borderId="0" applyFont="0" applyFill="0" applyBorder="0" applyAlignment="0" applyProtection="0"/>
    <xf numFmtId="185" fontId="24" fillId="0" borderId="0" applyFill="0" applyBorder="0" applyAlignment="0" applyProtection="0"/>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5" fontId="24" fillId="0" borderId="0" applyFill="0" applyBorder="0" applyAlignment="0" applyProtection="0"/>
    <xf numFmtId="184" fontId="24" fillId="0" borderId="0" applyFont="0" applyFill="0" applyBorder="0" applyAlignment="0" applyProtection="0"/>
    <xf numFmtId="184" fontId="24" fillId="0" borderId="0" applyFont="0" applyFill="0" applyBorder="0" applyAlignment="0" applyProtection="0"/>
    <xf numFmtId="185" fontId="24" fillId="0" borderId="0" applyFill="0" applyBorder="0" applyAlignment="0" applyProtection="0"/>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145" fillId="0" borderId="0" applyFont="0" applyFill="0" applyBorder="0" applyAlignment="0" applyProtection="0">
      <alignment vertical="center"/>
    </xf>
    <xf numFmtId="184" fontId="24" fillId="0" borderId="0" applyFont="0" applyFill="0" applyBorder="0" applyAlignment="0" applyProtection="0">
      <alignment vertical="center"/>
    </xf>
    <xf numFmtId="184" fontId="24" fillId="0" borderId="0" applyFont="0" applyFill="0" applyBorder="0" applyAlignment="0" applyProtection="0">
      <alignment vertical="center"/>
    </xf>
    <xf numFmtId="184" fontId="24" fillId="0" borderId="0" applyFont="0" applyFill="0" applyBorder="0" applyAlignment="0" applyProtection="0">
      <alignment vertical="center"/>
    </xf>
    <xf numFmtId="184" fontId="24" fillId="0" borderId="0" applyFont="0" applyFill="0" applyBorder="0" applyAlignment="0" applyProtection="0">
      <alignment vertical="center"/>
    </xf>
    <xf numFmtId="185" fontId="24" fillId="0" borderId="0" applyFill="0" applyBorder="0" applyAlignment="0" applyProtection="0"/>
    <xf numFmtId="184" fontId="86" fillId="0" borderId="0" applyFont="0" applyFill="0" applyBorder="0" applyAlignment="0" applyProtection="0">
      <alignment vertical="center"/>
    </xf>
    <xf numFmtId="184" fontId="86" fillId="0" borderId="0" applyFont="0" applyFill="0" applyBorder="0" applyAlignment="0" applyProtection="0">
      <alignment vertical="center"/>
    </xf>
    <xf numFmtId="186" fontId="24" fillId="0" borderId="0" applyFont="0" applyFill="0" applyBorder="0" applyAlignment="0" applyProtection="0"/>
    <xf numFmtId="186" fontId="89" fillId="0" borderId="0" applyFont="0" applyFill="0" applyBorder="0" applyAlignment="0" applyProtection="0"/>
    <xf numFmtId="186" fontId="89" fillId="0" borderId="0" applyFont="0" applyFill="0" applyBorder="0" applyAlignment="0" applyProtection="0"/>
    <xf numFmtId="186" fontId="89" fillId="0" borderId="0" applyFont="0" applyFill="0" applyBorder="0" applyAlignment="0" applyProtection="0"/>
    <xf numFmtId="186" fontId="89" fillId="0" borderId="0" applyFont="0" applyFill="0" applyBorder="0" applyAlignment="0" applyProtection="0"/>
    <xf numFmtId="186" fontId="24" fillId="0" borderId="0" applyFont="0" applyFill="0" applyBorder="0" applyAlignment="0" applyProtection="0"/>
    <xf numFmtId="186" fontId="24" fillId="0" borderId="0" applyFont="0" applyFill="0" applyBorder="0" applyAlignment="0" applyProtection="0"/>
    <xf numFmtId="186" fontId="24" fillId="0" borderId="0" applyFont="0" applyFill="0" applyBorder="0" applyAlignment="0" applyProtection="0"/>
    <xf numFmtId="190" fontId="93" fillId="43" borderId="0" applyNumberFormat="0" applyBorder="0" applyAlignment="0" applyProtection="0"/>
    <xf numFmtId="190" fontId="93" fillId="43" borderId="0" applyNumberFormat="0" applyBorder="0" applyAlignment="0" applyProtection="0"/>
    <xf numFmtId="190" fontId="93" fillId="43" borderId="0" applyNumberFormat="0" applyBorder="0" applyAlignment="0" applyProtection="0"/>
    <xf numFmtId="190" fontId="93" fillId="43" borderId="0" applyNumberFormat="0" applyBorder="0" applyAlignment="0" applyProtection="0"/>
    <xf numFmtId="190" fontId="94" fillId="44" borderId="0" applyNumberFormat="0" applyBorder="0" applyAlignment="0" applyProtection="0">
      <alignment vertical="center"/>
    </xf>
    <xf numFmtId="190" fontId="93" fillId="43" borderId="0" applyNumberFormat="0" applyBorder="0" applyAlignment="0" applyProtection="0"/>
    <xf numFmtId="190" fontId="93" fillId="43" borderId="0" applyNumberFormat="0" applyBorder="0" applyAlignment="0" applyProtection="0"/>
    <xf numFmtId="190" fontId="93" fillId="45" borderId="0" applyNumberFormat="0" applyBorder="0" applyAlignment="0" applyProtection="0"/>
    <xf numFmtId="190" fontId="93" fillId="45" borderId="0" applyNumberFormat="0" applyBorder="0" applyAlignment="0" applyProtection="0"/>
    <xf numFmtId="190" fontId="93" fillId="45" borderId="0" applyNumberFormat="0" applyBorder="0" applyAlignment="0" applyProtection="0"/>
    <xf numFmtId="190" fontId="93" fillId="45" borderId="0" applyNumberFormat="0" applyBorder="0" applyAlignment="0" applyProtection="0"/>
    <xf numFmtId="190" fontId="94" fillId="46" borderId="0" applyNumberFormat="0" applyBorder="0" applyAlignment="0" applyProtection="0">
      <alignment vertical="center"/>
    </xf>
    <xf numFmtId="190" fontId="93" fillId="45" borderId="0" applyNumberFormat="0" applyBorder="0" applyAlignment="0" applyProtection="0"/>
    <xf numFmtId="190" fontId="93" fillId="45" borderId="0" applyNumberFormat="0" applyBorder="0" applyAlignment="0" applyProtection="0"/>
    <xf numFmtId="190" fontId="93" fillId="47" borderId="0" applyNumberFormat="0" applyBorder="0" applyAlignment="0" applyProtection="0"/>
    <xf numFmtId="190" fontId="93" fillId="47" borderId="0" applyNumberFormat="0" applyBorder="0" applyAlignment="0" applyProtection="0"/>
    <xf numFmtId="190" fontId="93" fillId="47" borderId="0" applyNumberFormat="0" applyBorder="0" applyAlignment="0" applyProtection="0"/>
    <xf numFmtId="190" fontId="93" fillId="47" borderId="0" applyNumberFormat="0" applyBorder="0" applyAlignment="0" applyProtection="0"/>
    <xf numFmtId="190" fontId="94" fillId="48" borderId="0" applyNumberFormat="0" applyBorder="0" applyAlignment="0" applyProtection="0">
      <alignment vertical="center"/>
    </xf>
    <xf numFmtId="190" fontId="93" fillId="47" borderId="0" applyNumberFormat="0" applyBorder="0" applyAlignment="0" applyProtection="0"/>
    <xf numFmtId="190" fontId="93" fillId="47" borderId="0" applyNumberFormat="0" applyBorder="0" applyAlignment="0" applyProtection="0"/>
    <xf numFmtId="190" fontId="93" fillId="33" borderId="0" applyNumberFormat="0" applyBorder="0" applyAlignment="0" applyProtection="0"/>
    <xf numFmtId="190" fontId="93" fillId="33" borderId="0" applyNumberFormat="0" applyBorder="0" applyAlignment="0" applyProtection="0"/>
    <xf numFmtId="190" fontId="93" fillId="33" borderId="0" applyNumberFormat="0" applyBorder="0" applyAlignment="0" applyProtection="0"/>
    <xf numFmtId="190" fontId="93" fillId="33" borderId="0" applyNumberFormat="0" applyBorder="0" applyAlignment="0" applyProtection="0"/>
    <xf numFmtId="190" fontId="94" fillId="34" borderId="0" applyNumberFormat="0" applyBorder="0" applyAlignment="0" applyProtection="0">
      <alignment vertical="center"/>
    </xf>
    <xf numFmtId="190" fontId="93" fillId="33" borderId="0" applyNumberFormat="0" applyBorder="0" applyAlignment="0" applyProtection="0"/>
    <xf numFmtId="190" fontId="93" fillId="33" borderId="0" applyNumberFormat="0" applyBorder="0" applyAlignment="0" applyProtection="0"/>
    <xf numFmtId="190" fontId="93" fillId="35" borderId="0" applyNumberFormat="0" applyBorder="0" applyAlignment="0" applyProtection="0"/>
    <xf numFmtId="190" fontId="93" fillId="35" borderId="0" applyNumberFormat="0" applyBorder="0" applyAlignment="0" applyProtection="0"/>
    <xf numFmtId="190" fontId="93" fillId="35" borderId="0" applyNumberFormat="0" applyBorder="0" applyAlignment="0" applyProtection="0"/>
    <xf numFmtId="190" fontId="93" fillId="35" borderId="0" applyNumberFormat="0" applyBorder="0" applyAlignment="0" applyProtection="0"/>
    <xf numFmtId="190" fontId="94" fillId="36" borderId="0" applyNumberFormat="0" applyBorder="0" applyAlignment="0" applyProtection="0">
      <alignment vertical="center"/>
    </xf>
    <xf numFmtId="190" fontId="93" fillId="35" borderId="0" applyNumberFormat="0" applyBorder="0" applyAlignment="0" applyProtection="0"/>
    <xf numFmtId="190" fontId="93" fillId="35" borderId="0" applyNumberFormat="0" applyBorder="0" applyAlignment="0" applyProtection="0"/>
    <xf numFmtId="190" fontId="93" fillId="49" borderId="0" applyNumberFormat="0" applyBorder="0" applyAlignment="0" applyProtection="0"/>
    <xf numFmtId="190" fontId="93" fillId="49" borderId="0" applyNumberFormat="0" applyBorder="0" applyAlignment="0" applyProtection="0"/>
    <xf numFmtId="190" fontId="93" fillId="49" borderId="0" applyNumberFormat="0" applyBorder="0" applyAlignment="0" applyProtection="0"/>
    <xf numFmtId="190" fontId="93" fillId="49" borderId="0" applyNumberFormat="0" applyBorder="0" applyAlignment="0" applyProtection="0"/>
    <xf numFmtId="190" fontId="94" fillId="50" borderId="0" applyNumberFormat="0" applyBorder="0" applyAlignment="0" applyProtection="0">
      <alignment vertical="center"/>
    </xf>
    <xf numFmtId="190" fontId="93" fillId="49" borderId="0" applyNumberFormat="0" applyBorder="0" applyAlignment="0" applyProtection="0"/>
    <xf numFmtId="190" fontId="93" fillId="49" borderId="0" applyNumberFormat="0" applyBorder="0" applyAlignment="0" applyProtection="0"/>
    <xf numFmtId="190" fontId="111" fillId="0" borderId="0"/>
    <xf numFmtId="190" fontId="111" fillId="0" borderId="0"/>
    <xf numFmtId="190" fontId="111" fillId="0" borderId="0"/>
    <xf numFmtId="190" fontId="111" fillId="0" borderId="0"/>
    <xf numFmtId="190" fontId="134" fillId="51" borderId="0" applyNumberFormat="0" applyBorder="0" applyAlignment="0" applyProtection="0">
      <alignment vertical="center"/>
    </xf>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35" fillId="40" borderId="49" applyNumberFormat="0" applyAlignment="0" applyProtection="0">
      <alignment vertical="center"/>
    </xf>
    <xf numFmtId="190" fontId="111" fillId="0" borderId="0"/>
    <xf numFmtId="190" fontId="111" fillId="0" borderId="0"/>
    <xf numFmtId="190" fontId="111" fillId="0" borderId="0"/>
    <xf numFmtId="190" fontId="111" fillId="0" borderId="0"/>
    <xf numFmtId="190" fontId="111" fillId="0" borderId="0"/>
    <xf numFmtId="190" fontId="111" fillId="0" borderId="0"/>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36" fillId="22" borderId="46" applyNumberFormat="0" applyAlignment="0" applyProtection="0">
      <alignment vertical="center"/>
    </xf>
    <xf numFmtId="190" fontId="111" fillId="0" borderId="0"/>
    <xf numFmtId="190" fontId="111" fillId="0" borderId="0"/>
    <xf numFmtId="190" fontId="88" fillId="0" borderId="0">
      <alignment vertical="center"/>
    </xf>
    <xf numFmtId="190" fontId="88" fillId="0" borderId="0">
      <alignment vertical="center"/>
    </xf>
    <xf numFmtId="190" fontId="88" fillId="0" borderId="0">
      <alignment vertical="center"/>
    </xf>
    <xf numFmtId="190" fontId="88" fillId="0" borderId="0">
      <alignment vertical="center"/>
    </xf>
    <xf numFmtId="190" fontId="88" fillId="0" borderId="0">
      <alignment vertical="center"/>
    </xf>
    <xf numFmtId="190" fontId="88" fillId="0" borderId="0"/>
    <xf numFmtId="190" fontId="88" fillId="0" borderId="0">
      <alignment vertical="center"/>
    </xf>
    <xf numFmtId="190" fontId="88" fillId="0" borderId="0">
      <alignment vertical="center"/>
    </xf>
    <xf numFmtId="190" fontId="88" fillId="0" borderId="0">
      <alignment vertical="center"/>
    </xf>
    <xf numFmtId="190" fontId="88" fillId="0" borderId="0"/>
    <xf numFmtId="190" fontId="88" fillId="0" borderId="0"/>
    <xf numFmtId="190" fontId="88" fillId="0" borderId="0"/>
    <xf numFmtId="190" fontId="24" fillId="0" borderId="0">
      <alignment vertical="center"/>
    </xf>
    <xf numFmtId="190" fontId="24" fillId="0" borderId="0">
      <alignment vertical="center"/>
    </xf>
    <xf numFmtId="190" fontId="24" fillId="0" borderId="0">
      <alignment vertical="center"/>
    </xf>
    <xf numFmtId="190" fontId="89" fillId="0" borderId="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89" fillId="53" borderId="50" applyNumberFormat="0" applyFont="0" applyAlignment="0" applyProtection="0">
      <alignment vertical="center"/>
    </xf>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90" fontId="24" fillId="52" borderId="50" applyNumberFormat="0" applyAlignment="0" applyProtection="0"/>
    <xf numFmtId="187" fontId="137" fillId="0" borderId="0" applyFont="0" applyFill="0" applyBorder="0" applyAlignment="0" applyProtection="0">
      <alignment vertical="center"/>
    </xf>
    <xf numFmtId="190" fontId="137" fillId="0" borderId="0">
      <alignment vertical="center"/>
    </xf>
    <xf numFmtId="190" fontId="137" fillId="0" borderId="0"/>
    <xf numFmtId="190" fontId="139" fillId="0" borderId="0" applyBorder="0">
      <alignment vertical="center"/>
    </xf>
    <xf numFmtId="190" fontId="147" fillId="0" borderId="0" applyNumberFormat="0" applyFill="0" applyBorder="0" applyAlignment="0" applyProtection="0">
      <alignment vertical="center"/>
    </xf>
    <xf numFmtId="190" fontId="149" fillId="0" borderId="0">
      <alignment vertical="center"/>
    </xf>
    <xf numFmtId="190" fontId="24" fillId="0" borderId="0" applyBorder="0">
      <alignment vertical="center"/>
    </xf>
    <xf numFmtId="190" fontId="87" fillId="0" borderId="0" applyNumberFormat="0" applyFill="0" applyBorder="0" applyAlignment="0" applyProtection="0">
      <alignment vertical="center"/>
    </xf>
    <xf numFmtId="190" fontId="145" fillId="0" borderId="0">
      <alignment vertical="center"/>
    </xf>
    <xf numFmtId="190" fontId="145" fillId="0" borderId="0">
      <alignment vertical="center"/>
    </xf>
    <xf numFmtId="190" fontId="14" fillId="0" borderId="0">
      <alignment vertical="center"/>
    </xf>
    <xf numFmtId="190" fontId="24" fillId="0" borderId="0" applyBorder="0">
      <alignment vertical="center"/>
    </xf>
    <xf numFmtId="190" fontId="87" fillId="0" borderId="0" applyNumberFormat="0" applyFill="0" applyBorder="0" applyAlignment="0" applyProtection="0">
      <alignment vertical="center"/>
    </xf>
    <xf numFmtId="190" fontId="24" fillId="0" borderId="0"/>
    <xf numFmtId="190" fontId="24" fillId="0" borderId="0">
      <alignment vertical="center"/>
    </xf>
    <xf numFmtId="190" fontId="13" fillId="0" borderId="0">
      <alignment vertical="center"/>
    </xf>
    <xf numFmtId="190" fontId="103" fillId="0" borderId="76">
      <protection locked="0"/>
    </xf>
    <xf numFmtId="190" fontId="87" fillId="0" borderId="0">
      <protection locked="0"/>
    </xf>
    <xf numFmtId="190" fontId="123" fillId="0" borderId="77">
      <protection locked="0"/>
    </xf>
    <xf numFmtId="190" fontId="159" fillId="0" borderId="0">
      <alignment vertical="center"/>
    </xf>
    <xf numFmtId="190" fontId="24" fillId="0" borderId="0">
      <protection locked="0"/>
    </xf>
    <xf numFmtId="190" fontId="89" fillId="0" borderId="0">
      <protection locked="0"/>
    </xf>
    <xf numFmtId="190" fontId="145" fillId="0" borderId="0">
      <protection locked="0"/>
    </xf>
    <xf numFmtId="190" fontId="145" fillId="0" borderId="0">
      <protection locked="0"/>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0" fontId="89" fillId="0" borderId="0"/>
    <xf numFmtId="190" fontId="86" fillId="0" borderId="0">
      <alignment vertical="center"/>
    </xf>
    <xf numFmtId="190" fontId="87" fillId="0" borderId="0" applyNumberFormat="0" applyFill="0" applyBorder="0" applyAlignment="0" applyProtection="0">
      <alignment vertical="center"/>
    </xf>
    <xf numFmtId="190" fontId="145" fillId="0" borderId="0">
      <alignment vertical="center"/>
    </xf>
    <xf numFmtId="190" fontId="89" fillId="0" borderId="0">
      <alignment vertical="center"/>
    </xf>
    <xf numFmtId="190" fontId="145" fillId="0" borderId="0">
      <alignment vertical="center"/>
    </xf>
    <xf numFmtId="190" fontId="24" fillId="0" borderId="0" applyBorder="0">
      <alignment vertical="center"/>
    </xf>
    <xf numFmtId="190" fontId="103" fillId="0" borderId="76">
      <protection locked="0"/>
    </xf>
    <xf numFmtId="190" fontId="87" fillId="0" borderId="0">
      <protection locked="0"/>
    </xf>
    <xf numFmtId="190" fontId="123" fillId="0" borderId="45">
      <protection locked="0"/>
    </xf>
    <xf numFmtId="190" fontId="159" fillId="0" borderId="0">
      <alignment vertical="center"/>
    </xf>
    <xf numFmtId="190" fontId="24" fillId="0" borderId="0">
      <protection locked="0"/>
    </xf>
    <xf numFmtId="190" fontId="89" fillId="0" borderId="0">
      <protection locked="0"/>
    </xf>
    <xf numFmtId="190" fontId="145" fillId="0" borderId="0">
      <protection locked="0"/>
    </xf>
    <xf numFmtId="190" fontId="145" fillId="0" borderId="0">
      <protection locked="0"/>
    </xf>
    <xf numFmtId="190" fontId="145" fillId="0" borderId="0">
      <alignment vertical="center"/>
    </xf>
    <xf numFmtId="190" fontId="88" fillId="0" borderId="0">
      <alignment vertical="center"/>
    </xf>
    <xf numFmtId="190" fontId="87" fillId="0" borderId="0" applyNumberFormat="0" applyFill="0" applyBorder="0" applyAlignment="0" applyProtection="0">
      <alignment vertical="center"/>
    </xf>
    <xf numFmtId="190" fontId="24" fillId="0" borderId="0" applyBorder="0">
      <alignment vertical="center"/>
    </xf>
    <xf numFmtId="190" fontId="89" fillId="0" borderId="0">
      <alignment vertical="center"/>
    </xf>
    <xf numFmtId="190" fontId="145" fillId="0" borderId="0">
      <alignment vertical="center"/>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0" fontId="89" fillId="0" borderId="0"/>
    <xf numFmtId="190" fontId="89" fillId="0" borderId="0">
      <alignment vertical="center"/>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0" fontId="103" fillId="0" borderId="114">
      <protection locked="0"/>
    </xf>
    <xf numFmtId="191" fontId="86" fillId="0" borderId="0">
      <alignment vertical="center"/>
    </xf>
    <xf numFmtId="191" fontId="87" fillId="0" borderId="0" applyNumberFormat="0" applyFill="0" applyBorder="0" applyAlignment="0" applyProtection="0">
      <alignment vertical="center"/>
    </xf>
    <xf numFmtId="191" fontId="145" fillId="0" borderId="0">
      <alignment vertical="center"/>
    </xf>
    <xf numFmtId="191" fontId="89" fillId="0" borderId="0">
      <alignment vertical="center"/>
    </xf>
    <xf numFmtId="191" fontId="145" fillId="0" borderId="0">
      <alignment vertical="center"/>
    </xf>
    <xf numFmtId="191" fontId="24" fillId="0" borderId="0" applyBorder="0">
      <alignment vertical="center"/>
    </xf>
    <xf numFmtId="190" fontId="145" fillId="0" borderId="0">
      <alignment vertical="center"/>
    </xf>
    <xf numFmtId="190" fontId="145" fillId="0" borderId="0">
      <alignment vertical="center"/>
    </xf>
    <xf numFmtId="0" fontId="12" fillId="0" borderId="0">
      <alignment vertical="center"/>
    </xf>
    <xf numFmtId="191" fontId="86" fillId="0" borderId="0">
      <alignment vertical="center"/>
    </xf>
    <xf numFmtId="191" fontId="24" fillId="0" borderId="0" applyBorder="0">
      <alignment vertical="center"/>
    </xf>
    <xf numFmtId="191" fontId="145" fillId="0" borderId="0">
      <alignment vertical="center"/>
    </xf>
    <xf numFmtId="191" fontId="87" fillId="0" borderId="0" applyNumberFormat="0" applyFill="0" applyBorder="0" applyAlignment="0" applyProtection="0">
      <alignment vertical="center"/>
    </xf>
    <xf numFmtId="191" fontId="89" fillId="0" borderId="0">
      <alignment vertical="center"/>
    </xf>
    <xf numFmtId="191" fontId="145" fillId="0" borderId="0">
      <alignment vertical="center"/>
    </xf>
    <xf numFmtId="191" fontId="89" fillId="0" borderId="0"/>
    <xf numFmtId="191" fontId="103" fillId="0" borderId="125">
      <protection locked="0"/>
    </xf>
    <xf numFmtId="191" fontId="88" fillId="0" borderId="0">
      <alignment vertical="center"/>
    </xf>
    <xf numFmtId="191" fontId="113" fillId="0" borderId="0">
      <alignment vertical="center"/>
    </xf>
    <xf numFmtId="191" fontId="161" fillId="0" borderId="0"/>
    <xf numFmtId="191" fontId="145" fillId="0" borderId="0">
      <alignment vertical="center"/>
    </xf>
    <xf numFmtId="191" fontId="86" fillId="0" borderId="0">
      <alignment vertical="center"/>
    </xf>
    <xf numFmtId="191" fontId="87" fillId="0" borderId="0" applyNumberFormat="0" applyFill="0" applyBorder="0" applyAlignment="0" applyProtection="0">
      <alignment vertical="center"/>
    </xf>
    <xf numFmtId="191" fontId="145" fillId="0" borderId="0">
      <alignment vertical="center"/>
    </xf>
    <xf numFmtId="191" fontId="89" fillId="0" borderId="0">
      <alignment vertical="center"/>
    </xf>
    <xf numFmtId="191" fontId="145" fillId="0" borderId="0">
      <alignment vertical="center"/>
    </xf>
    <xf numFmtId="191" fontId="24" fillId="0" borderId="0" applyBorder="0">
      <alignment vertical="center"/>
    </xf>
    <xf numFmtId="191" fontId="145" fillId="0" borderId="0">
      <alignment vertical="center"/>
    </xf>
    <xf numFmtId="191" fontId="145" fillId="0" borderId="0">
      <alignment vertical="center"/>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1" fontId="88" fillId="0" borderId="0">
      <alignment vertical="center"/>
    </xf>
    <xf numFmtId="191" fontId="87" fillId="0" borderId="0" applyNumberFormat="0" applyFill="0" applyBorder="0" applyAlignment="0" applyProtection="0">
      <alignment vertical="center"/>
    </xf>
    <xf numFmtId="191" fontId="89" fillId="0" borderId="0">
      <alignment vertical="center"/>
    </xf>
    <xf numFmtId="191" fontId="24" fillId="0" borderId="0" applyBorder="0">
      <alignment vertical="center"/>
    </xf>
    <xf numFmtId="191" fontId="86" fillId="0" borderId="0">
      <alignment vertical="center"/>
    </xf>
    <xf numFmtId="191" fontId="87" fillId="0" borderId="0" applyNumberFormat="0" applyFill="0" applyBorder="0" applyAlignment="0" applyProtection="0">
      <alignment vertical="center"/>
    </xf>
    <xf numFmtId="191" fontId="145" fillId="0" borderId="0">
      <alignment vertical="center"/>
    </xf>
    <xf numFmtId="191" fontId="89" fillId="0" borderId="0">
      <alignment vertical="center"/>
    </xf>
    <xf numFmtId="191" fontId="145" fillId="0" borderId="0">
      <alignment vertical="center"/>
    </xf>
    <xf numFmtId="191" fontId="24" fillId="0" borderId="0" applyBorder="0">
      <alignment vertical="center"/>
    </xf>
    <xf numFmtId="190" fontId="86" fillId="0" borderId="0">
      <alignment vertical="center"/>
    </xf>
    <xf numFmtId="190" fontId="87" fillId="0" borderId="0" applyNumberFormat="0" applyFill="0" applyBorder="0" applyAlignment="0" applyProtection="0">
      <alignment vertical="center"/>
    </xf>
    <xf numFmtId="190" fontId="145" fillId="0" borderId="0">
      <alignment vertical="center"/>
    </xf>
    <xf numFmtId="190" fontId="89" fillId="0" borderId="0">
      <alignment vertical="center"/>
    </xf>
    <xf numFmtId="190" fontId="145" fillId="0" borderId="0">
      <alignment vertical="center"/>
    </xf>
    <xf numFmtId="190" fontId="24" fillId="0" borderId="0" applyBorder="0">
      <alignment vertical="center"/>
    </xf>
    <xf numFmtId="193" fontId="145" fillId="0" borderId="0">
      <alignment vertical="center"/>
    </xf>
    <xf numFmtId="193" fontId="87" fillId="0" borderId="0" applyNumberFormat="0" applyFill="0" applyBorder="0" applyAlignment="0" applyProtection="0">
      <alignment vertical="center"/>
    </xf>
    <xf numFmtId="193" fontId="89" fillId="0" borderId="0">
      <alignment vertical="center"/>
    </xf>
    <xf numFmtId="193" fontId="145" fillId="0" borderId="0">
      <alignment vertical="center"/>
    </xf>
    <xf numFmtId="193" fontId="11" fillId="0" borderId="0">
      <alignment vertical="center"/>
    </xf>
    <xf numFmtId="193" fontId="89" fillId="0" borderId="0"/>
    <xf numFmtId="193" fontId="88" fillId="0" borderId="0">
      <alignment vertical="center"/>
    </xf>
    <xf numFmtId="191" fontId="86" fillId="0" borderId="0">
      <alignment vertical="center"/>
    </xf>
    <xf numFmtId="191" fontId="87" fillId="0" borderId="0" applyNumberFormat="0" applyFill="0" applyBorder="0" applyAlignment="0" applyProtection="0">
      <alignment vertical="center"/>
    </xf>
    <xf numFmtId="191" fontId="145" fillId="0" borderId="0">
      <alignment vertical="center"/>
    </xf>
    <xf numFmtId="191" fontId="89" fillId="0" borderId="0">
      <alignment vertical="center"/>
    </xf>
    <xf numFmtId="191" fontId="145" fillId="0" borderId="0">
      <alignment vertical="center"/>
    </xf>
    <xf numFmtId="191" fontId="24" fillId="0" borderId="0" applyBorder="0">
      <alignment vertical="center"/>
    </xf>
    <xf numFmtId="191" fontId="145" fillId="0" borderId="0">
      <alignment vertical="center"/>
    </xf>
    <xf numFmtId="191" fontId="89" fillId="0" borderId="0">
      <alignment vertical="center"/>
    </xf>
    <xf numFmtId="191" fontId="145" fillId="0" borderId="0">
      <alignment vertical="center"/>
    </xf>
    <xf numFmtId="191" fontId="24" fillId="0" borderId="0" applyBorder="0">
      <alignment vertical="center"/>
    </xf>
    <xf numFmtId="191" fontId="145" fillId="0" borderId="0">
      <alignment vertical="center"/>
    </xf>
    <xf numFmtId="191" fontId="87" fillId="0" borderId="0" applyNumberFormat="0" applyFill="0" applyBorder="0" applyAlignment="0" applyProtection="0">
      <alignment vertical="center"/>
    </xf>
    <xf numFmtId="191" fontId="89" fillId="0" borderId="0">
      <alignment vertical="center"/>
    </xf>
    <xf numFmtId="191" fontId="145" fillId="0" borderId="0">
      <alignment vertical="center"/>
    </xf>
    <xf numFmtId="191" fontId="10" fillId="0" borderId="0">
      <alignment vertical="center"/>
    </xf>
    <xf numFmtId="191" fontId="89" fillId="0" borderId="0"/>
    <xf numFmtId="191" fontId="88" fillId="0" borderId="0">
      <alignment vertical="center"/>
    </xf>
    <xf numFmtId="191" fontId="145" fillId="0" borderId="0">
      <alignment vertical="center"/>
    </xf>
    <xf numFmtId="191" fontId="145" fillId="0" borderId="0">
      <alignment vertical="center"/>
    </xf>
    <xf numFmtId="191" fontId="24" fillId="0" borderId="0" applyBorder="0">
      <alignment vertical="center"/>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0" fontId="145" fillId="0" borderId="0">
      <alignment vertical="center"/>
    </xf>
    <xf numFmtId="190" fontId="9" fillId="0" borderId="0">
      <alignment vertical="center"/>
    </xf>
    <xf numFmtId="190" fontId="89" fillId="0" borderId="0"/>
    <xf numFmtId="190" fontId="88" fillId="0" borderId="0">
      <alignment vertical="center"/>
    </xf>
    <xf numFmtId="190" fontId="88" fillId="0" borderId="0">
      <alignment vertical="center"/>
    </xf>
    <xf numFmtId="191" fontId="145" fillId="0" borderId="0">
      <alignment vertical="center"/>
    </xf>
    <xf numFmtId="191" fontId="87" fillId="0" borderId="0" applyNumberFormat="0" applyFill="0" applyBorder="0" applyAlignment="0" applyProtection="0">
      <alignment vertical="center"/>
    </xf>
    <xf numFmtId="191" fontId="89" fillId="0" borderId="0">
      <alignment vertical="center"/>
    </xf>
    <xf numFmtId="191" fontId="145" fillId="0" borderId="0">
      <alignment vertical="center"/>
    </xf>
    <xf numFmtId="191" fontId="24" fillId="0" borderId="0" applyBorder="0">
      <alignment vertical="center"/>
    </xf>
    <xf numFmtId="191" fontId="89" fillId="0" borderId="0"/>
    <xf numFmtId="193" fontId="24" fillId="0" borderId="0" applyBorder="0">
      <alignment vertical="center"/>
    </xf>
    <xf numFmtId="193" fontId="24" fillId="0" borderId="0" applyBorder="0">
      <alignment vertical="center"/>
    </xf>
    <xf numFmtId="193" fontId="90" fillId="0" borderId="0">
      <alignment vertical="top"/>
    </xf>
    <xf numFmtId="193" fontId="8" fillId="0" borderId="0">
      <alignment vertical="center"/>
    </xf>
    <xf numFmtId="193" fontId="145" fillId="0" borderId="0">
      <alignment vertical="center"/>
    </xf>
    <xf numFmtId="193" fontId="86" fillId="0" borderId="0">
      <alignment vertical="center"/>
    </xf>
    <xf numFmtId="193" fontId="87" fillId="0" borderId="0" applyNumberFormat="0" applyFill="0" applyBorder="0" applyAlignment="0" applyProtection="0">
      <alignment vertical="center"/>
    </xf>
    <xf numFmtId="193" fontId="145" fillId="0" borderId="0">
      <alignment vertical="center"/>
    </xf>
    <xf numFmtId="193" fontId="89" fillId="0" borderId="0">
      <alignment vertical="center"/>
    </xf>
    <xf numFmtId="193" fontId="145" fillId="0" borderId="0">
      <alignment vertical="center"/>
    </xf>
    <xf numFmtId="193" fontId="24" fillId="0" borderId="0" applyBorder="0">
      <alignment vertical="center"/>
    </xf>
    <xf numFmtId="193" fontId="145" fillId="0" borderId="0">
      <alignment vertical="center"/>
    </xf>
    <xf numFmtId="193" fontId="145" fillId="0" borderId="0">
      <alignment vertical="center"/>
    </xf>
    <xf numFmtId="193" fontId="88" fillId="0" borderId="0">
      <alignment vertical="center"/>
    </xf>
    <xf numFmtId="193" fontId="7" fillId="0" borderId="0">
      <alignment vertical="center"/>
    </xf>
    <xf numFmtId="193" fontId="6" fillId="0" borderId="0">
      <alignment vertical="center"/>
    </xf>
    <xf numFmtId="193" fontId="5" fillId="0" borderId="0">
      <alignment vertical="center"/>
    </xf>
    <xf numFmtId="193" fontId="145" fillId="0" borderId="0">
      <alignment vertical="center"/>
    </xf>
    <xf numFmtId="193" fontId="145" fillId="0" borderId="0">
      <alignment vertical="center"/>
    </xf>
    <xf numFmtId="191" fontId="145" fillId="0" borderId="0">
      <alignment vertical="center"/>
    </xf>
    <xf numFmtId="191" fontId="87" fillId="0" borderId="0" applyNumberFormat="0" applyFill="0" applyBorder="0" applyAlignment="0" applyProtection="0">
      <alignment vertical="center"/>
    </xf>
    <xf numFmtId="191" fontId="89" fillId="0" borderId="0">
      <alignment vertical="center"/>
    </xf>
    <xf numFmtId="191" fontId="145" fillId="0" borderId="0">
      <alignment vertical="center"/>
    </xf>
    <xf numFmtId="191" fontId="24" fillId="0" borderId="0" applyBorder="0">
      <alignment vertical="center"/>
    </xf>
    <xf numFmtId="191" fontId="89" fillId="0" borderId="0"/>
    <xf numFmtId="191" fontId="145" fillId="0" borderId="0">
      <alignment vertical="center"/>
    </xf>
    <xf numFmtId="193" fontId="87" fillId="0" borderId="0" applyNumberFormat="0" applyFill="0" applyBorder="0" applyAlignment="0" applyProtection="0">
      <alignment vertical="center"/>
    </xf>
    <xf numFmtId="193" fontId="89" fillId="0" borderId="0">
      <alignment vertical="center"/>
    </xf>
    <xf numFmtId="193" fontId="145" fillId="0" borderId="0">
      <alignment vertical="center"/>
    </xf>
    <xf numFmtId="193" fontId="24" fillId="0" borderId="0" applyBorder="0">
      <alignment vertical="center"/>
    </xf>
    <xf numFmtId="193" fontId="4" fillId="0" borderId="0">
      <alignment vertical="center"/>
    </xf>
    <xf numFmtId="190" fontId="145" fillId="0" borderId="0">
      <alignment vertical="center"/>
    </xf>
    <xf numFmtId="190" fontId="87" fillId="0" borderId="0" applyNumberFormat="0" applyFill="0" applyBorder="0" applyAlignment="0" applyProtection="0">
      <alignment vertical="center"/>
    </xf>
    <xf numFmtId="190" fontId="89" fillId="0" borderId="0">
      <alignment vertical="center"/>
    </xf>
    <xf numFmtId="190" fontId="145" fillId="0" borderId="0">
      <alignment vertical="center"/>
    </xf>
    <xf numFmtId="190" fontId="24" fillId="0" borderId="0" applyBorder="0">
      <alignment vertical="center"/>
    </xf>
    <xf numFmtId="190" fontId="3" fillId="0" borderId="0">
      <alignment vertical="center"/>
    </xf>
    <xf numFmtId="190" fontId="88" fillId="0" borderId="0">
      <alignment vertical="center"/>
    </xf>
    <xf numFmtId="193" fontId="87" fillId="0" borderId="0" applyNumberFormat="0" applyFill="0" applyBorder="0" applyAlignment="0" applyProtection="0">
      <alignment vertical="center"/>
    </xf>
    <xf numFmtId="193" fontId="89" fillId="0" borderId="0">
      <alignment vertical="center"/>
    </xf>
    <xf numFmtId="191" fontId="24" fillId="0" borderId="0" applyBorder="0">
      <alignment vertical="center"/>
    </xf>
    <xf numFmtId="191" fontId="145" fillId="0" borderId="0">
      <alignment vertical="center"/>
    </xf>
    <xf numFmtId="190" fontId="2" fillId="0" borderId="0">
      <alignment vertical="center"/>
    </xf>
    <xf numFmtId="190" fontId="1" fillId="0" borderId="0">
      <alignment vertical="center"/>
    </xf>
    <xf numFmtId="193" fontId="145" fillId="0" borderId="0">
      <alignment vertical="center"/>
    </xf>
    <xf numFmtId="193" fontId="87" fillId="0" borderId="0" applyNumberFormat="0" applyFill="0" applyBorder="0" applyAlignment="0" applyProtection="0">
      <alignment vertical="center"/>
    </xf>
    <xf numFmtId="193" fontId="89" fillId="0" borderId="0">
      <alignment vertical="center"/>
    </xf>
    <xf numFmtId="193" fontId="145" fillId="0" borderId="0">
      <alignment vertical="center"/>
    </xf>
    <xf numFmtId="193" fontId="24" fillId="0" borderId="0" applyBorder="0">
      <alignment vertical="center"/>
    </xf>
    <xf numFmtId="191" fontId="87" fillId="0" borderId="0" applyNumberFormat="0" applyFill="0" applyBorder="0" applyAlignment="0" applyProtection="0">
      <alignment vertical="center"/>
    </xf>
  </cellStyleXfs>
  <cellXfs count="1881">
    <xf numFmtId="190" fontId="0" fillId="0" borderId="0" xfId="0" applyAlignment="1"/>
    <xf numFmtId="190" fontId="0" fillId="2" borderId="0" xfId="0" applyFill="1" applyAlignment="1"/>
    <xf numFmtId="190" fontId="15" fillId="2" borderId="0" xfId="1" applyNumberFormat="1" applyFont="1" applyFill="1" applyAlignment="1"/>
    <xf numFmtId="190" fontId="16"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17" fillId="3" borderId="0" xfId="33666" applyFont="1" applyFill="1" applyAlignment="1">
      <alignment horizontal="center" vertical="center"/>
    </xf>
    <xf numFmtId="190" fontId="18" fillId="3" borderId="0" xfId="33666" applyFont="1" applyFill="1" applyAlignment="1">
      <alignment horizontal="justify" vertical="center"/>
    </xf>
    <xf numFmtId="190" fontId="19" fillId="3" borderId="0" xfId="33666" applyFont="1" applyFill="1">
      <alignment vertical="center"/>
    </xf>
    <xf numFmtId="190" fontId="19" fillId="3" borderId="0" xfId="33666" applyFont="1" applyFill="1" applyAlignment="1">
      <alignment horizontal="left" vertical="center"/>
    </xf>
    <xf numFmtId="190" fontId="19" fillId="3" borderId="0" xfId="33666" applyFont="1" applyFill="1" applyAlignment="1">
      <alignment horizontal="left" vertical="center" wrapText="1"/>
    </xf>
    <xf numFmtId="190" fontId="19" fillId="3" borderId="0" xfId="33666" applyFont="1" applyFill="1" applyAlignment="1">
      <alignment horizontal="center" vertical="center" wrapText="1"/>
    </xf>
    <xf numFmtId="190" fontId="19" fillId="3" borderId="0" xfId="33666" applyFont="1" applyFill="1" applyAlignment="1">
      <alignment horizontal="right" vertical="center"/>
    </xf>
    <xf numFmtId="190" fontId="18" fillId="3" borderId="0" xfId="33666" applyFont="1" applyFill="1">
      <alignment vertical="center"/>
    </xf>
    <xf numFmtId="190" fontId="20" fillId="0" borderId="0" xfId="1" applyNumberFormat="1" applyFont="1" applyAlignment="1">
      <alignment vertical="center"/>
    </xf>
    <xf numFmtId="190" fontId="18" fillId="3" borderId="0" xfId="33666" applyFont="1" applyFill="1" applyAlignment="1">
      <alignment horizontal="center" vertical="center"/>
    </xf>
    <xf numFmtId="190" fontId="21" fillId="3" borderId="0" xfId="33666" applyFont="1" applyFill="1" applyAlignment="1"/>
    <xf numFmtId="190" fontId="22" fillId="3" borderId="0" xfId="33666" applyFont="1" applyFill="1" applyAlignment="1">
      <alignment horizontal="center" vertical="center"/>
    </xf>
    <xf numFmtId="190" fontId="23" fillId="3" borderId="0" xfId="33666" applyFont="1" applyFill="1" applyAlignment="1"/>
    <xf numFmtId="190" fontId="23" fillId="3" borderId="0" xfId="33666" applyFont="1" applyFill="1" applyAlignment="1">
      <alignment horizontal="right" vertical="center"/>
    </xf>
    <xf numFmtId="190" fontId="23" fillId="3" borderId="0" xfId="33666" applyFont="1" applyFill="1" applyAlignment="1">
      <alignment vertical="center" wrapText="1"/>
    </xf>
    <xf numFmtId="190" fontId="0" fillId="3" borderId="0" xfId="33666" applyFont="1" applyFill="1" applyAlignment="1">
      <alignment vertical="center" wrapText="1"/>
    </xf>
    <xf numFmtId="190" fontId="15" fillId="0" borderId="0" xfId="1" applyNumberFormat="1" applyFont="1" applyAlignment="1"/>
    <xf numFmtId="190" fontId="25" fillId="2" borderId="0" xfId="2096" applyFont="1" applyFill="1" applyAlignment="1"/>
    <xf numFmtId="190" fontId="25" fillId="2" borderId="0" xfId="2096" applyFont="1" applyFill="1">
      <alignment vertical="center"/>
    </xf>
    <xf numFmtId="190" fontId="27" fillId="2" borderId="0" xfId="2096" applyFont="1" applyFill="1" applyAlignment="1">
      <alignment horizontal="left"/>
    </xf>
    <xf numFmtId="190" fontId="27" fillId="2" borderId="1" xfId="2096" applyFont="1" applyFill="1" applyBorder="1" applyAlignment="1"/>
    <xf numFmtId="190" fontId="27" fillId="2" borderId="0" xfId="2096" applyFont="1" applyFill="1" applyAlignment="1"/>
    <xf numFmtId="190" fontId="28" fillId="2" borderId="0" xfId="1" applyNumberFormat="1" applyFont="1" applyFill="1" applyAlignment="1">
      <alignment horizontal="center" vertical="center"/>
    </xf>
    <xf numFmtId="190" fontId="27" fillId="2" borderId="0" xfId="1" applyNumberFormat="1" applyFont="1" applyFill="1" applyBorder="1" applyAlignment="1"/>
    <xf numFmtId="190" fontId="28" fillId="2" borderId="1" xfId="1" applyNumberFormat="1" applyFont="1" applyFill="1" applyBorder="1" applyAlignment="1">
      <alignment vertical="center"/>
    </xf>
    <xf numFmtId="190" fontId="28" fillId="2" borderId="0" xfId="1" applyNumberFormat="1" applyFont="1" applyFill="1" applyAlignment="1">
      <alignment vertical="center"/>
    </xf>
    <xf numFmtId="190" fontId="28" fillId="2" borderId="0" xfId="1" applyNumberFormat="1" applyFont="1" applyFill="1" applyBorder="1" applyAlignment="1">
      <alignment vertical="center"/>
    </xf>
    <xf numFmtId="190" fontId="27" fillId="2" borderId="0" xfId="0" applyFont="1" applyFill="1" applyAlignment="1"/>
    <xf numFmtId="190" fontId="31" fillId="2" borderId="0" xfId="1965" applyFont="1" applyFill="1" applyAlignment="1">
      <alignment horizontal="left" vertical="center"/>
    </xf>
    <xf numFmtId="190" fontId="33" fillId="2" borderId="8" xfId="1965" applyFont="1" applyFill="1" applyBorder="1" applyAlignment="1">
      <alignment horizontal="left" vertical="center"/>
    </xf>
    <xf numFmtId="190" fontId="34" fillId="2" borderId="8" xfId="1965" applyFont="1" applyFill="1" applyBorder="1" applyAlignment="1">
      <alignment horizontal="left" vertical="center"/>
    </xf>
    <xf numFmtId="190" fontId="34" fillId="2" borderId="0" xfId="1965" applyFont="1" applyFill="1" applyAlignment="1">
      <alignment horizontal="left" vertical="center"/>
    </xf>
    <xf numFmtId="190" fontId="33" fillId="2" borderId="9" xfId="1965" applyFont="1" applyFill="1" applyBorder="1" applyAlignment="1">
      <alignment vertical="center" wrapText="1"/>
    </xf>
    <xf numFmtId="190" fontId="34" fillId="2" borderId="10" xfId="1965" applyFont="1" applyFill="1" applyBorder="1" applyAlignment="1">
      <alignment vertical="center" wrapText="1"/>
    </xf>
    <xf numFmtId="190" fontId="33" fillId="2" borderId="11" xfId="1965" applyFont="1" applyFill="1" applyBorder="1" applyAlignment="1">
      <alignment horizontal="left" vertical="center" wrapText="1"/>
    </xf>
    <xf numFmtId="190" fontId="33" fillId="2" borderId="13" xfId="1965" applyFont="1" applyFill="1" applyBorder="1" applyAlignment="1">
      <alignment horizontal="center" vertical="center" wrapText="1"/>
    </xf>
    <xf numFmtId="190" fontId="33" fillId="2" borderId="14" xfId="1965" applyFont="1" applyFill="1" applyBorder="1" applyAlignment="1">
      <alignment vertical="center" wrapText="1"/>
    </xf>
    <xf numFmtId="190" fontId="33" fillId="2" borderId="12" xfId="1965" applyFont="1" applyFill="1" applyBorder="1" applyAlignment="1">
      <alignment horizontal="left" vertical="center" wrapText="1"/>
    </xf>
    <xf numFmtId="190" fontId="33" fillId="2" borderId="11" xfId="1965" applyFont="1" applyFill="1" applyBorder="1" applyAlignment="1">
      <alignment horizontal="center" vertical="center" wrapText="1"/>
    </xf>
    <xf numFmtId="190" fontId="33" fillId="2" borderId="12" xfId="1965" applyFont="1" applyFill="1" applyBorder="1" applyAlignment="1">
      <alignment vertical="center" wrapText="1"/>
    </xf>
    <xf numFmtId="190" fontId="33" fillId="2" borderId="13" xfId="1965" applyFont="1" applyFill="1" applyBorder="1" applyAlignment="1">
      <alignment vertical="center" wrapText="1"/>
    </xf>
    <xf numFmtId="190" fontId="33" fillId="2" borderId="0" xfId="1965" applyFont="1" applyFill="1">
      <alignment vertical="center"/>
    </xf>
    <xf numFmtId="190" fontId="34" fillId="2" borderId="0" xfId="1965" applyFont="1" applyFill="1" applyAlignment="1">
      <alignment vertical="center" wrapText="1"/>
    </xf>
    <xf numFmtId="190" fontId="37" fillId="2" borderId="0" xfId="1" applyNumberFormat="1" applyFont="1" applyFill="1" applyBorder="1" applyAlignment="1">
      <alignment vertical="center"/>
    </xf>
    <xf numFmtId="190" fontId="31" fillId="2" borderId="0" xfId="1965" applyFont="1" applyFill="1" applyAlignment="1">
      <alignment horizontal="left" vertical="center" wrapText="1"/>
    </xf>
    <xf numFmtId="190" fontId="29" fillId="2" borderId="0" xfId="0" applyFont="1" applyFill="1">
      <alignment vertical="center"/>
    </xf>
    <xf numFmtId="190" fontId="27" fillId="2" borderId="0" xfId="1" applyNumberFormat="1" applyFont="1" applyFill="1" applyAlignment="1" applyProtection="1"/>
    <xf numFmtId="190" fontId="27" fillId="2" borderId="0" xfId="33666" applyFont="1" applyFill="1">
      <alignment vertical="center"/>
    </xf>
    <xf numFmtId="190" fontId="27" fillId="2" borderId="0" xfId="33666" applyFont="1" applyFill="1" applyAlignment="1">
      <alignment horizontal="left" vertical="center"/>
    </xf>
    <xf numFmtId="190" fontId="27" fillId="2" borderId="0" xfId="1" applyNumberFormat="1" applyFont="1" applyFill="1" applyAlignment="1" applyProtection="1">
      <alignment vertical="center"/>
    </xf>
    <xf numFmtId="190" fontId="27" fillId="2" borderId="0" xfId="33666" applyFont="1" applyFill="1" applyAlignment="1">
      <alignment vertical="center" wrapText="1"/>
    </xf>
    <xf numFmtId="190" fontId="38" fillId="2" borderId="0" xfId="1" applyNumberFormat="1" applyFont="1" applyFill="1" applyAlignment="1" applyProtection="1"/>
    <xf numFmtId="190" fontId="27" fillId="2" borderId="0" xfId="33666" applyFont="1" applyFill="1" applyAlignment="1"/>
    <xf numFmtId="190" fontId="28" fillId="2" borderId="0" xfId="1" applyNumberFormat="1" applyFont="1" applyFill="1" applyAlignment="1"/>
    <xf numFmtId="190" fontId="39" fillId="2" borderId="0" xfId="0" applyFont="1" applyFill="1" applyAlignment="1">
      <alignment horizontal="center" vertical="center"/>
    </xf>
    <xf numFmtId="190" fontId="39" fillId="2" borderId="0" xfId="2285" applyFont="1" applyFill="1" applyAlignment="1">
      <alignment horizontal="center"/>
    </xf>
    <xf numFmtId="190" fontId="39" fillId="2" borderId="0" xfId="2285" applyFont="1" applyFill="1" applyAlignment="1">
      <alignment horizontal="right"/>
    </xf>
    <xf numFmtId="49" fontId="43" fillId="2" borderId="0" xfId="2285" applyNumberFormat="1" applyFont="1" applyFill="1" applyAlignment="1">
      <alignment horizontal="left"/>
    </xf>
    <xf numFmtId="14" fontId="43" fillId="2" borderId="0" xfId="2285" applyNumberFormat="1" applyFont="1" applyFill="1" applyAlignment="1">
      <alignment horizontal="center" wrapText="1"/>
    </xf>
    <xf numFmtId="190" fontId="43" fillId="2" borderId="0" xfId="2285" applyFont="1" applyFill="1" applyAlignment="1">
      <alignment horizontal="right" wrapText="1"/>
    </xf>
    <xf numFmtId="190" fontId="39" fillId="2" borderId="0" xfId="0" applyFont="1" applyFill="1" applyAlignment="1">
      <alignment horizontal="center" vertical="center" wrapText="1"/>
    </xf>
    <xf numFmtId="190" fontId="39" fillId="7" borderId="26" xfId="0" applyFont="1" applyFill="1" applyBorder="1" applyAlignment="1">
      <alignment horizontal="center" vertical="center" wrapText="1"/>
    </xf>
    <xf numFmtId="190" fontId="39" fillId="7" borderId="32" xfId="0" applyFont="1" applyFill="1" applyBorder="1" applyAlignment="1">
      <alignment horizontal="center" vertical="center" wrapText="1"/>
    </xf>
    <xf numFmtId="190" fontId="39" fillId="2" borderId="23" xfId="0" applyFont="1" applyFill="1" applyBorder="1" applyAlignment="1">
      <alignment horizontal="center" vertical="center" wrapText="1"/>
    </xf>
    <xf numFmtId="190" fontId="39" fillId="2" borderId="24" xfId="0" applyFont="1" applyFill="1" applyBorder="1" applyAlignment="1">
      <alignment horizontal="center" vertical="center"/>
    </xf>
    <xf numFmtId="190" fontId="39" fillId="2" borderId="34" xfId="0" applyFont="1" applyFill="1" applyBorder="1" applyAlignment="1">
      <alignment horizontal="center" vertical="center" wrapText="1"/>
    </xf>
    <xf numFmtId="190" fontId="39" fillId="2" borderId="23" xfId="0" applyFont="1" applyFill="1" applyBorder="1" applyAlignment="1">
      <alignment horizontal="center" vertical="center"/>
    </xf>
    <xf numFmtId="190" fontId="39" fillId="2" borderId="0" xfId="0" applyFont="1" applyFill="1" applyAlignment="1">
      <alignment horizontal="left" vertical="center"/>
    </xf>
    <xf numFmtId="190" fontId="39" fillId="2" borderId="0" xfId="0" applyFont="1" applyFill="1" applyAlignment="1">
      <alignment vertical="center" wrapText="1"/>
    </xf>
    <xf numFmtId="190" fontId="39" fillId="2" borderId="16" xfId="0" applyFont="1" applyFill="1" applyBorder="1" applyAlignment="1">
      <alignment horizontal="center" vertical="center" wrapText="1"/>
    </xf>
    <xf numFmtId="190" fontId="39" fillId="2" borderId="24" xfId="0" applyFont="1" applyFill="1" applyBorder="1" applyAlignment="1">
      <alignment horizontal="center" vertical="center" wrapText="1"/>
    </xf>
    <xf numFmtId="190" fontId="39" fillId="2" borderId="19" xfId="0" applyFont="1" applyFill="1" applyBorder="1" applyAlignment="1">
      <alignment horizontal="center" vertical="center" wrapText="1"/>
    </xf>
    <xf numFmtId="190" fontId="50" fillId="3" borderId="0" xfId="1360" applyFont="1" applyFill="1" applyAlignment="1"/>
    <xf numFmtId="190" fontId="51" fillId="3" borderId="0" xfId="1360" applyFont="1" applyFill="1" applyAlignment="1"/>
    <xf numFmtId="190" fontId="52" fillId="2" borderId="0" xfId="0" applyFont="1" applyFill="1" applyAlignment="1">
      <alignment horizontal="left" vertical="center"/>
    </xf>
    <xf numFmtId="190" fontId="53" fillId="3" borderId="0" xfId="1360" applyFont="1" applyFill="1" applyAlignment="1"/>
    <xf numFmtId="190" fontId="53" fillId="2" borderId="0" xfId="1360" applyFont="1" applyFill="1" applyAlignment="1"/>
    <xf numFmtId="181" fontId="55" fillId="3" borderId="0" xfId="1360" applyNumberFormat="1" applyFont="1" applyFill="1" applyBorder="1" applyAlignment="1">
      <alignment horizontal="left" vertical="center" wrapText="1"/>
    </xf>
    <xf numFmtId="181" fontId="56" fillId="3" borderId="0" xfId="1360" applyNumberFormat="1" applyFont="1" applyFill="1" applyBorder="1" applyAlignment="1">
      <alignment horizontal="left" vertical="center" wrapText="1"/>
    </xf>
    <xf numFmtId="49" fontId="57" fillId="9" borderId="15" xfId="2717" applyNumberFormat="1" applyFont="1" applyFill="1" applyBorder="1" applyAlignment="1">
      <alignment horizontal="center" vertical="center"/>
    </xf>
    <xf numFmtId="49" fontId="57" fillId="9" borderId="16" xfId="2717" applyNumberFormat="1" applyFont="1" applyFill="1" applyBorder="1" applyAlignment="1">
      <alignment horizontal="center" vertical="center"/>
    </xf>
    <xf numFmtId="190" fontId="59" fillId="6" borderId="18" xfId="2717" applyFont="1" applyFill="1" applyBorder="1" applyAlignment="1">
      <alignment horizontal="center" vertical="center"/>
    </xf>
    <xf numFmtId="49" fontId="59" fillId="6" borderId="19" xfId="2717" applyNumberFormat="1" applyFont="1" applyFill="1" applyBorder="1" applyAlignment="1">
      <alignment horizontal="center" vertical="center"/>
    </xf>
    <xf numFmtId="190" fontId="34" fillId="7" borderId="15" xfId="0" applyFont="1" applyFill="1" applyBorder="1" applyAlignment="1">
      <alignment horizontal="center"/>
    </xf>
    <xf numFmtId="190" fontId="34" fillId="7" borderId="16" xfId="0" applyFont="1" applyFill="1" applyBorder="1" applyAlignment="1">
      <alignment horizontal="center"/>
    </xf>
    <xf numFmtId="190" fontId="33" fillId="0" borderId="22" xfId="2089" applyFont="1" applyBorder="1" applyAlignment="1">
      <alignment horizontal="center" vertical="center"/>
    </xf>
    <xf numFmtId="176" fontId="33" fillId="0" borderId="23" xfId="2093" applyNumberFormat="1" applyFont="1" applyBorder="1" applyAlignment="1">
      <alignment horizontal="center" vertical="center"/>
    </xf>
    <xf numFmtId="190" fontId="61" fillId="0" borderId="22" xfId="2089" applyFont="1" applyBorder="1" applyAlignment="1">
      <alignment horizontal="center" vertical="center"/>
    </xf>
    <xf numFmtId="190" fontId="64" fillId="0" borderId="0" xfId="0" applyFont="1" applyAlignment="1"/>
    <xf numFmtId="190" fontId="55" fillId="3" borderId="0" xfId="1360" applyFont="1" applyFill="1" applyAlignment="1"/>
    <xf numFmtId="190" fontId="66" fillId="2" borderId="0" xfId="1360" applyFont="1" applyFill="1" applyBorder="1" applyAlignment="1">
      <alignment horizontal="center" vertical="center"/>
    </xf>
    <xf numFmtId="190" fontId="67" fillId="0" borderId="0" xfId="1" applyFont="1" applyAlignment="1">
      <alignment horizontal="center" vertical="center"/>
    </xf>
    <xf numFmtId="190" fontId="68" fillId="3" borderId="0" xfId="1360" applyFont="1" applyFill="1" applyBorder="1">
      <alignment vertical="center"/>
    </xf>
    <xf numFmtId="190" fontId="69" fillId="3" borderId="0" xfId="1360" applyFont="1" applyFill="1" applyAlignment="1">
      <alignment horizontal="right"/>
    </xf>
    <xf numFmtId="181" fontId="56" fillId="2" borderId="0" xfId="1360" applyNumberFormat="1" applyFont="1" applyFill="1" applyBorder="1" applyAlignment="1">
      <alignment horizontal="right" vertical="center" wrapText="1"/>
    </xf>
    <xf numFmtId="190" fontId="70" fillId="0" borderId="0" xfId="1" applyFont="1" applyAlignment="1"/>
    <xf numFmtId="190" fontId="59" fillId="2" borderId="0" xfId="2717" applyFont="1" applyFill="1" applyBorder="1" applyAlignment="1">
      <alignment horizontal="left" vertical="center"/>
    </xf>
    <xf numFmtId="190" fontId="68" fillId="3" borderId="0" xfId="1360" applyFont="1" applyFill="1">
      <alignment vertical="center"/>
    </xf>
    <xf numFmtId="190" fontId="42" fillId="5" borderId="26" xfId="356" applyFont="1" applyFill="1" applyBorder="1" applyAlignment="1">
      <alignment horizontal="center" vertical="center"/>
    </xf>
    <xf numFmtId="190" fontId="42" fillId="5" borderId="32" xfId="356" applyFont="1" applyFill="1" applyBorder="1" applyAlignment="1">
      <alignment horizontal="center" vertical="center"/>
    </xf>
    <xf numFmtId="190" fontId="39" fillId="0" borderId="37" xfId="2285" applyFont="1" applyBorder="1" applyAlignment="1">
      <alignment horizontal="center" vertical="center"/>
    </xf>
    <xf numFmtId="190" fontId="39" fillId="6" borderId="38" xfId="1360" applyFont="1" applyFill="1" applyBorder="1" applyAlignment="1">
      <alignment horizontal="center" vertical="center"/>
    </xf>
    <xf numFmtId="190" fontId="44" fillId="2" borderId="0" xfId="0" applyFont="1" applyFill="1" applyAlignment="1"/>
    <xf numFmtId="190" fontId="44" fillId="2" borderId="0" xfId="0" applyFont="1" applyFill="1" applyAlignment="1">
      <alignment horizontal="center" vertical="center" wrapText="1"/>
    </xf>
    <xf numFmtId="190" fontId="39" fillId="7" borderId="33" xfId="0" applyFont="1" applyFill="1" applyBorder="1" applyAlignment="1">
      <alignment horizontal="center" vertical="center" wrapText="1"/>
    </xf>
    <xf numFmtId="190" fontId="39" fillId="2" borderId="18" xfId="0" applyFont="1" applyFill="1" applyBorder="1" applyAlignment="1">
      <alignment horizontal="center" vertical="center"/>
    </xf>
    <xf numFmtId="190" fontId="39" fillId="2" borderId="19" xfId="0" applyFont="1" applyFill="1" applyBorder="1" applyAlignment="1">
      <alignment horizontal="center" vertical="center"/>
    </xf>
    <xf numFmtId="190" fontId="39" fillId="2" borderId="22" xfId="0" applyFont="1" applyFill="1" applyBorder="1" applyAlignment="1">
      <alignment horizontal="center" vertical="center" wrapText="1"/>
    </xf>
    <xf numFmtId="190" fontId="44" fillId="2" borderId="0" xfId="0" applyFont="1" applyFill="1">
      <alignment vertical="center"/>
    </xf>
    <xf numFmtId="190" fontId="39" fillId="2" borderId="15" xfId="0" applyFont="1" applyFill="1" applyBorder="1" applyAlignment="1">
      <alignment horizontal="center" vertical="center" wrapText="1"/>
    </xf>
    <xf numFmtId="190" fontId="39" fillId="2" borderId="16" xfId="0" applyFont="1" applyFill="1" applyBorder="1" applyAlignment="1">
      <alignment horizontal="center" vertical="center"/>
    </xf>
    <xf numFmtId="190" fontId="39" fillId="2" borderId="23" xfId="2350" applyFont="1" applyFill="1" applyBorder="1" applyAlignment="1">
      <alignment horizontal="center" vertical="center"/>
    </xf>
    <xf numFmtId="190" fontId="39" fillId="2" borderId="19" xfId="2350" applyFont="1" applyFill="1" applyBorder="1" applyAlignment="1">
      <alignment horizontal="center" vertical="center"/>
    </xf>
    <xf numFmtId="190" fontId="39" fillId="2" borderId="40" xfId="33666" applyFont="1" applyFill="1" applyBorder="1" applyAlignment="1">
      <alignment horizontal="center" vertical="center"/>
    </xf>
    <xf numFmtId="190" fontId="39" fillId="2" borderId="34" xfId="2350" applyFont="1" applyFill="1" applyBorder="1" applyAlignment="1">
      <alignment horizontal="center" vertical="center"/>
    </xf>
    <xf numFmtId="190" fontId="39" fillId="2" borderId="22" xfId="33666" applyFont="1" applyFill="1" applyBorder="1" applyAlignment="1">
      <alignment horizontal="center" vertical="center"/>
    </xf>
    <xf numFmtId="190" fontId="39" fillId="2" borderId="18" xfId="33666" applyFont="1" applyFill="1" applyBorder="1" applyAlignment="1">
      <alignment horizontal="center" vertical="center"/>
    </xf>
    <xf numFmtId="190" fontId="44" fillId="2" borderId="0" xfId="0" applyFont="1" applyFill="1" applyAlignment="1">
      <alignment horizontal="center" vertical="center"/>
    </xf>
    <xf numFmtId="190" fontId="39" fillId="2" borderId="17" xfId="0" applyFont="1" applyFill="1" applyBorder="1" applyAlignment="1">
      <alignment horizontal="center" vertical="center"/>
    </xf>
    <xf numFmtId="190" fontId="39" fillId="2" borderId="20" xfId="0" applyFont="1" applyFill="1" applyBorder="1" applyAlignment="1">
      <alignment horizontal="center" vertical="center"/>
    </xf>
    <xf numFmtId="190" fontId="39" fillId="2" borderId="41" xfId="0" applyFont="1" applyFill="1" applyBorder="1" applyAlignment="1">
      <alignment horizontal="center" vertical="center"/>
    </xf>
    <xf numFmtId="190" fontId="77" fillId="2" borderId="0" xfId="0" applyFont="1" applyFill="1" applyAlignment="1">
      <alignment horizontal="center"/>
    </xf>
    <xf numFmtId="190" fontId="78" fillId="2" borderId="0" xfId="0" applyFont="1" applyFill="1" applyAlignment="1">
      <alignment horizontal="left"/>
    </xf>
    <xf numFmtId="190" fontId="79" fillId="2" borderId="0" xfId="0" applyFont="1" applyFill="1" applyAlignment="1"/>
    <xf numFmtId="190" fontId="34" fillId="2" borderId="0" xfId="0" applyFont="1" applyFill="1" applyAlignment="1"/>
    <xf numFmtId="190" fontId="80" fillId="2" borderId="0" xfId="0" applyFont="1" applyFill="1" applyAlignment="1"/>
    <xf numFmtId="190" fontId="31" fillId="2" borderId="0" xfId="0" applyFont="1" applyFill="1" applyAlignment="1">
      <alignment horizontal="center" vertical="center"/>
    </xf>
    <xf numFmtId="190" fontId="31" fillId="2" borderId="0" xfId="0" applyFont="1" applyFill="1" applyAlignment="1">
      <alignment horizontal="left" vertical="center"/>
    </xf>
    <xf numFmtId="190" fontId="31" fillId="2" borderId="0" xfId="0" applyFont="1" applyFill="1" applyAlignment="1"/>
    <xf numFmtId="190" fontId="78" fillId="10" borderId="0" xfId="0" applyFont="1" applyFill="1" applyAlignment="1">
      <alignment horizontal="left" vertical="center"/>
    </xf>
    <xf numFmtId="190" fontId="82" fillId="2" borderId="0" xfId="0" applyFont="1" applyFill="1" applyAlignment="1">
      <alignment horizontal="center" vertical="center"/>
    </xf>
    <xf numFmtId="190" fontId="83" fillId="2" borderId="0" xfId="1" applyNumberFormat="1" applyFont="1" applyFill="1" applyBorder="1" applyAlignment="1">
      <alignment horizontal="left" vertical="center"/>
    </xf>
    <xf numFmtId="190" fontId="82" fillId="2" borderId="0" xfId="0" applyFont="1" applyFill="1" applyAlignment="1">
      <alignment horizontal="left" vertical="center"/>
    </xf>
    <xf numFmtId="190" fontId="83" fillId="2" borderId="0" xfId="1" applyNumberFormat="1" applyFont="1" applyFill="1" applyAlignment="1">
      <alignment horizontal="left" vertical="center"/>
    </xf>
    <xf numFmtId="190" fontId="83" fillId="2" borderId="0" xfId="0" applyFont="1" applyFill="1" applyAlignment="1">
      <alignment horizontal="left" vertical="center"/>
    </xf>
    <xf numFmtId="190" fontId="82" fillId="2" borderId="0" xfId="0" applyFont="1" applyFill="1" applyAlignment="1">
      <alignment horizontal="left" vertical="center" shrinkToFit="1"/>
    </xf>
    <xf numFmtId="190" fontId="34" fillId="2" borderId="0" xfId="0" applyFont="1" applyFill="1" applyAlignment="1">
      <alignment horizontal="center" vertical="center"/>
    </xf>
    <xf numFmtId="190" fontId="79" fillId="2" borderId="0" xfId="0" applyFont="1" applyFill="1" applyAlignment="1">
      <alignment horizontal="center" vertical="center"/>
    </xf>
    <xf numFmtId="190" fontId="80" fillId="2" borderId="0" xfId="0" applyFont="1" applyFill="1" applyAlignment="1">
      <alignment horizontal="center" vertical="center"/>
    </xf>
    <xf numFmtId="190" fontId="85" fillId="2" borderId="0" xfId="0" applyFont="1" applyFill="1" applyAlignment="1">
      <alignment horizontal="left" vertical="center"/>
    </xf>
    <xf numFmtId="190" fontId="85" fillId="2" borderId="0" xfId="0" applyFont="1" applyFill="1" applyAlignment="1">
      <alignment horizontal="center" vertical="center"/>
    </xf>
    <xf numFmtId="190" fontId="39" fillId="8" borderId="0" xfId="1253" applyFont="1" applyFill="1" applyAlignment="1">
      <alignment horizontal="right" vertical="center"/>
    </xf>
    <xf numFmtId="190" fontId="39" fillId="8" borderId="0" xfId="2285" applyFont="1" applyFill="1" applyAlignment="1">
      <alignment horizontal="center"/>
    </xf>
    <xf numFmtId="190" fontId="39" fillId="8" borderId="0" xfId="2285" applyFont="1" applyFill="1" applyAlignment="1">
      <alignment horizontal="right"/>
    </xf>
    <xf numFmtId="190" fontId="39" fillId="8" borderId="0" xfId="1253" applyFont="1" applyFill="1" applyAlignment="1">
      <alignment horizontal="center" vertical="center"/>
    </xf>
    <xf numFmtId="190" fontId="16" fillId="8" borderId="0" xfId="1" applyNumberFormat="1" applyFont="1" applyFill="1" applyBorder="1" applyAlignment="1" applyProtection="1">
      <alignment horizontal="center" vertical="center"/>
    </xf>
    <xf numFmtId="190" fontId="82" fillId="8" borderId="0" xfId="0" applyFont="1" applyFill="1" applyAlignment="1">
      <alignment horizontal="left" vertical="center"/>
    </xf>
    <xf numFmtId="49" fontId="39" fillId="7" borderId="26" xfId="0" applyNumberFormat="1" applyFont="1" applyFill="1" applyBorder="1" applyAlignment="1">
      <alignment horizontal="center" vertical="center" wrapText="1"/>
    </xf>
    <xf numFmtId="190" fontId="78" fillId="10" borderId="0" xfId="0" applyFont="1" applyFill="1" applyAlignment="1">
      <alignment horizontal="center" vertical="center"/>
    </xf>
    <xf numFmtId="49" fontId="39" fillId="8" borderId="0" xfId="1253" applyNumberFormat="1" applyFont="1" applyFill="1" applyAlignment="1">
      <alignment horizontal="center" vertical="center"/>
    </xf>
    <xf numFmtId="190" fontId="39" fillId="8" borderId="0" xfId="0" applyFont="1" applyFill="1" applyAlignment="1">
      <alignment horizontal="center" vertical="center"/>
    </xf>
    <xf numFmtId="14" fontId="43" fillId="8" borderId="0" xfId="2285" applyNumberFormat="1" applyFont="1" applyFill="1" applyAlignment="1">
      <alignment horizontal="right" wrapText="1"/>
    </xf>
    <xf numFmtId="190" fontId="45" fillId="7" borderId="26" xfId="356" applyFont="1" applyFill="1" applyBorder="1" applyAlignment="1">
      <alignment horizontal="center" vertical="center"/>
    </xf>
    <xf numFmtId="190" fontId="40" fillId="8" borderId="0" xfId="1253" applyFont="1" applyFill="1">
      <alignment vertical="center"/>
    </xf>
    <xf numFmtId="190" fontId="16" fillId="8" borderId="0" xfId="51946" applyNumberFormat="1" applyFont="1" applyFill="1" applyBorder="1" applyAlignment="1">
      <alignment horizontal="center" vertical="center"/>
    </xf>
    <xf numFmtId="190" fontId="40" fillId="2" borderId="0" xfId="0" applyFont="1" applyFill="1" applyAlignment="1">
      <alignment horizontal="left" vertical="center" wrapText="1"/>
    </xf>
    <xf numFmtId="179" fontId="82" fillId="2" borderId="0" xfId="0" applyNumberFormat="1" applyFont="1" applyFill="1" applyAlignment="1">
      <alignment horizontal="center" vertical="center"/>
    </xf>
    <xf numFmtId="190" fontId="39" fillId="8" borderId="0" xfId="1253" applyFont="1" applyFill="1" applyAlignment="1">
      <alignment vertical="center"/>
    </xf>
    <xf numFmtId="179" fontId="27" fillId="2" borderId="0" xfId="33666" applyNumberFormat="1" applyFont="1" applyFill="1" applyAlignment="1">
      <alignment horizontal="center" vertical="center"/>
    </xf>
    <xf numFmtId="190" fontId="39" fillId="0" borderId="63" xfId="2285" applyFont="1" applyBorder="1" applyAlignment="1">
      <alignment horizontal="center" vertical="center"/>
    </xf>
    <xf numFmtId="190" fontId="45" fillId="0" borderId="0" xfId="51945" applyNumberFormat="1" applyFont="1" applyBorder="1" applyAlignment="1">
      <alignment vertical="top" wrapText="1"/>
    </xf>
    <xf numFmtId="14" fontId="84" fillId="8" borderId="0" xfId="0" applyNumberFormat="1" applyFont="1" applyFill="1" applyAlignment="1">
      <alignment horizontal="left" vertical="center"/>
    </xf>
    <xf numFmtId="176" fontId="72" fillId="0" borderId="0" xfId="1253" applyNumberFormat="1" applyFont="1" applyBorder="1" applyAlignment="1">
      <alignment horizontal="center" vertical="center"/>
    </xf>
    <xf numFmtId="190" fontId="39" fillId="8" borderId="0" xfId="1253" applyFont="1" applyFill="1" applyBorder="1" applyAlignment="1">
      <alignment horizontal="center" vertical="center"/>
    </xf>
    <xf numFmtId="49" fontId="45" fillId="0" borderId="0" xfId="51945" applyNumberFormat="1" applyFont="1" applyBorder="1" applyAlignment="1">
      <alignment vertical="center" wrapText="1"/>
    </xf>
    <xf numFmtId="49" fontId="45" fillId="0" borderId="65" xfId="51945" applyNumberFormat="1" applyFont="1" applyBorder="1" applyAlignment="1">
      <alignment vertical="center" wrapText="1"/>
    </xf>
    <xf numFmtId="49" fontId="69" fillId="0" borderId="66" xfId="51945" applyNumberFormat="1" applyFont="1" applyFill="1" applyBorder="1" applyAlignment="1">
      <alignment horizontal="left" vertical="center"/>
    </xf>
    <xf numFmtId="49" fontId="44" fillId="0" borderId="66" xfId="51945" applyNumberFormat="1" applyFont="1" applyFill="1" applyBorder="1" applyAlignment="1">
      <alignment horizontal="center" vertical="center"/>
    </xf>
    <xf numFmtId="190" fontId="39" fillId="0" borderId="51" xfId="2285" applyFont="1" applyBorder="1" applyAlignment="1">
      <alignment horizontal="center" vertical="center"/>
    </xf>
    <xf numFmtId="190" fontId="42" fillId="5" borderId="26" xfId="356" applyFont="1" applyFill="1" applyBorder="1" applyAlignment="1">
      <alignment horizontal="center" vertical="center"/>
    </xf>
    <xf numFmtId="190" fontId="82" fillId="2" borderId="0" xfId="0" applyFont="1" applyFill="1" applyAlignment="1"/>
    <xf numFmtId="49" fontId="39" fillId="8" borderId="51" xfId="0" applyNumberFormat="1" applyFont="1" applyFill="1" applyBorder="1" applyAlignment="1">
      <alignment horizontal="left" vertical="center" wrapText="1"/>
    </xf>
    <xf numFmtId="190" fontId="40" fillId="2" borderId="0" xfId="0" applyFont="1" applyFill="1" applyAlignment="1">
      <alignment vertical="center" wrapText="1"/>
    </xf>
    <xf numFmtId="49" fontId="44" fillId="0" borderId="66" xfId="51945" applyNumberFormat="1" applyFont="1" applyBorder="1" applyAlignment="1">
      <alignment horizontal="center" vertical="center"/>
    </xf>
    <xf numFmtId="190" fontId="39" fillId="6" borderId="68" xfId="1360" applyFont="1" applyFill="1" applyBorder="1" applyAlignment="1">
      <alignment horizontal="center" vertical="center"/>
    </xf>
    <xf numFmtId="190" fontId="45" fillId="7" borderId="60" xfId="356" applyFont="1" applyFill="1" applyBorder="1" applyAlignment="1">
      <alignment horizontal="center" vertical="center"/>
    </xf>
    <xf numFmtId="190" fontId="39" fillId="0" borderId="71" xfId="2285" applyFont="1" applyBorder="1" applyAlignment="1">
      <alignment horizontal="center" vertical="center"/>
    </xf>
    <xf numFmtId="190" fontId="39" fillId="8" borderId="0" xfId="1253" applyFont="1" applyFill="1" applyAlignment="1">
      <alignment horizontal="left" vertical="center"/>
    </xf>
    <xf numFmtId="188" fontId="39" fillId="8" borderId="0" xfId="1253" applyNumberFormat="1" applyFont="1" applyFill="1" applyBorder="1" applyAlignment="1">
      <alignment horizontal="center" vertical="center"/>
    </xf>
    <xf numFmtId="176" fontId="72" fillId="0" borderId="0" xfId="1253" applyNumberFormat="1" applyFont="1" applyBorder="1" applyAlignment="1">
      <alignment horizontal="center" vertical="center" wrapText="1"/>
    </xf>
    <xf numFmtId="190" fontId="43" fillId="8" borderId="0" xfId="2285" applyFont="1" applyFill="1" applyAlignment="1">
      <alignment horizontal="left" wrapText="1"/>
    </xf>
    <xf numFmtId="190" fontId="42" fillId="5" borderId="62" xfId="356" applyFont="1" applyFill="1" applyBorder="1" applyAlignment="1">
      <alignment horizontal="center" vertical="center"/>
    </xf>
    <xf numFmtId="190" fontId="42" fillId="5" borderId="56" xfId="356" applyFont="1" applyFill="1" applyBorder="1" applyAlignment="1">
      <alignment horizontal="center" vertical="center"/>
    </xf>
    <xf numFmtId="190" fontId="39" fillId="0" borderId="62" xfId="2285" applyFont="1" applyBorder="1" applyAlignment="1">
      <alignment horizontal="center" vertical="center"/>
    </xf>
    <xf numFmtId="190" fontId="39" fillId="0" borderId="56" xfId="2285" applyFont="1" applyBorder="1" applyAlignment="1">
      <alignment horizontal="center" vertical="center"/>
    </xf>
    <xf numFmtId="190" fontId="43" fillId="8" borderId="0" xfId="2285" quotePrefix="1" applyFont="1" applyFill="1" applyAlignment="1">
      <alignment horizontal="right" wrapText="1"/>
    </xf>
    <xf numFmtId="190" fontId="43" fillId="8" borderId="0" xfId="2285" quotePrefix="1" applyFont="1" applyFill="1" applyAlignment="1">
      <alignment horizontal="left" wrapText="1"/>
    </xf>
    <xf numFmtId="190" fontId="39" fillId="8" borderId="0" xfId="1253" applyFont="1" applyFill="1">
      <alignment vertical="center"/>
    </xf>
    <xf numFmtId="190" fontId="45" fillId="7" borderId="59" xfId="356" applyFont="1" applyFill="1" applyBorder="1" applyAlignment="1">
      <alignment horizontal="center" vertical="center"/>
    </xf>
    <xf numFmtId="49" fontId="151" fillId="5" borderId="72" xfId="356" applyNumberFormat="1" applyFont="1" applyFill="1" applyBorder="1" applyAlignment="1">
      <alignment horizontal="center" vertical="center"/>
    </xf>
    <xf numFmtId="49" fontId="151" fillId="5" borderId="74" xfId="356" applyNumberFormat="1" applyFont="1" applyFill="1" applyBorder="1" applyAlignment="1">
      <alignment horizontal="center" vertical="center"/>
    </xf>
    <xf numFmtId="49" fontId="45" fillId="6" borderId="83" xfId="51945" applyNumberFormat="1" applyFont="1" applyFill="1" applyBorder="1" applyAlignment="1">
      <alignment horizontal="center" vertical="center"/>
    </xf>
    <xf numFmtId="49" fontId="45" fillId="6" borderId="78" xfId="51945" applyNumberFormat="1" applyFont="1" applyFill="1" applyBorder="1" applyAlignment="1">
      <alignment horizontal="center" vertical="center"/>
    </xf>
    <xf numFmtId="176" fontId="45" fillId="0" borderId="72" xfId="356" applyNumberFormat="1" applyFont="1" applyFill="1" applyBorder="1" applyAlignment="1">
      <alignment horizontal="center" vertical="center"/>
    </xf>
    <xf numFmtId="49" fontId="45" fillId="8" borderId="73" xfId="1253" applyNumberFormat="1" applyFont="1" applyFill="1" applyBorder="1" applyAlignment="1">
      <alignment horizontal="center" vertical="center"/>
    </xf>
    <xf numFmtId="176" fontId="45" fillId="0" borderId="80" xfId="356" applyNumberFormat="1" applyFont="1" applyFill="1" applyBorder="1" applyAlignment="1">
      <alignment horizontal="center" vertical="center"/>
    </xf>
    <xf numFmtId="49" fontId="45" fillId="8" borderId="81" xfId="1253" applyNumberFormat="1" applyFont="1" applyFill="1" applyBorder="1" applyAlignment="1">
      <alignment horizontal="center" vertical="center"/>
    </xf>
    <xf numFmtId="176" fontId="45" fillId="0" borderId="78" xfId="356" applyNumberFormat="1" applyFont="1" applyFill="1" applyBorder="1" applyAlignment="1">
      <alignment horizontal="center" vertical="center"/>
    </xf>
    <xf numFmtId="49" fontId="45" fillId="8" borderId="79" xfId="1253" applyNumberFormat="1" applyFont="1" applyFill="1" applyBorder="1" applyAlignment="1">
      <alignment horizontal="center" vertical="center"/>
    </xf>
    <xf numFmtId="49" fontId="45" fillId="0" borderId="64" xfId="51945" applyNumberFormat="1" applyFont="1" applyBorder="1" applyAlignment="1">
      <alignment vertical="center" wrapText="1"/>
    </xf>
    <xf numFmtId="49" fontId="45" fillId="0" borderId="61" xfId="51945" applyNumberFormat="1" applyFont="1" applyBorder="1" applyAlignment="1">
      <alignment vertical="center" wrapText="1"/>
    </xf>
    <xf numFmtId="49" fontId="45" fillId="0" borderId="88" xfId="51945" applyNumberFormat="1" applyFont="1" applyBorder="1" applyAlignment="1">
      <alignment vertical="center" wrapText="1"/>
    </xf>
    <xf numFmtId="49" fontId="45" fillId="0" borderId="85" xfId="51945" applyNumberFormat="1" applyFont="1" applyBorder="1" applyAlignment="1">
      <alignment vertical="center" wrapText="1"/>
    </xf>
    <xf numFmtId="14" fontId="84" fillId="0" borderId="0" xfId="0" applyNumberFormat="1" applyFont="1" applyFill="1" applyAlignment="1">
      <alignment horizontal="left" vertical="center"/>
    </xf>
    <xf numFmtId="190" fontId="39" fillId="7" borderId="73" xfId="1253" applyFont="1" applyFill="1" applyBorder="1" applyAlignment="1">
      <alignment horizontal="center" vertical="center"/>
    </xf>
    <xf numFmtId="190" fontId="45" fillId="7" borderId="62" xfId="356" applyFont="1" applyFill="1" applyBorder="1" applyAlignment="1">
      <alignment horizontal="center" vertical="center"/>
    </xf>
    <xf numFmtId="49" fontId="39"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39" fillId="8" borderId="89" xfId="0" applyNumberFormat="1" applyFont="1" applyFill="1" applyBorder="1" applyAlignment="1">
      <alignment horizontal="left" vertical="center" wrapText="1"/>
    </xf>
    <xf numFmtId="188" fontId="39" fillId="8" borderId="95" xfId="0" applyNumberFormat="1" applyFont="1" applyFill="1" applyBorder="1" applyAlignment="1">
      <alignment horizontal="center" vertical="center" wrapText="1"/>
    </xf>
    <xf numFmtId="49" fontId="39" fillId="7" borderId="59" xfId="0" applyNumberFormat="1" applyFont="1" applyFill="1" applyBorder="1" applyAlignment="1">
      <alignment horizontal="center" vertical="center" wrapText="1"/>
    </xf>
    <xf numFmtId="190" fontId="156" fillId="8" borderId="90" xfId="0" applyFont="1" applyFill="1" applyBorder="1" applyAlignment="1">
      <alignment vertical="center" wrapText="1"/>
    </xf>
    <xf numFmtId="188" fontId="39"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39" fillId="8" borderId="82" xfId="0" applyNumberFormat="1" applyFont="1" applyFill="1" applyBorder="1" applyAlignment="1">
      <alignment horizontal="left" vertical="center" wrapText="1"/>
    </xf>
    <xf numFmtId="188" fontId="40" fillId="8" borderId="80" xfId="0" applyNumberFormat="1" applyFont="1" applyFill="1" applyBorder="1" applyAlignment="1">
      <alignment horizontal="center" vertical="center" wrapText="1"/>
    </xf>
    <xf numFmtId="49" fontId="39" fillId="8" borderId="84" xfId="0" applyNumberFormat="1" applyFont="1" applyFill="1" applyBorder="1" applyAlignment="1">
      <alignment horizontal="left" vertical="center" wrapText="1"/>
    </xf>
    <xf numFmtId="188" fontId="39" fillId="8" borderId="86" xfId="0" applyNumberFormat="1" applyFont="1" applyFill="1" applyBorder="1" applyAlignment="1">
      <alignment horizontal="center" vertical="center" wrapText="1"/>
    </xf>
    <xf numFmtId="188" fontId="39" fillId="8" borderId="78" xfId="0" applyNumberFormat="1" applyFont="1" applyFill="1" applyBorder="1" applyAlignment="1">
      <alignment horizontal="center" vertical="center" wrapText="1"/>
    </xf>
    <xf numFmtId="49" fontId="45" fillId="8" borderId="74" xfId="1253" applyNumberFormat="1" applyFont="1" applyFill="1" applyBorder="1" applyAlignment="1">
      <alignment horizontal="center" vertical="center"/>
    </xf>
    <xf numFmtId="49" fontId="45" fillId="8" borderId="92" xfId="1253" applyNumberFormat="1" applyFont="1" applyFill="1" applyBorder="1" applyAlignment="1">
      <alignment horizontal="center" vertical="center"/>
    </xf>
    <xf numFmtId="49" fontId="45" fillId="8" borderId="83" xfId="1253" applyNumberFormat="1" applyFont="1" applyFill="1" applyBorder="1" applyAlignment="1">
      <alignment horizontal="center" vertical="center"/>
    </xf>
    <xf numFmtId="190" fontId="16" fillId="8" borderId="0" xfId="51985" applyNumberFormat="1" applyFont="1" applyFill="1" applyBorder="1" applyAlignment="1" applyProtection="1">
      <alignment horizontal="center" vertical="center"/>
    </xf>
    <xf numFmtId="190" fontId="39" fillId="8" borderId="0" xfId="51987" applyFont="1" applyFill="1" applyAlignment="1">
      <alignment horizontal="center"/>
    </xf>
    <xf numFmtId="190" fontId="39" fillId="8" borderId="0" xfId="51984" applyFont="1" applyFill="1">
      <alignment vertical="center"/>
    </xf>
    <xf numFmtId="190" fontId="39" fillId="8" borderId="0" xfId="51987" applyFont="1" applyFill="1" applyAlignment="1">
      <alignment horizontal="right"/>
    </xf>
    <xf numFmtId="14" fontId="43" fillId="8" borderId="0" xfId="51987" applyNumberFormat="1" applyFont="1" applyFill="1" applyAlignment="1">
      <alignment horizontal="right" wrapText="1"/>
    </xf>
    <xf numFmtId="190" fontId="39" fillId="7" borderId="71" xfId="51984" applyFont="1" applyFill="1" applyBorder="1" applyAlignment="1">
      <alignment horizontal="center" vertical="center"/>
    </xf>
    <xf numFmtId="190" fontId="39" fillId="7" borderId="72" xfId="51984" applyFont="1" applyFill="1" applyBorder="1" applyAlignment="1">
      <alignment horizontal="center" vertical="center"/>
    </xf>
    <xf numFmtId="190" fontId="39" fillId="7" borderId="73" xfId="51984" applyFont="1" applyFill="1" applyBorder="1" applyAlignment="1">
      <alignment horizontal="center" vertical="center"/>
    </xf>
    <xf numFmtId="190" fontId="39" fillId="7" borderId="81" xfId="51984" applyFont="1" applyFill="1" applyBorder="1" applyAlignment="1">
      <alignment horizontal="center" vertical="center"/>
    </xf>
    <xf numFmtId="188" fontId="39" fillId="8" borderId="78" xfId="51984" applyNumberFormat="1" applyFont="1" applyFill="1" applyBorder="1" applyAlignment="1">
      <alignment horizontal="center" vertical="center"/>
    </xf>
    <xf numFmtId="176" fontId="72" fillId="0" borderId="78" xfId="51984" applyNumberFormat="1" applyFont="1" applyBorder="1" applyAlignment="1">
      <alignment horizontal="center" vertical="center"/>
    </xf>
    <xf numFmtId="190" fontId="39" fillId="8" borderId="0" xfId="51984" applyFont="1" applyFill="1" applyAlignment="1">
      <alignment horizontal="left" vertical="center"/>
    </xf>
    <xf numFmtId="190" fontId="39" fillId="8" borderId="0" xfId="51984" applyFont="1" applyFill="1" applyAlignment="1"/>
    <xf numFmtId="190" fontId="39" fillId="8" borderId="0" xfId="51987" applyFont="1" applyFill="1" applyAlignment="1">
      <alignment horizontal="center" vertical="center"/>
    </xf>
    <xf numFmtId="190" fontId="39" fillId="8" borderId="0" xfId="51987" applyFont="1" applyFill="1" applyAlignment="1"/>
    <xf numFmtId="190" fontId="39" fillId="8" borderId="0" xfId="51987" applyFont="1" applyFill="1" applyAlignment="1">
      <alignment horizontal="center" wrapText="1"/>
    </xf>
    <xf numFmtId="190" fontId="42" fillId="5" borderId="71" xfId="51986" applyFont="1" applyFill="1" applyBorder="1" applyAlignment="1">
      <alignment horizontal="center" vertical="center"/>
    </xf>
    <xf numFmtId="190" fontId="42" fillId="5" borderId="72" xfId="51986" applyFont="1" applyFill="1" applyBorder="1" applyAlignment="1">
      <alignment horizontal="center" vertical="center"/>
    </xf>
    <xf numFmtId="190" fontId="42" fillId="5" borderId="73" xfId="51986" applyFont="1" applyFill="1" applyBorder="1" applyAlignment="1">
      <alignment horizontal="center" vertical="center"/>
    </xf>
    <xf numFmtId="190" fontId="39" fillId="0" borderId="91" xfId="51987" applyFont="1" applyBorder="1" applyAlignment="1">
      <alignment horizontal="center" vertical="center"/>
    </xf>
    <xf numFmtId="190" fontId="39" fillId="6" borderId="80" xfId="51988" applyFont="1" applyFill="1" applyBorder="1" applyAlignment="1">
      <alignment horizontal="center" vertical="center"/>
    </xf>
    <xf numFmtId="49" fontId="39" fillId="6" borderId="81" xfId="51988" applyNumberFormat="1" applyFont="1" applyFill="1" applyBorder="1" applyAlignment="1">
      <alignment horizontal="center" vertical="center"/>
    </xf>
    <xf numFmtId="190" fontId="39" fillId="0" borderId="102" xfId="51987" applyFont="1" applyBorder="1" applyAlignment="1">
      <alignment horizontal="center" vertical="center"/>
    </xf>
    <xf numFmtId="190" fontId="39" fillId="6" borderId="100" xfId="51988" applyFont="1" applyFill="1" applyBorder="1" applyAlignment="1">
      <alignment horizontal="center" vertical="center"/>
    </xf>
    <xf numFmtId="49" fontId="39" fillId="6" borderId="101" xfId="51988" applyNumberFormat="1" applyFont="1" applyFill="1" applyBorder="1" applyAlignment="1">
      <alignment horizontal="center" vertical="center"/>
    </xf>
    <xf numFmtId="190" fontId="39" fillId="8" borderId="51" xfId="51984" applyFont="1" applyFill="1" applyBorder="1" applyAlignment="1">
      <alignment horizontal="center" vertical="center"/>
    </xf>
    <xf numFmtId="190" fontId="39" fillId="8" borderId="78" xfId="51984" applyFont="1" applyFill="1" applyBorder="1" applyAlignment="1">
      <alignment horizontal="center" vertical="center"/>
    </xf>
    <xf numFmtId="49" fontId="39" fillId="6" borderId="79" xfId="51988" applyNumberFormat="1" applyFont="1" applyFill="1" applyBorder="1" applyAlignment="1">
      <alignment horizontal="center" vertical="center"/>
    </xf>
    <xf numFmtId="14" fontId="43" fillId="8" borderId="0" xfId="51987" applyNumberFormat="1" applyFont="1" applyFill="1" applyAlignment="1">
      <alignment horizontal="center" wrapText="1"/>
    </xf>
    <xf numFmtId="49" fontId="43" fillId="8" borderId="0" xfId="51987" applyNumberFormat="1" applyFont="1" applyFill="1" applyAlignment="1">
      <alignment horizontal="left"/>
    </xf>
    <xf numFmtId="190" fontId="71" fillId="8" borderId="0" xfId="51984" applyFont="1" applyFill="1">
      <alignment vertical="center"/>
    </xf>
    <xf numFmtId="190" fontId="72" fillId="0" borderId="91" xfId="51984" applyFont="1" applyBorder="1" applyAlignment="1">
      <alignment horizontal="center" vertical="center"/>
    </xf>
    <xf numFmtId="188" fontId="72" fillId="0" borderId="80" xfId="51984" applyNumberFormat="1" applyFont="1" applyBorder="1" applyAlignment="1">
      <alignment horizontal="center" vertical="center"/>
    </xf>
    <xf numFmtId="190" fontId="72" fillId="8" borderId="80" xfId="51984" applyFont="1" applyFill="1" applyBorder="1" applyAlignment="1">
      <alignment horizontal="center" vertical="center"/>
    </xf>
    <xf numFmtId="190" fontId="72" fillId="8" borderId="81" xfId="51984" applyFont="1" applyFill="1" applyBorder="1" applyAlignment="1">
      <alignment horizontal="center" vertical="center"/>
    </xf>
    <xf numFmtId="190" fontId="39" fillId="7" borderId="91" xfId="51984" applyFont="1" applyFill="1" applyBorder="1" applyAlignment="1">
      <alignment horizontal="center" vertical="center"/>
    </xf>
    <xf numFmtId="190" fontId="39" fillId="7" borderId="80" xfId="51984" applyFont="1" applyFill="1" applyBorder="1" applyAlignment="1">
      <alignment horizontal="center" vertical="center"/>
    </xf>
    <xf numFmtId="190" fontId="72" fillId="8" borderId="78" xfId="51984" applyFont="1" applyFill="1" applyBorder="1" applyAlignment="1">
      <alignment horizontal="center" vertical="center"/>
    </xf>
    <xf numFmtId="190" fontId="72" fillId="8" borderId="79" xfId="51984" applyFont="1" applyFill="1" applyBorder="1" applyAlignment="1">
      <alignment horizontal="center" vertical="center"/>
    </xf>
    <xf numFmtId="190" fontId="72" fillId="7" borderId="71" xfId="51984" applyFont="1" applyFill="1" applyBorder="1" applyAlignment="1">
      <alignment horizontal="center" vertical="center"/>
    </xf>
    <xf numFmtId="190" fontId="72" fillId="7" borderId="72" xfId="51984" applyFont="1" applyFill="1" applyBorder="1" applyAlignment="1">
      <alignment horizontal="center" vertical="center"/>
    </xf>
    <xf numFmtId="190" fontId="72" fillId="7" borderId="73" xfId="51984" applyFont="1" applyFill="1" applyBorder="1" applyAlignment="1">
      <alignment horizontal="center" vertical="center"/>
    </xf>
    <xf numFmtId="190" fontId="39" fillId="0" borderId="91" xfId="51984" applyFont="1" applyBorder="1" applyAlignment="1">
      <alignment horizontal="center" vertical="center"/>
    </xf>
    <xf numFmtId="2" fontId="39" fillId="8" borderId="80" xfId="51984" applyNumberFormat="1" applyFont="1" applyFill="1" applyBorder="1" applyAlignment="1">
      <alignment horizontal="center" vertical="center"/>
    </xf>
    <xf numFmtId="190" fontId="39" fillId="0" borderId="80" xfId="51984" applyFont="1" applyBorder="1" applyAlignment="1">
      <alignment horizontal="center" vertical="center"/>
    </xf>
    <xf numFmtId="190" fontId="39" fillId="0" borderId="81" xfId="51984" applyFont="1" applyBorder="1" applyAlignment="1">
      <alignment horizontal="center" vertical="center"/>
    </xf>
    <xf numFmtId="190" fontId="39" fillId="0" borderId="51" xfId="51984" applyFont="1" applyBorder="1" applyAlignment="1">
      <alignment horizontal="center" vertical="center"/>
    </xf>
    <xf numFmtId="2" fontId="39" fillId="8" borderId="78" xfId="51984" applyNumberFormat="1" applyFont="1" applyFill="1" applyBorder="1" applyAlignment="1">
      <alignment horizontal="center" vertical="center"/>
    </xf>
    <xf numFmtId="190" fontId="39" fillId="0" borderId="78" xfId="51984" applyFont="1" applyBorder="1" applyAlignment="1">
      <alignment horizontal="center" vertical="center"/>
    </xf>
    <xf numFmtId="190" fontId="39" fillId="0" borderId="79" xfId="51984" applyFont="1" applyBorder="1" applyAlignment="1">
      <alignment horizontal="center" vertical="center"/>
    </xf>
    <xf numFmtId="190" fontId="72" fillId="0" borderId="51" xfId="51984" applyFont="1" applyBorder="1" applyAlignment="1">
      <alignment horizontal="center" vertical="center"/>
    </xf>
    <xf numFmtId="188" fontId="72" fillId="0" borderId="78" xfId="51984" applyNumberFormat="1" applyFont="1" applyBorder="1" applyAlignment="1">
      <alignment horizontal="center" vertical="center"/>
    </xf>
    <xf numFmtId="190" fontId="43" fillId="8" borderId="0" xfId="51984" applyFont="1" applyFill="1" applyAlignment="1">
      <alignment horizontal="left" vertical="center"/>
    </xf>
    <xf numFmtId="190" fontId="43" fillId="8" borderId="0" xfId="51984" applyFont="1" applyFill="1">
      <alignment vertical="center"/>
    </xf>
    <xf numFmtId="190" fontId="72" fillId="0" borderId="105" xfId="1253" applyFont="1" applyBorder="1" applyAlignment="1">
      <alignment horizontal="center" vertical="center" wrapText="1"/>
    </xf>
    <xf numFmtId="190" fontId="39" fillId="7" borderId="105" xfId="1253" applyFont="1" applyFill="1" applyBorder="1" applyAlignment="1">
      <alignment horizontal="center" vertical="center"/>
    </xf>
    <xf numFmtId="190" fontId="16" fillId="8" borderId="0" xfId="51992" applyNumberFormat="1" applyFont="1" applyFill="1" applyBorder="1" applyAlignment="1" applyProtection="1">
      <alignment horizontal="center" vertical="center"/>
    </xf>
    <xf numFmtId="190" fontId="39" fillId="8" borderId="0" xfId="51991" applyFont="1" applyFill="1" applyAlignment="1">
      <alignment horizontal="center" vertical="center"/>
    </xf>
    <xf numFmtId="190" fontId="42" fillId="5" borderId="4" xfId="51993" applyFont="1" applyFill="1" applyBorder="1" applyAlignment="1">
      <alignment horizontal="center" vertical="center"/>
    </xf>
    <xf numFmtId="190" fontId="42" fillId="5" borderId="29" xfId="51993" applyFont="1" applyFill="1" applyBorder="1" applyAlignment="1">
      <alignment horizontal="center" vertical="center"/>
    </xf>
    <xf numFmtId="190" fontId="39" fillId="0" borderId="51" xfId="51994" applyFont="1" applyBorder="1" applyAlignment="1">
      <alignment horizontal="center" vertical="center"/>
    </xf>
    <xf numFmtId="190" fontId="43" fillId="8" borderId="0" xfId="51994" quotePrefix="1" applyFont="1" applyFill="1" applyAlignment="1">
      <alignment horizontal="left" wrapText="1"/>
    </xf>
    <xf numFmtId="190" fontId="39" fillId="8" borderId="0" xfId="51991" applyFont="1" applyFill="1" applyAlignment="1">
      <alignment horizontal="left" vertical="center"/>
    </xf>
    <xf numFmtId="191" fontId="16" fillId="8" borderId="0" xfId="51998" applyNumberFormat="1" applyFont="1" applyFill="1" applyBorder="1" applyAlignment="1" applyProtection="1">
      <alignment horizontal="center" vertical="center"/>
    </xf>
    <xf numFmtId="191" fontId="39" fillId="8" borderId="0" xfId="51999" applyFont="1" applyFill="1" applyAlignment="1">
      <alignment horizontal="center" vertical="center"/>
    </xf>
    <xf numFmtId="49" fontId="43" fillId="8" borderId="0" xfId="52001" applyNumberFormat="1" applyFont="1" applyFill="1" applyAlignment="1">
      <alignment horizontal="left"/>
    </xf>
    <xf numFmtId="191" fontId="39" fillId="8" borderId="0" xfId="51999" applyFont="1" applyFill="1" applyAlignment="1">
      <alignment horizontal="left" vertical="center"/>
    </xf>
    <xf numFmtId="191" fontId="39" fillId="8" borderId="0" xfId="51999" applyFont="1" applyFill="1" applyAlignment="1">
      <alignment horizontal="left" vertical="center"/>
    </xf>
    <xf numFmtId="190" fontId="39" fillId="8" borderId="0" xfId="1253" applyFont="1" applyFill="1" applyAlignment="1">
      <alignment horizontal="left" vertical="center"/>
    </xf>
    <xf numFmtId="49" fontId="39" fillId="8" borderId="0" xfId="1253" applyNumberFormat="1" applyFont="1" applyFill="1" applyAlignment="1">
      <alignment horizontal="left" vertical="center" wrapText="1"/>
    </xf>
    <xf numFmtId="190" fontId="42" fillId="5" borderId="59" xfId="356" applyFont="1" applyFill="1" applyBorder="1" applyAlignment="1">
      <alignment horizontal="center" vertical="center"/>
    </xf>
    <xf numFmtId="190" fontId="39" fillId="8" borderId="0" xfId="1253" applyFont="1" applyFill="1">
      <alignment vertical="center"/>
    </xf>
    <xf numFmtId="190" fontId="41" fillId="8" borderId="0" xfId="1253" applyFont="1" applyFill="1">
      <alignment vertical="center"/>
    </xf>
    <xf numFmtId="190" fontId="39" fillId="8" borderId="0" xfId="1253" applyFont="1" applyFill="1" applyAlignment="1"/>
    <xf numFmtId="190" fontId="39" fillId="8" borderId="0" xfId="2285" applyFont="1" applyFill="1" applyAlignment="1">
      <alignment horizontal="center" vertical="center"/>
    </xf>
    <xf numFmtId="190" fontId="39" fillId="8" borderId="0" xfId="2285" applyFont="1" applyFill="1" applyAlignment="1"/>
    <xf numFmtId="190" fontId="39" fillId="8" borderId="0" xfId="2285" applyFont="1" applyFill="1" applyAlignment="1">
      <alignment horizontal="center" wrapText="1"/>
    </xf>
    <xf numFmtId="190" fontId="39" fillId="6" borderId="72" xfId="1360" applyFont="1" applyFill="1" applyBorder="1" applyAlignment="1">
      <alignment horizontal="center" vertical="center"/>
    </xf>
    <xf numFmtId="49" fontId="39" fillId="6" borderId="72" xfId="1360" applyNumberFormat="1" applyFont="1" applyFill="1" applyBorder="1" applyAlignment="1">
      <alignment horizontal="center" vertical="center"/>
    </xf>
    <xf numFmtId="190" fontId="39" fillId="8" borderId="0" xfId="1253" applyFont="1" applyFill="1" applyAlignment="1">
      <alignment horizontal="left"/>
    </xf>
    <xf numFmtId="49" fontId="43" fillId="8" borderId="0" xfId="2285" quotePrefix="1" applyNumberFormat="1" applyFont="1" applyFill="1" applyAlignment="1">
      <alignment horizontal="left" wrapText="1"/>
    </xf>
    <xf numFmtId="49" fontId="43" fillId="8" borderId="0" xfId="2285" applyNumberFormat="1" applyFont="1" applyFill="1" applyAlignment="1">
      <alignment horizontal="left"/>
    </xf>
    <xf numFmtId="191" fontId="39" fillId="8" borderId="0" xfId="52001" applyFont="1" applyFill="1" applyAlignment="1">
      <alignment horizontal="center"/>
    </xf>
    <xf numFmtId="191" fontId="39" fillId="8" borderId="0" xfId="51999" applyFont="1" applyFill="1">
      <alignment vertical="center"/>
    </xf>
    <xf numFmtId="191" fontId="39" fillId="8" borderId="0" xfId="52001" applyFont="1" applyFill="1" applyAlignment="1">
      <alignment horizontal="right"/>
    </xf>
    <xf numFmtId="14" fontId="43" fillId="8" borderId="0" xfId="52001" applyNumberFormat="1" applyFont="1" applyFill="1" applyAlignment="1">
      <alignment horizontal="right" wrapText="1"/>
    </xf>
    <xf numFmtId="191" fontId="39" fillId="7" borderId="71" xfId="51999" applyFont="1" applyFill="1" applyBorder="1" applyAlignment="1">
      <alignment horizontal="center" vertical="center"/>
    </xf>
    <xf numFmtId="191" fontId="39" fillId="7" borderId="72" xfId="51999" applyFont="1" applyFill="1" applyBorder="1" applyAlignment="1">
      <alignment horizontal="center" vertical="center"/>
    </xf>
    <xf numFmtId="190" fontId="39" fillId="8" borderId="0" xfId="0" applyFont="1" applyFill="1" applyAlignment="1">
      <alignment horizontal="right" wrapText="1"/>
    </xf>
    <xf numFmtId="190" fontId="39" fillId="8" borderId="0" xfId="0" applyFont="1" applyFill="1" applyAlignment="1">
      <alignment vertical="center" wrapText="1"/>
    </xf>
    <xf numFmtId="49" fontId="39" fillId="0" borderId="51" xfId="0" applyNumberFormat="1" applyFont="1" applyBorder="1" applyAlignment="1">
      <alignment horizontal="center" vertical="center" wrapText="1"/>
    </xf>
    <xf numFmtId="49" fontId="39" fillId="0" borderId="0" xfId="0" applyNumberFormat="1" applyFont="1" applyAlignment="1">
      <alignment vertical="top" wrapText="1"/>
    </xf>
    <xf numFmtId="188" fontId="39" fillId="0" borderId="0" xfId="0" applyNumberFormat="1" applyFont="1" applyAlignment="1">
      <alignment horizontal="center" vertical="center" wrapText="1"/>
    </xf>
    <xf numFmtId="49" fontId="39" fillId="0" borderId="71" xfId="0" applyNumberFormat="1" applyFont="1" applyBorder="1" applyAlignment="1">
      <alignment horizontal="center" vertical="center" wrapText="1"/>
    </xf>
    <xf numFmtId="188" fontId="39" fillId="0" borderId="72" xfId="0" applyNumberFormat="1" applyFont="1" applyBorder="1" applyAlignment="1">
      <alignment horizontal="center" vertical="center" wrapText="1"/>
    </xf>
    <xf numFmtId="188" fontId="39" fillId="0" borderId="74" xfId="0" applyNumberFormat="1" applyFont="1" applyBorder="1" applyAlignment="1">
      <alignment horizontal="center" vertical="center" wrapText="1"/>
    </xf>
    <xf numFmtId="191" fontId="42" fillId="5" borderId="59" xfId="52000" applyFont="1" applyFill="1" applyBorder="1" applyAlignment="1">
      <alignment horizontal="center" vertical="center"/>
    </xf>
    <xf numFmtId="191" fontId="42" fillId="5" borderId="87" xfId="52000" applyFont="1" applyFill="1" applyBorder="1" applyAlignment="1">
      <alignment horizontal="center" vertical="center"/>
    </xf>
    <xf numFmtId="191" fontId="39" fillId="0" borderId="87" xfId="52001" applyFont="1" applyBorder="1" applyAlignment="1">
      <alignment horizontal="center" vertical="center"/>
    </xf>
    <xf numFmtId="179" fontId="39" fillId="0" borderId="87" xfId="52001" applyNumberFormat="1" applyFont="1" applyBorder="1" applyAlignment="1">
      <alignment horizontal="center" vertical="center"/>
    </xf>
    <xf numFmtId="191" fontId="42" fillId="8" borderId="87" xfId="52000" applyFont="1" applyFill="1" applyBorder="1" applyAlignment="1">
      <alignment horizontal="center" vertical="center"/>
    </xf>
    <xf numFmtId="191" fontId="39" fillId="6" borderId="87" xfId="52007" applyFont="1" applyFill="1" applyBorder="1" applyAlignment="1">
      <alignment horizontal="center" vertical="center"/>
    </xf>
    <xf numFmtId="191" fontId="39" fillId="6" borderId="120" xfId="52007" applyFont="1" applyFill="1" applyBorder="1" applyAlignment="1">
      <alignment horizontal="center" vertical="center"/>
    </xf>
    <xf numFmtId="191" fontId="39" fillId="6" borderId="59" xfId="52007" applyFont="1" applyFill="1" applyBorder="1" applyAlignment="1">
      <alignment horizontal="center" vertical="center"/>
    </xf>
    <xf numFmtId="191" fontId="39" fillId="7" borderId="74" xfId="51999" applyFont="1" applyFill="1" applyBorder="1" applyAlignment="1">
      <alignment horizontal="center" vertical="center"/>
    </xf>
    <xf numFmtId="188" fontId="72" fillId="0" borderId="121" xfId="51999" applyNumberFormat="1" applyFont="1" applyBorder="1" applyAlignment="1">
      <alignment horizontal="center" vertical="center"/>
    </xf>
    <xf numFmtId="191" fontId="72" fillId="0" borderId="121" xfId="51999" applyFont="1" applyBorder="1" applyAlignment="1">
      <alignment horizontal="center" vertical="center"/>
    </xf>
    <xf numFmtId="191" fontId="72" fillId="0" borderId="118" xfId="51999" applyFont="1" applyBorder="1" applyAlignment="1">
      <alignment horizontal="center" vertical="center" wrapText="1"/>
    </xf>
    <xf numFmtId="191" fontId="39" fillId="7" borderId="121" xfId="51999" applyFont="1" applyFill="1" applyBorder="1" applyAlignment="1">
      <alignment horizontal="center" vertical="center"/>
    </xf>
    <xf numFmtId="191" fontId="39" fillId="7" borderId="118" xfId="51999" applyFont="1" applyFill="1" applyBorder="1" applyAlignment="1">
      <alignment horizontal="center" vertical="center"/>
    </xf>
    <xf numFmtId="188" fontId="39" fillId="8" borderId="121" xfId="51999" applyNumberFormat="1" applyFont="1" applyFill="1" applyBorder="1" applyAlignment="1">
      <alignment horizontal="center" vertical="center"/>
    </xf>
    <xf numFmtId="176" fontId="72" fillId="0" borderId="121" xfId="51999" applyNumberFormat="1" applyFont="1" applyBorder="1" applyAlignment="1">
      <alignment horizontal="center" vertical="center"/>
    </xf>
    <xf numFmtId="188" fontId="39" fillId="8" borderId="116" xfId="51999" applyNumberFormat="1" applyFont="1" applyFill="1" applyBorder="1" applyAlignment="1">
      <alignment horizontal="center" vertical="center"/>
    </xf>
    <xf numFmtId="176" fontId="72" fillId="0" borderId="116" xfId="51999" applyNumberFormat="1" applyFont="1" applyBorder="1" applyAlignment="1">
      <alignment horizontal="center" vertical="center"/>
    </xf>
    <xf numFmtId="188" fontId="39" fillId="8" borderId="111" xfId="51999" applyNumberFormat="1" applyFont="1" applyFill="1" applyBorder="1" applyAlignment="1">
      <alignment horizontal="center" vertical="center"/>
    </xf>
    <xf numFmtId="176" fontId="72" fillId="0" borderId="111" xfId="51999" applyNumberFormat="1" applyFont="1" applyBorder="1" applyAlignment="1">
      <alignment horizontal="center" vertical="center"/>
    </xf>
    <xf numFmtId="190" fontId="42" fillId="5" borderId="28" xfId="51993" applyFont="1" applyFill="1" applyBorder="1" applyAlignment="1">
      <alignment horizontal="center" vertical="center"/>
    </xf>
    <xf numFmtId="190" fontId="145" fillId="0" borderId="0" xfId="1253" applyAlignment="1"/>
    <xf numFmtId="190" fontId="42" fillId="5" borderId="73" xfId="51993" applyFont="1" applyFill="1" applyBorder="1" applyAlignment="1">
      <alignment horizontal="center" vertical="center"/>
    </xf>
    <xf numFmtId="191" fontId="26" fillId="8" borderId="0" xfId="52015" applyNumberFormat="1" applyFont="1" applyFill="1" applyBorder="1" applyAlignment="1">
      <alignment vertical="center"/>
    </xf>
    <xf numFmtId="191" fontId="31" fillId="8" borderId="0" xfId="52015" applyNumberFormat="1" applyFont="1" applyFill="1" applyBorder="1" applyAlignment="1">
      <alignment horizontal="left" vertical="center"/>
    </xf>
    <xf numFmtId="191" fontId="37" fillId="8" borderId="0" xfId="52009" applyNumberFormat="1" applyFont="1" applyFill="1" applyBorder="1" applyAlignment="1">
      <alignment vertical="center"/>
    </xf>
    <xf numFmtId="191" fontId="33" fillId="8" borderId="118" xfId="52015" applyNumberFormat="1" applyFont="1" applyFill="1" applyBorder="1" applyAlignment="1">
      <alignment vertical="center" wrapText="1"/>
    </xf>
    <xf numFmtId="191" fontId="34" fillId="8" borderId="119" xfId="52015" applyNumberFormat="1" applyFont="1" applyFill="1" applyBorder="1" applyAlignment="1">
      <alignment vertical="center" wrapText="1"/>
    </xf>
    <xf numFmtId="191" fontId="33" fillId="8" borderId="118" xfId="52015" applyNumberFormat="1" applyFont="1" applyFill="1" applyBorder="1" applyAlignment="1">
      <alignment horizontal="left" vertical="center" wrapText="1"/>
    </xf>
    <xf numFmtId="191" fontId="33" fillId="8" borderId="119" xfId="52015" applyNumberFormat="1" applyFont="1" applyFill="1" applyBorder="1" applyAlignment="1">
      <alignment vertical="center" wrapText="1"/>
    </xf>
    <xf numFmtId="191" fontId="33" fillId="8" borderId="104" xfId="52015" applyNumberFormat="1" applyFont="1" applyFill="1" applyBorder="1" applyAlignment="1">
      <alignment horizontal="left" vertical="center" wrapText="1"/>
    </xf>
    <xf numFmtId="191" fontId="33" fillId="8" borderId="119" xfId="52015" applyNumberFormat="1" applyFont="1" applyFill="1" applyBorder="1" applyAlignment="1">
      <alignment horizontal="center" vertical="center" wrapText="1"/>
    </xf>
    <xf numFmtId="191" fontId="33" fillId="8" borderId="118" xfId="52015" applyNumberFormat="1" applyFont="1" applyFill="1" applyBorder="1" applyAlignment="1">
      <alignment horizontal="center" vertical="center" wrapText="1"/>
    </xf>
    <xf numFmtId="191" fontId="33" fillId="8" borderId="104" xfId="52015" applyNumberFormat="1" applyFont="1" applyFill="1" applyBorder="1" applyAlignment="1">
      <alignment vertical="center" wrapText="1"/>
    </xf>
    <xf numFmtId="191" fontId="33"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34" fillId="8" borderId="0" xfId="52015" applyNumberFormat="1" applyFont="1" applyFill="1" applyBorder="1" applyAlignment="1">
      <alignment vertical="center" wrapText="1"/>
    </xf>
    <xf numFmtId="190" fontId="82" fillId="59" borderId="0" xfId="0" applyFont="1" applyFill="1" applyAlignment="1">
      <alignment horizontal="left" vertical="center"/>
    </xf>
    <xf numFmtId="14" fontId="84" fillId="59" borderId="0" xfId="0" applyNumberFormat="1" applyFont="1" applyFill="1" applyAlignment="1">
      <alignment horizontal="left" vertical="center"/>
    </xf>
    <xf numFmtId="179" fontId="82" fillId="59" borderId="0" xfId="0" applyNumberFormat="1" applyFont="1" applyFill="1" applyAlignment="1">
      <alignment horizontal="center" vertical="center"/>
    </xf>
    <xf numFmtId="190" fontId="16" fillId="8" borderId="0" xfId="52047" applyNumberFormat="1" applyFont="1" applyFill="1" applyBorder="1" applyAlignment="1" applyProtection="1">
      <alignment horizontal="center" vertical="center"/>
    </xf>
    <xf numFmtId="190" fontId="39" fillId="8" borderId="0" xfId="52046" applyFont="1" applyFill="1" applyAlignment="1">
      <alignment horizontal="center" vertical="center"/>
    </xf>
    <xf numFmtId="190" fontId="39" fillId="8" borderId="0" xfId="52048" applyFont="1" applyFill="1" applyAlignment="1">
      <alignment horizontal="center" vertical="center"/>
    </xf>
    <xf numFmtId="190" fontId="43" fillId="8" borderId="0" xfId="52050" applyFont="1" applyFill="1" applyAlignment="1">
      <alignment wrapText="1"/>
    </xf>
    <xf numFmtId="190" fontId="82" fillId="0" borderId="0" xfId="0" applyFont="1" applyFill="1" applyAlignment="1">
      <alignment horizontal="left" vertical="center"/>
    </xf>
    <xf numFmtId="179" fontId="82" fillId="0" borderId="0" xfId="0" applyNumberFormat="1" applyFont="1" applyFill="1" applyAlignment="1">
      <alignment horizontal="center" vertical="center"/>
    </xf>
    <xf numFmtId="191" fontId="16" fillId="8" borderId="0" xfId="52037" applyNumberFormat="1" applyFont="1" applyFill="1" applyBorder="1" applyAlignment="1" applyProtection="1">
      <alignment horizontal="center" vertical="center"/>
    </xf>
    <xf numFmtId="191" fontId="39" fillId="8" borderId="0" xfId="52065" applyFont="1" applyFill="1" applyAlignment="1">
      <alignment horizontal="center" vertical="center"/>
    </xf>
    <xf numFmtId="191" fontId="42" fillId="5" borderId="4" xfId="52066" applyFont="1" applyFill="1" applyBorder="1" applyAlignment="1">
      <alignment horizontal="center" vertical="center"/>
    </xf>
    <xf numFmtId="191" fontId="42" fillId="5" borderId="29" xfId="52066" applyFont="1" applyFill="1" applyBorder="1" applyAlignment="1">
      <alignment horizontal="center" vertical="center"/>
    </xf>
    <xf numFmtId="191" fontId="39" fillId="0" borderId="51" xfId="52067" applyFont="1" applyBorder="1" applyAlignment="1">
      <alignment horizontal="center" vertical="center"/>
    </xf>
    <xf numFmtId="191" fontId="39" fillId="8" borderId="0" xfId="52067" applyFont="1" applyFill="1" applyAlignment="1">
      <alignment horizontal="center"/>
    </xf>
    <xf numFmtId="191" fontId="39" fillId="8" borderId="0" xfId="52065" applyFont="1" applyFill="1">
      <alignment vertical="center"/>
    </xf>
    <xf numFmtId="191" fontId="39" fillId="8" borderId="0" xfId="52067" applyFont="1" applyFill="1" applyAlignment="1">
      <alignment horizontal="right"/>
    </xf>
    <xf numFmtId="14" fontId="43" fillId="8" borderId="0" xfId="52067" applyNumberFormat="1" applyFont="1" applyFill="1" applyAlignment="1">
      <alignment horizontal="right" wrapText="1"/>
    </xf>
    <xf numFmtId="191" fontId="43" fillId="8" borderId="0" xfId="52067" quotePrefix="1" applyFont="1" applyFill="1" applyAlignment="1">
      <alignment horizontal="left" wrapText="1"/>
    </xf>
    <xf numFmtId="191" fontId="39" fillId="7" borderId="71" xfId="52065" applyFont="1" applyFill="1" applyBorder="1" applyAlignment="1">
      <alignment horizontal="center" vertical="center"/>
    </xf>
    <xf numFmtId="191" fontId="39" fillId="7" borderId="72" xfId="52065" applyFont="1" applyFill="1" applyBorder="1" applyAlignment="1">
      <alignment horizontal="center" vertical="center"/>
    </xf>
    <xf numFmtId="191" fontId="39" fillId="7" borderId="73" xfId="52065" applyFont="1" applyFill="1" applyBorder="1" applyAlignment="1">
      <alignment horizontal="center" vertical="center"/>
    </xf>
    <xf numFmtId="191" fontId="39" fillId="8" borderId="0" xfId="52065" applyFont="1" applyFill="1" applyAlignment="1">
      <alignment horizontal="left" vertical="center"/>
    </xf>
    <xf numFmtId="191" fontId="39" fillId="8" borderId="0" xfId="52065" applyFont="1" applyFill="1" applyAlignment="1">
      <alignment vertical="center"/>
    </xf>
    <xf numFmtId="191" fontId="39" fillId="57" borderId="0" xfId="52065" applyFont="1" applyFill="1" applyAlignment="1">
      <alignment horizontal="left" vertical="center"/>
    </xf>
    <xf numFmtId="191" fontId="41" fillId="8" borderId="0" xfId="52065" applyFont="1" applyFill="1" applyAlignment="1">
      <alignment vertical="center"/>
    </xf>
    <xf numFmtId="191" fontId="72" fillId="0" borderId="51" xfId="52065" applyFont="1" applyBorder="1" applyAlignment="1">
      <alignment horizontal="center" vertical="center"/>
    </xf>
    <xf numFmtId="49" fontId="43" fillId="8" borderId="0" xfId="52065" applyNumberFormat="1" applyFont="1" applyFill="1" applyAlignment="1">
      <alignment vertical="center"/>
    </xf>
    <xf numFmtId="49" fontId="39" fillId="57" borderId="0" xfId="52065" applyNumberFormat="1" applyFont="1" applyFill="1" applyAlignment="1">
      <alignment vertical="center"/>
    </xf>
    <xf numFmtId="49" fontId="39" fillId="57" borderId="0" xfId="52065" applyNumberFormat="1" applyFont="1" applyFill="1" applyAlignment="1">
      <alignment horizontal="left" vertical="center"/>
    </xf>
    <xf numFmtId="191" fontId="74" fillId="5" borderId="71" xfId="52010" applyFont="1" applyFill="1" applyBorder="1" applyAlignment="1">
      <alignment horizontal="center" vertical="center"/>
    </xf>
    <xf numFmtId="191" fontId="74" fillId="5" borderId="72" xfId="52010" applyFont="1" applyFill="1" applyBorder="1" applyAlignment="1">
      <alignment horizontal="center" vertical="center"/>
    </xf>
    <xf numFmtId="191" fontId="74" fillId="5" borderId="73" xfId="52010" applyFont="1" applyFill="1" applyBorder="1" applyAlignment="1">
      <alignment horizontal="center" vertical="center"/>
    </xf>
    <xf numFmtId="190" fontId="16" fillId="8" borderId="0" xfId="52080" applyNumberFormat="1" applyFont="1" applyFill="1" applyBorder="1" applyAlignment="1" applyProtection="1">
      <alignment horizontal="center" vertical="center"/>
    </xf>
    <xf numFmtId="190" fontId="39" fillId="8" borderId="0" xfId="52079" applyFont="1" applyFill="1" applyAlignment="1">
      <alignment horizontal="center" vertical="center"/>
    </xf>
    <xf numFmtId="190" fontId="74" fillId="5" borderId="29" xfId="52081" applyFont="1" applyFill="1" applyBorder="1" applyAlignment="1">
      <alignment horizontal="center" vertical="center"/>
    </xf>
    <xf numFmtId="49" fontId="43" fillId="8" borderId="0" xfId="52082" applyNumberFormat="1" applyFont="1" applyFill="1" applyAlignment="1">
      <alignment horizontal="left" wrapText="1"/>
    </xf>
    <xf numFmtId="190" fontId="39" fillId="0" borderId="0" xfId="52084" applyFont="1" applyFill="1" applyBorder="1" applyAlignment="1">
      <alignment horizontal="center" vertical="center"/>
    </xf>
    <xf numFmtId="188" fontId="39" fillId="0" borderId="0" xfId="52084" applyNumberFormat="1" applyFont="1" applyFill="1" applyBorder="1" applyAlignment="1">
      <alignment horizontal="center" vertical="center"/>
    </xf>
    <xf numFmtId="190" fontId="39" fillId="8" borderId="0" xfId="52084" applyFont="1" applyFill="1" applyAlignment="1">
      <alignment horizontal="center" vertical="center"/>
    </xf>
    <xf numFmtId="190" fontId="74" fillId="5" borderId="57" xfId="52081" applyFont="1" applyFill="1" applyBorder="1" applyAlignment="1">
      <alignment horizontal="center" vertical="center"/>
    </xf>
    <xf numFmtId="190" fontId="73" fillId="0" borderId="127" xfId="52082" applyFont="1" applyBorder="1" applyAlignment="1">
      <alignment horizontal="center" vertical="center"/>
    </xf>
    <xf numFmtId="190" fontId="73" fillId="0" borderId="133" xfId="52082" applyFont="1" applyBorder="1" applyAlignment="1">
      <alignment horizontal="center" vertical="center"/>
    </xf>
    <xf numFmtId="49" fontId="73" fillId="0" borderId="133" xfId="52082" applyNumberFormat="1" applyFont="1" applyBorder="1" applyAlignment="1">
      <alignment horizontal="center" vertical="center"/>
    </xf>
    <xf numFmtId="20" fontId="73" fillId="0" borderId="133" xfId="52082" applyNumberFormat="1" applyFont="1" applyBorder="1" applyAlignment="1">
      <alignment horizontal="center" vertical="center"/>
    </xf>
    <xf numFmtId="190" fontId="9" fillId="0" borderId="0" xfId="52085">
      <alignment vertical="center"/>
    </xf>
    <xf numFmtId="190" fontId="73" fillId="0" borderId="135" xfId="52082" applyFont="1" applyBorder="1" applyAlignment="1">
      <alignment horizontal="center" vertical="center"/>
    </xf>
    <xf numFmtId="190" fontId="73" fillId="0" borderId="136" xfId="52082" applyFont="1" applyBorder="1" applyAlignment="1">
      <alignment horizontal="center" vertical="center"/>
    </xf>
    <xf numFmtId="190" fontId="73" fillId="0" borderId="130" xfId="52082" applyFont="1" applyBorder="1" applyAlignment="1">
      <alignment horizontal="center" vertical="center"/>
    </xf>
    <xf numFmtId="190" fontId="73" fillId="0" borderId="136" xfId="52082" applyFont="1" applyFill="1" applyBorder="1" applyAlignment="1">
      <alignment horizontal="center" vertical="center"/>
    </xf>
    <xf numFmtId="190" fontId="73" fillId="0" borderId="130" xfId="52082" applyFont="1" applyFill="1" applyBorder="1" applyAlignment="1">
      <alignment horizontal="center" vertical="center"/>
    </xf>
    <xf numFmtId="190" fontId="73" fillId="0" borderId="133" xfId="52082" applyFont="1" applyFill="1" applyBorder="1" applyAlignment="1">
      <alignment horizontal="center" vertical="center"/>
    </xf>
    <xf numFmtId="20" fontId="73" fillId="0" borderId="133" xfId="52082" applyNumberFormat="1" applyFont="1" applyFill="1" applyBorder="1" applyAlignment="1">
      <alignment horizontal="center" vertical="center"/>
    </xf>
    <xf numFmtId="190" fontId="167" fillId="0" borderId="0" xfId="52084" applyFont="1" applyFill="1" applyBorder="1" applyAlignment="1">
      <alignment horizontal="left" vertical="center"/>
    </xf>
    <xf numFmtId="190" fontId="73" fillId="0" borderId="106" xfId="52082" applyFont="1" applyBorder="1" applyAlignment="1">
      <alignment horizontal="center" vertical="center"/>
    </xf>
    <xf numFmtId="190" fontId="73" fillId="8" borderId="0" xfId="52082" applyFont="1" applyFill="1" applyAlignment="1">
      <alignment horizontal="center"/>
    </xf>
    <xf numFmtId="190" fontId="73" fillId="8" borderId="0" xfId="52084" applyFont="1" applyFill="1" applyAlignment="1">
      <alignment vertical="center" wrapText="1"/>
    </xf>
    <xf numFmtId="14" fontId="84" fillId="8" borderId="0" xfId="52082" applyNumberFormat="1" applyFont="1" applyFill="1" applyAlignment="1">
      <alignment horizontal="right" wrapText="1"/>
    </xf>
    <xf numFmtId="49" fontId="84" fillId="8" borderId="0" xfId="52082" applyNumberFormat="1" applyFont="1" applyFill="1" applyAlignment="1">
      <alignment horizontal="left" wrapText="1"/>
    </xf>
    <xf numFmtId="49" fontId="73" fillId="7" borderId="129" xfId="52084" applyNumberFormat="1" applyFont="1" applyFill="1" applyBorder="1" applyAlignment="1">
      <alignment horizontal="center" vertical="center" wrapText="1"/>
    </xf>
    <xf numFmtId="190" fontId="73" fillId="7" borderId="103" xfId="52084" applyFont="1" applyFill="1" applyBorder="1" applyAlignment="1">
      <alignment horizontal="center" vertical="center"/>
    </xf>
    <xf numFmtId="190" fontId="44" fillId="8" borderId="0" xfId="52084" applyFont="1" applyFill="1" applyAlignment="1">
      <alignment horizontal="center" vertical="center"/>
    </xf>
    <xf numFmtId="193" fontId="39" fillId="0" borderId="0" xfId="52084" applyNumberFormat="1" applyFont="1" applyFill="1" applyBorder="1" applyAlignment="1">
      <alignment horizontal="center" vertical="center"/>
    </xf>
    <xf numFmtId="181" fontId="39" fillId="0" borderId="0" xfId="52084" applyNumberFormat="1" applyFont="1" applyFill="1" applyBorder="1" applyAlignment="1">
      <alignment horizontal="center" vertical="center"/>
    </xf>
    <xf numFmtId="190" fontId="89" fillId="0" borderId="0" xfId="52086"/>
    <xf numFmtId="190" fontId="39" fillId="0" borderId="0" xfId="52084" applyFont="1" applyFill="1" applyBorder="1" applyAlignment="1">
      <alignment horizontal="center" vertical="center" wrapText="1"/>
    </xf>
    <xf numFmtId="190" fontId="71" fillId="0" borderId="0" xfId="52084" applyFont="1" applyAlignment="1">
      <alignment horizontal="center" vertical="center"/>
    </xf>
    <xf numFmtId="190" fontId="73" fillId="8" borderId="0" xfId="52084" applyFont="1" applyFill="1" applyAlignment="1">
      <alignment horizontal="center" vertical="center"/>
    </xf>
    <xf numFmtId="49" fontId="27" fillId="8" borderId="0" xfId="52084" applyNumberFormat="1" applyFont="1" applyFill="1" applyAlignment="1">
      <alignment vertical="center" wrapText="1"/>
    </xf>
    <xf numFmtId="49" fontId="73" fillId="8" borderId="67" xfId="52084" applyNumberFormat="1" applyFont="1" applyFill="1" applyBorder="1" applyAlignment="1">
      <alignment vertical="center" wrapText="1"/>
    </xf>
    <xf numFmtId="190" fontId="73" fillId="8" borderId="51" xfId="52084" applyFont="1" applyFill="1" applyBorder="1" applyAlignment="1">
      <alignment horizontal="center" vertical="center"/>
    </xf>
    <xf numFmtId="190" fontId="73" fillId="8" borderId="111" xfId="52084" applyFont="1" applyFill="1" applyBorder="1" applyAlignment="1">
      <alignment horizontal="center" vertical="center"/>
    </xf>
    <xf numFmtId="190" fontId="73" fillId="8" borderId="111" xfId="52084" applyFont="1" applyFill="1" applyBorder="1" applyAlignment="1">
      <alignment horizontal="center" vertical="center" wrapText="1"/>
    </xf>
    <xf numFmtId="49" fontId="73" fillId="8" borderId="112" xfId="52084" applyNumberFormat="1" applyFont="1" applyFill="1" applyBorder="1" applyAlignment="1">
      <alignment vertical="center" wrapText="1"/>
    </xf>
    <xf numFmtId="190" fontId="61" fillId="8" borderId="0" xfId="52079" applyFont="1" applyFill="1" applyAlignment="1">
      <alignment horizontal="left" vertical="center" wrapText="1"/>
    </xf>
    <xf numFmtId="190" fontId="73" fillId="8" borderId="0" xfId="52079" applyFont="1" applyFill="1" applyAlignment="1">
      <alignment horizontal="center" vertical="center"/>
    </xf>
    <xf numFmtId="49" fontId="46" fillId="3" borderId="0" xfId="52087" applyNumberFormat="1" applyFont="1" applyFill="1" applyAlignment="1">
      <alignment vertical="center" wrapText="1"/>
    </xf>
    <xf numFmtId="49" fontId="82" fillId="3" borderId="0" xfId="52087" applyNumberFormat="1" applyFont="1" applyFill="1" applyAlignment="1">
      <alignment horizontal="left" vertical="center"/>
    </xf>
    <xf numFmtId="190" fontId="9" fillId="0" borderId="0" xfId="52085" applyFill="1" applyBorder="1">
      <alignment vertical="center"/>
    </xf>
    <xf numFmtId="49" fontId="82" fillId="7" borderId="0" xfId="52087" applyNumberFormat="1" applyFont="1" applyFill="1" applyAlignment="1">
      <alignment horizontal="left" vertical="center"/>
    </xf>
    <xf numFmtId="190" fontId="145" fillId="7" borderId="0" xfId="52079" applyFill="1">
      <alignment vertical="center"/>
    </xf>
    <xf numFmtId="49" fontId="46" fillId="3" borderId="0" xfId="52087" applyNumberFormat="1" applyFont="1" applyFill="1">
      <alignment vertical="center"/>
    </xf>
    <xf numFmtId="49" fontId="46" fillId="3" borderId="0" xfId="52088" applyNumberFormat="1" applyFont="1" applyFill="1">
      <alignment vertical="center"/>
    </xf>
    <xf numFmtId="190" fontId="39" fillId="8" borderId="0" xfId="52084" applyFont="1" applyFill="1" applyAlignment="1">
      <alignment horizontal="left" vertical="center" wrapText="1"/>
    </xf>
    <xf numFmtId="193" fontId="73" fillId="8" borderId="0" xfId="52055" applyFont="1" applyFill="1" applyAlignment="1">
      <alignment horizontal="center"/>
    </xf>
    <xf numFmtId="193" fontId="73" fillId="8" borderId="0" xfId="52052" applyFont="1" applyFill="1" applyAlignment="1">
      <alignment vertical="center" wrapText="1"/>
    </xf>
    <xf numFmtId="14" fontId="84" fillId="8" borderId="0" xfId="52055" applyNumberFormat="1" applyFont="1" applyFill="1" applyAlignment="1">
      <alignment horizontal="right" wrapText="1"/>
    </xf>
    <xf numFmtId="49" fontId="73" fillId="7" borderId="129" xfId="52052" applyNumberFormat="1" applyFont="1" applyFill="1" applyBorder="1" applyAlignment="1">
      <alignment horizontal="center" vertical="center" wrapText="1"/>
    </xf>
    <xf numFmtId="193" fontId="39" fillId="8" borderId="0" xfId="52055" applyFont="1" applyFill="1" applyAlignment="1">
      <alignment horizontal="center"/>
    </xf>
    <xf numFmtId="14" fontId="43" fillId="8" borderId="0" xfId="52055" applyNumberFormat="1" applyFont="1" applyFill="1" applyAlignment="1">
      <alignment horizontal="right" wrapText="1"/>
    </xf>
    <xf numFmtId="49" fontId="39" fillId="0" borderId="129" xfId="0" applyNumberFormat="1" applyFont="1" applyBorder="1" applyAlignment="1">
      <alignment horizontal="center" vertical="center" wrapText="1"/>
    </xf>
    <xf numFmtId="188" fontId="39" fillId="0" borderId="131" xfId="0" applyNumberFormat="1" applyFont="1" applyBorder="1" applyAlignment="1">
      <alignment horizontal="center" vertical="center" wrapText="1"/>
    </xf>
    <xf numFmtId="188" fontId="39" fillId="0" borderId="132" xfId="0" applyNumberFormat="1" applyFont="1" applyBorder="1" applyAlignment="1">
      <alignment horizontal="center" vertical="center" wrapText="1"/>
    </xf>
    <xf numFmtId="191" fontId="39" fillId="8" borderId="0" xfId="52024" applyFont="1" applyFill="1" applyAlignment="1">
      <alignment horizontal="center"/>
    </xf>
    <xf numFmtId="191" fontId="39" fillId="8" borderId="0" xfId="52025" applyFont="1" applyFill="1">
      <alignment vertical="center"/>
    </xf>
    <xf numFmtId="191" fontId="39" fillId="8" borderId="0" xfId="52024" applyFont="1" applyFill="1" applyAlignment="1">
      <alignment horizontal="right"/>
    </xf>
    <xf numFmtId="14" fontId="43" fillId="8" borderId="0" xfId="52024" applyNumberFormat="1" applyFont="1" applyFill="1" applyAlignment="1">
      <alignment horizontal="right" wrapText="1"/>
    </xf>
    <xf numFmtId="191" fontId="39" fillId="7" borderId="71" xfId="52025" applyFont="1" applyFill="1" applyBorder="1" applyAlignment="1">
      <alignment horizontal="center" vertical="center"/>
    </xf>
    <xf numFmtId="191" fontId="39" fillId="7" borderId="72" xfId="52025" applyFont="1" applyFill="1" applyBorder="1" applyAlignment="1">
      <alignment horizontal="center" vertical="center"/>
    </xf>
    <xf numFmtId="191" fontId="39" fillId="7" borderId="73" xfId="52025" applyFont="1" applyFill="1" applyBorder="1" applyAlignment="1">
      <alignment horizontal="center" vertical="center"/>
    </xf>
    <xf numFmtId="193" fontId="39" fillId="8" borderId="0" xfId="52055" applyFont="1" applyFill="1" applyAlignment="1">
      <alignment horizontal="right"/>
    </xf>
    <xf numFmtId="193" fontId="39" fillId="7" borderId="26" xfId="52054" applyFont="1" applyFill="1" applyBorder="1" applyAlignment="1">
      <alignment horizontal="center" vertical="center"/>
    </xf>
    <xf numFmtId="193" fontId="39" fillId="7" borderId="59" xfId="52054" applyFont="1" applyFill="1" applyBorder="1" applyAlignment="1">
      <alignment horizontal="center" vertical="center"/>
    </xf>
    <xf numFmtId="193" fontId="39" fillId="7" borderId="59" xfId="52054" quotePrefix="1" applyFont="1" applyFill="1" applyBorder="1" applyAlignment="1">
      <alignment horizontal="center" vertical="center"/>
    </xf>
    <xf numFmtId="193" fontId="42" fillId="5" borderId="25" xfId="52054" applyFont="1" applyFill="1" applyBorder="1" applyAlignment="1">
      <alignment horizontal="center" vertical="center"/>
    </xf>
    <xf numFmtId="193" fontId="42" fillId="5" borderId="29" xfId="52054" applyFont="1" applyFill="1" applyBorder="1" applyAlignment="1">
      <alignment horizontal="center" vertical="center"/>
    </xf>
    <xf numFmtId="193" fontId="16" fillId="8" borderId="0" xfId="52053" applyNumberFormat="1" applyFont="1" applyFill="1" applyBorder="1" applyAlignment="1">
      <alignment horizontal="center" vertical="center"/>
    </xf>
    <xf numFmtId="193" fontId="42" fillId="5" borderId="87" xfId="52054" applyFont="1" applyFill="1" applyBorder="1" applyAlignment="1">
      <alignment horizontal="center" vertical="center"/>
    </xf>
    <xf numFmtId="193" fontId="39" fillId="6" borderId="73" xfId="52096" applyFont="1" applyFill="1" applyBorder="1" applyAlignment="1">
      <alignment horizontal="center" vertical="center"/>
    </xf>
    <xf numFmtId="193" fontId="39" fillId="0" borderId="0" xfId="52097" applyFont="1" applyAlignment="1">
      <alignment horizontal="center" vertical="center"/>
    </xf>
    <xf numFmtId="193" fontId="43" fillId="8" borderId="0" xfId="52055" quotePrefix="1" applyFont="1" applyFill="1" applyAlignment="1">
      <alignment horizontal="left" wrapText="1"/>
    </xf>
    <xf numFmtId="193" fontId="39" fillId="8" borderId="0" xfId="52052" applyFont="1" applyFill="1" applyAlignment="1">
      <alignment horizontal="center" vertical="center"/>
    </xf>
    <xf numFmtId="193" fontId="16" fillId="8" borderId="0" xfId="52053" applyNumberFormat="1" applyFont="1" applyFill="1" applyBorder="1" applyAlignment="1" applyProtection="1">
      <alignment horizontal="center" vertical="center"/>
    </xf>
    <xf numFmtId="193" fontId="74" fillId="5" borderId="57" xfId="52054" applyFont="1" applyFill="1" applyBorder="1" applyAlignment="1">
      <alignment horizontal="center" vertical="center"/>
    </xf>
    <xf numFmtId="193" fontId="74" fillId="5" borderId="29" xfId="52054" applyFont="1" applyFill="1" applyBorder="1" applyAlignment="1">
      <alignment horizontal="center" vertical="center"/>
    </xf>
    <xf numFmtId="49" fontId="84" fillId="8" borderId="0" xfId="52055" applyNumberFormat="1" applyFont="1" applyFill="1" applyAlignment="1">
      <alignment horizontal="left" wrapText="1"/>
    </xf>
    <xf numFmtId="49" fontId="43" fillId="8" borderId="0" xfId="52055" applyNumberFormat="1" applyFont="1" applyFill="1" applyAlignment="1">
      <alignment horizontal="left" wrapText="1"/>
    </xf>
    <xf numFmtId="193" fontId="44" fillId="8" borderId="0" xfId="52052" applyFont="1" applyFill="1" applyAlignment="1">
      <alignment horizontal="center" vertical="center"/>
    </xf>
    <xf numFmtId="193" fontId="89" fillId="0" borderId="0" xfId="52057"/>
    <xf numFmtId="193" fontId="73" fillId="7" borderId="72" xfId="52052" applyFont="1" applyFill="1" applyBorder="1" applyAlignment="1">
      <alignment horizontal="center" vertical="center"/>
    </xf>
    <xf numFmtId="193" fontId="73" fillId="7" borderId="73" xfId="52052" applyFont="1" applyFill="1" applyBorder="1" applyAlignment="1">
      <alignment horizontal="center" vertical="center"/>
    </xf>
    <xf numFmtId="193" fontId="61" fillId="8" borderId="0" xfId="52052" applyFont="1" applyFill="1" applyAlignment="1">
      <alignment horizontal="left" vertical="center" wrapText="1"/>
    </xf>
    <xf numFmtId="193" fontId="73" fillId="8" borderId="0" xfId="52052" applyFont="1" applyFill="1" applyAlignment="1">
      <alignment horizontal="center" vertical="center"/>
    </xf>
    <xf numFmtId="191" fontId="72" fillId="0" borderId="145" xfId="52025" applyFont="1" applyBorder="1" applyAlignment="1">
      <alignment horizontal="center" vertical="center"/>
    </xf>
    <xf numFmtId="188" fontId="72" fillId="0" borderId="145" xfId="52025" applyNumberFormat="1" applyFont="1" applyBorder="1" applyAlignment="1">
      <alignment horizontal="center" vertical="center"/>
    </xf>
    <xf numFmtId="191" fontId="145" fillId="0" borderId="148" xfId="52025" applyBorder="1" applyAlignment="1"/>
    <xf numFmtId="176" fontId="72" fillId="0" borderId="145" xfId="52025" applyNumberFormat="1" applyFont="1" applyBorder="1" applyAlignment="1">
      <alignment horizontal="center" vertical="center"/>
    </xf>
    <xf numFmtId="188" fontId="39" fillId="8" borderId="145" xfId="52025" applyNumberFormat="1" applyFont="1" applyFill="1" applyBorder="1" applyAlignment="1">
      <alignment horizontal="center" vertical="center"/>
    </xf>
    <xf numFmtId="191" fontId="39" fillId="8" borderId="148" xfId="52025" applyFont="1" applyFill="1" applyBorder="1">
      <alignment vertical="center"/>
    </xf>
    <xf numFmtId="176" fontId="72" fillId="0" borderId="141" xfId="52025" applyNumberFormat="1" applyFont="1" applyBorder="1" applyAlignment="1">
      <alignment horizontal="center" vertical="center"/>
    </xf>
    <xf numFmtId="188" fontId="39" fillId="8" borderId="141" xfId="52025" applyNumberFormat="1" applyFont="1" applyFill="1" applyBorder="1" applyAlignment="1">
      <alignment horizontal="center" vertical="center"/>
    </xf>
    <xf numFmtId="188" fontId="72" fillId="0" borderId="141" xfId="52025" applyNumberFormat="1" applyFont="1" applyBorder="1" applyAlignment="1">
      <alignment horizontal="center" vertical="center"/>
    </xf>
    <xf numFmtId="191" fontId="72" fillId="0" borderId="141" xfId="52025" applyFont="1" applyBorder="1" applyAlignment="1">
      <alignment horizontal="center" vertical="center"/>
    </xf>
    <xf numFmtId="191" fontId="39" fillId="8" borderId="151" xfId="52025" applyFont="1" applyFill="1" applyBorder="1">
      <alignment vertical="center"/>
    </xf>
    <xf numFmtId="2" fontId="39" fillId="8" borderId="141" xfId="52065" applyNumberFormat="1" applyFont="1" applyFill="1" applyBorder="1" applyAlignment="1">
      <alignment horizontal="center" vertical="center"/>
    </xf>
    <xf numFmtId="49" fontId="72" fillId="0" borderId="141" xfId="52065" applyNumberFormat="1" applyFont="1" applyBorder="1" applyAlignment="1">
      <alignment horizontal="center" vertical="center"/>
    </xf>
    <xf numFmtId="191" fontId="39" fillId="0" borderId="147" xfId="52067" applyFont="1" applyBorder="1" applyAlignment="1">
      <alignment horizontal="center" vertical="center"/>
    </xf>
    <xf numFmtId="193" fontId="39" fillId="8" borderId="0" xfId="52099" applyFont="1" applyFill="1" applyAlignment="1">
      <alignment horizontal="center" vertical="center"/>
    </xf>
    <xf numFmtId="193" fontId="39" fillId="8" borderId="0" xfId="52099" applyFont="1" applyFill="1">
      <alignment vertical="center"/>
    </xf>
    <xf numFmtId="193" fontId="72" fillId="0" borderId="147" xfId="52099" applyFont="1" applyBorder="1" applyAlignment="1">
      <alignment horizontal="center" vertical="center"/>
    </xf>
    <xf numFmtId="188" fontId="72" fillId="0" borderId="145" xfId="52099" applyNumberFormat="1" applyFont="1" applyBorder="1" applyAlignment="1">
      <alignment horizontal="center" vertical="center"/>
    </xf>
    <xf numFmtId="190" fontId="39" fillId="6" borderId="141" xfId="51995" applyFont="1" applyFill="1" applyBorder="1" applyAlignment="1">
      <alignment horizontal="center" vertical="center"/>
    </xf>
    <xf numFmtId="193" fontId="39" fillId="7" borderId="71" xfId="52099" applyFont="1" applyFill="1" applyBorder="1" applyAlignment="1">
      <alignment horizontal="center" vertical="center"/>
    </xf>
    <xf numFmtId="193" fontId="39" fillId="7" borderId="72" xfId="52099" applyFont="1" applyFill="1" applyBorder="1" applyAlignment="1">
      <alignment horizontal="center" vertical="center"/>
    </xf>
    <xf numFmtId="193" fontId="39" fillId="7" borderId="73" xfId="52099" applyFont="1" applyFill="1" applyBorder="1" applyAlignment="1">
      <alignment horizontal="center" vertical="center"/>
    </xf>
    <xf numFmtId="193" fontId="72" fillId="8" borderId="148" xfId="52099" applyFont="1" applyFill="1" applyBorder="1" applyAlignment="1">
      <alignment horizontal="center" vertical="center"/>
    </xf>
    <xf numFmtId="2" fontId="39" fillId="8" borderId="145" xfId="52099" applyNumberFormat="1" applyFont="1" applyFill="1" applyBorder="1" applyAlignment="1">
      <alignment horizontal="center" vertical="center"/>
    </xf>
    <xf numFmtId="176" fontId="72" fillId="0" borderId="145" xfId="52099" applyNumberFormat="1" applyFont="1" applyBorder="1" applyAlignment="1">
      <alignment horizontal="center" vertical="center" wrapText="1"/>
    </xf>
    <xf numFmtId="176" fontId="72" fillId="0" borderId="148" xfId="52099" applyNumberFormat="1" applyFont="1" applyBorder="1" applyAlignment="1">
      <alignment vertical="center" wrapText="1"/>
    </xf>
    <xf numFmtId="49" fontId="72" fillId="0" borderId="145" xfId="52099" applyNumberFormat="1" applyFont="1" applyBorder="1" applyAlignment="1">
      <alignment horizontal="center" vertical="center"/>
    </xf>
    <xf numFmtId="2" fontId="39" fillId="8" borderId="141" xfId="52099" applyNumberFormat="1" applyFont="1" applyFill="1" applyBorder="1" applyAlignment="1">
      <alignment horizontal="center" vertical="center"/>
    </xf>
    <xf numFmtId="49" fontId="72" fillId="0" borderId="141" xfId="52099" applyNumberFormat="1" applyFont="1" applyBorder="1" applyAlignment="1">
      <alignment horizontal="center" vertical="center"/>
    </xf>
    <xf numFmtId="49" fontId="43" fillId="8" borderId="0" xfId="52055" applyNumberFormat="1" applyFont="1" applyFill="1" applyAlignment="1">
      <alignment horizontal="right" wrapText="1"/>
    </xf>
    <xf numFmtId="193" fontId="72" fillId="0" borderId="147" xfId="52052" applyFont="1" applyBorder="1" applyAlignment="1">
      <alignment horizontal="center" vertical="center"/>
    </xf>
    <xf numFmtId="180" fontId="39" fillId="8" borderId="145" xfId="52052" applyNumberFormat="1" applyFont="1" applyFill="1" applyBorder="1" applyAlignment="1">
      <alignment horizontal="center" vertical="center"/>
    </xf>
    <xf numFmtId="180" fontId="39" fillId="8" borderId="141" xfId="52052" applyNumberFormat="1" applyFont="1" applyFill="1" applyBorder="1" applyAlignment="1">
      <alignment horizontal="center" vertical="center"/>
    </xf>
    <xf numFmtId="193" fontId="72" fillId="0" borderId="51" xfId="52052" applyFont="1" applyBorder="1" applyAlignment="1">
      <alignment horizontal="center" vertical="center"/>
    </xf>
    <xf numFmtId="180" fontId="39" fillId="8" borderId="0" xfId="52052" applyNumberFormat="1" applyFont="1" applyFill="1" applyBorder="1" applyAlignment="1">
      <alignment horizontal="center" vertical="center"/>
    </xf>
    <xf numFmtId="176" fontId="72" fillId="0" borderId="0" xfId="52052" applyNumberFormat="1" applyFont="1" applyBorder="1" applyAlignment="1">
      <alignment horizontal="center" vertical="center"/>
    </xf>
    <xf numFmtId="176" fontId="75" fillId="0" borderId="0" xfId="52052" applyNumberFormat="1" applyFont="1" applyBorder="1" applyAlignment="1">
      <alignment horizontal="center" vertical="center" wrapText="1"/>
    </xf>
    <xf numFmtId="193" fontId="72" fillId="0" borderId="0" xfId="52052" applyFont="1" applyBorder="1" applyAlignment="1">
      <alignment horizontal="center" vertical="center"/>
    </xf>
    <xf numFmtId="193" fontId="45" fillId="8" borderId="71" xfId="52052" applyFont="1" applyFill="1" applyBorder="1" applyAlignment="1">
      <alignment horizontal="center" vertical="center"/>
    </xf>
    <xf numFmtId="193" fontId="45" fillId="8" borderId="72" xfId="52052" applyFont="1" applyFill="1" applyBorder="1" applyAlignment="1">
      <alignment horizontal="center" vertical="center"/>
    </xf>
    <xf numFmtId="193" fontId="45" fillId="8" borderId="73" xfId="52052" applyFont="1" applyFill="1" applyBorder="1" applyAlignment="1">
      <alignment horizontal="center" vertical="center"/>
    </xf>
    <xf numFmtId="194" fontId="39" fillId="8" borderId="148" xfId="52052" applyNumberFormat="1" applyFont="1" applyFill="1" applyBorder="1" applyAlignment="1">
      <alignment horizontal="center" vertical="center"/>
    </xf>
    <xf numFmtId="194" fontId="39" fillId="8" borderId="151" xfId="52052" applyNumberFormat="1" applyFont="1" applyFill="1" applyBorder="1" applyAlignment="1">
      <alignment horizontal="center" vertical="center"/>
    </xf>
    <xf numFmtId="188" fontId="27" fillId="8" borderId="145" xfId="52054" applyNumberFormat="1" applyFont="1" applyFill="1" applyBorder="1" applyAlignment="1">
      <alignment horizontal="center" vertical="center"/>
    </xf>
    <xf numFmtId="188" fontId="27" fillId="0" borderId="145" xfId="52054" applyNumberFormat="1" applyFont="1" applyBorder="1" applyAlignment="1">
      <alignment horizontal="center" vertical="center"/>
    </xf>
    <xf numFmtId="49" fontId="73" fillId="7" borderId="131" xfId="52084" applyNumberFormat="1" applyFont="1" applyFill="1" applyBorder="1" applyAlignment="1">
      <alignment horizontal="center" vertical="center" wrapText="1"/>
    </xf>
    <xf numFmtId="49" fontId="73" fillId="0" borderId="147" xfId="52084" applyNumberFormat="1" applyFont="1" applyBorder="1" applyAlignment="1">
      <alignment horizontal="center" vertical="center" wrapText="1"/>
    </xf>
    <xf numFmtId="188" fontId="73" fillId="0" borderId="145" xfId="52084" applyNumberFormat="1" applyFont="1" applyBorder="1" applyAlignment="1">
      <alignment horizontal="center" vertical="center" wrapText="1"/>
    </xf>
    <xf numFmtId="49" fontId="73" fillId="0" borderId="145" xfId="52084" applyNumberFormat="1" applyFont="1" applyBorder="1" applyAlignment="1">
      <alignment horizontal="center" vertical="center" wrapText="1"/>
    </xf>
    <xf numFmtId="49" fontId="61" fillId="0" borderId="148" xfId="52084" applyNumberFormat="1" applyFont="1" applyBorder="1" applyAlignment="1">
      <alignment horizontal="center" vertical="center" wrapText="1"/>
    </xf>
    <xf numFmtId="49" fontId="73" fillId="8" borderId="147" xfId="52084" applyNumberFormat="1" applyFont="1" applyFill="1" applyBorder="1" applyAlignment="1">
      <alignment horizontal="center" vertical="center" wrapText="1"/>
    </xf>
    <xf numFmtId="190" fontId="73" fillId="8" borderId="145" xfId="52084" applyFont="1" applyFill="1" applyBorder="1" applyAlignment="1">
      <alignment horizontal="center" vertical="center"/>
    </xf>
    <xf numFmtId="188" fontId="73" fillId="8" borderId="145" xfId="52084" applyNumberFormat="1" applyFont="1" applyFill="1" applyBorder="1" applyAlignment="1">
      <alignment horizontal="center" vertical="center" wrapText="1"/>
    </xf>
    <xf numFmtId="49" fontId="73" fillId="8" borderId="146" xfId="52084" applyNumberFormat="1" applyFont="1" applyFill="1" applyBorder="1" applyAlignment="1">
      <alignment horizontal="center" vertical="center" wrapText="1"/>
    </xf>
    <xf numFmtId="190" fontId="73" fillId="8" borderId="147" xfId="52084" applyFont="1" applyFill="1" applyBorder="1" applyAlignment="1">
      <alignment horizontal="center" vertical="center"/>
    </xf>
    <xf numFmtId="188" fontId="73" fillId="8" borderId="145" xfId="52084" applyNumberFormat="1" applyFont="1" applyFill="1" applyBorder="1" applyAlignment="1">
      <alignment horizontal="center" vertical="center"/>
    </xf>
    <xf numFmtId="49" fontId="73" fillId="8" borderId="146" xfId="52084" applyNumberFormat="1" applyFont="1" applyFill="1" applyBorder="1" applyAlignment="1">
      <alignment vertical="center" wrapText="1"/>
    </xf>
    <xf numFmtId="49" fontId="73" fillId="0" borderId="148" xfId="52084" applyNumberFormat="1" applyFont="1" applyBorder="1" applyAlignment="1">
      <alignment horizontal="center" vertical="center" wrapText="1"/>
    </xf>
    <xf numFmtId="188" fontId="73" fillId="8" borderId="140" xfId="52084" applyNumberFormat="1" applyFont="1" applyFill="1" applyBorder="1" applyAlignment="1">
      <alignment horizontal="center" vertical="center"/>
    </xf>
    <xf numFmtId="190" fontId="73" fillId="8" borderId="148" xfId="52084" applyFont="1" applyFill="1" applyBorder="1" applyAlignment="1">
      <alignment horizontal="center" vertical="center"/>
    </xf>
    <xf numFmtId="190" fontId="73" fillId="8" borderId="148" xfId="52084" applyFont="1" applyFill="1" applyBorder="1">
      <alignment vertical="center"/>
    </xf>
    <xf numFmtId="193" fontId="16" fillId="8" borderId="0" xfId="52101" applyNumberFormat="1" applyFont="1" applyFill="1" applyBorder="1" applyAlignment="1" applyProtection="1">
      <alignment horizontal="center" vertical="center"/>
    </xf>
    <xf numFmtId="193" fontId="39" fillId="8" borderId="0" xfId="52100" applyFont="1" applyFill="1" applyAlignment="1">
      <alignment horizontal="center" vertical="center"/>
    </xf>
    <xf numFmtId="193" fontId="39" fillId="8" borderId="0" xfId="52102" applyFont="1" applyFill="1" applyAlignment="1">
      <alignment horizontal="center" vertical="center"/>
    </xf>
    <xf numFmtId="193" fontId="27" fillId="8" borderId="0" xfId="52104" applyFont="1" applyFill="1" applyAlignment="1">
      <alignment horizontal="center"/>
    </xf>
    <xf numFmtId="193" fontId="27" fillId="8" borderId="0" xfId="52104" applyFont="1" applyFill="1" applyAlignment="1">
      <alignment horizontal="center" vertical="center"/>
    </xf>
    <xf numFmtId="193" fontId="27" fillId="8" borderId="0" xfId="52104" applyFont="1" applyFill="1" applyAlignment="1">
      <alignment horizontal="right"/>
    </xf>
    <xf numFmtId="193" fontId="43" fillId="8" borderId="0" xfId="52104" applyFont="1" applyFill="1" applyAlignment="1">
      <alignment horizontal="left" wrapText="1"/>
    </xf>
    <xf numFmtId="193" fontId="27" fillId="7" borderId="25" xfId="52102" applyFont="1" applyFill="1" applyBorder="1" applyAlignment="1">
      <alignment horizontal="center" vertical="center"/>
    </xf>
    <xf numFmtId="193" fontId="27" fillId="7" borderId="29" xfId="52102" applyFont="1" applyFill="1" applyBorder="1" applyAlignment="1">
      <alignment horizontal="center" vertical="center"/>
    </xf>
    <xf numFmtId="193" fontId="27" fillId="7" borderId="59" xfId="52102" applyFont="1" applyFill="1" applyBorder="1" applyAlignment="1">
      <alignment horizontal="center" vertical="center"/>
    </xf>
    <xf numFmtId="193" fontId="27" fillId="7" borderId="5" xfId="52102" applyFont="1" applyFill="1" applyBorder="1" applyAlignment="1">
      <alignment horizontal="center" vertical="center"/>
    </xf>
    <xf numFmtId="193" fontId="27" fillId="8" borderId="72" xfId="52102" applyFont="1" applyFill="1" applyBorder="1" applyAlignment="1">
      <alignment horizontal="center" vertical="center"/>
    </xf>
    <xf numFmtId="188" fontId="27" fillId="8" borderId="72" xfId="52102" applyNumberFormat="1" applyFont="1" applyFill="1" applyBorder="1" applyAlignment="1">
      <alignment horizontal="center" vertical="center"/>
    </xf>
    <xf numFmtId="188" fontId="27" fillId="8" borderId="131" xfId="52102" applyNumberFormat="1" applyFont="1" applyFill="1" applyBorder="1" applyAlignment="1">
      <alignment horizontal="center" vertical="center"/>
    </xf>
    <xf numFmtId="193" fontId="39" fillId="6" borderId="145" xfId="52105" applyFont="1" applyFill="1" applyBorder="1" applyAlignment="1">
      <alignment horizontal="center" vertical="center"/>
    </xf>
    <xf numFmtId="179" fontId="27" fillId="6" borderId="145" xfId="52105" applyNumberFormat="1" applyFont="1" applyFill="1" applyBorder="1" applyAlignment="1">
      <alignment horizontal="center" vertical="center"/>
    </xf>
    <xf numFmtId="49" fontId="27" fillId="6" borderId="145" xfId="52105" applyNumberFormat="1" applyFont="1" applyFill="1" applyBorder="1" applyAlignment="1">
      <alignment horizontal="center" vertical="center"/>
    </xf>
    <xf numFmtId="189" fontId="27" fillId="6" borderId="145" xfId="52105" applyNumberFormat="1" applyFont="1" applyFill="1" applyBorder="1" applyAlignment="1">
      <alignment horizontal="center" vertical="center"/>
    </xf>
    <xf numFmtId="188" fontId="73" fillId="8" borderId="141" xfId="52084" applyNumberFormat="1" applyFont="1" applyFill="1" applyBorder="1" applyAlignment="1">
      <alignment horizontal="center" vertical="center"/>
    </xf>
    <xf numFmtId="193" fontId="39" fillId="8" borderId="0" xfId="52102" applyFont="1" applyFill="1">
      <alignment vertical="center"/>
    </xf>
    <xf numFmtId="193" fontId="39" fillId="8" borderId="0" xfId="52102" applyFont="1" applyFill="1" applyAlignment="1">
      <alignment horizontal="right" vertical="center"/>
    </xf>
    <xf numFmtId="193" fontId="42" fillId="5" borderId="71" xfId="52054" applyFont="1" applyFill="1" applyBorder="1" applyAlignment="1">
      <alignment horizontal="center" vertical="center"/>
    </xf>
    <xf numFmtId="188" fontId="27" fillId="0" borderId="131" xfId="52102" applyNumberFormat="1" applyFont="1" applyBorder="1" applyAlignment="1">
      <alignment horizontal="center" vertical="center"/>
    </xf>
    <xf numFmtId="188" fontId="27" fillId="8" borderId="131" xfId="52054" applyNumberFormat="1" applyFont="1" applyFill="1" applyBorder="1" applyAlignment="1">
      <alignment horizontal="center" vertical="center"/>
    </xf>
    <xf numFmtId="193" fontId="27" fillId="8" borderId="131" xfId="52054" applyFont="1" applyFill="1" applyBorder="1" applyAlignment="1">
      <alignment horizontal="center" vertical="center"/>
    </xf>
    <xf numFmtId="193" fontId="27" fillId="8" borderId="138" xfId="52054" applyFont="1" applyFill="1" applyBorder="1" applyAlignment="1">
      <alignment vertical="center" wrapText="1"/>
    </xf>
    <xf numFmtId="193" fontId="27" fillId="8" borderId="152" xfId="52054" applyFont="1" applyFill="1" applyBorder="1" applyAlignment="1">
      <alignment vertical="center"/>
    </xf>
    <xf numFmtId="176" fontId="148" fillId="0" borderId="147" xfId="52102" applyNumberFormat="1" applyFont="1" applyBorder="1" applyAlignment="1">
      <alignment horizontal="center" vertical="center"/>
    </xf>
    <xf numFmtId="188" fontId="27" fillId="0" borderId="145" xfId="52102" applyNumberFormat="1" applyFont="1" applyBorder="1" applyAlignment="1">
      <alignment horizontal="center" vertical="center"/>
    </xf>
    <xf numFmtId="193" fontId="27" fillId="8" borderId="145" xfId="52054" applyFont="1" applyFill="1" applyBorder="1" applyAlignment="1">
      <alignment horizontal="center" vertical="center"/>
    </xf>
    <xf numFmtId="193" fontId="27" fillId="8" borderId="148" xfId="52054" applyFont="1" applyFill="1" applyBorder="1">
      <alignment vertical="center"/>
    </xf>
    <xf numFmtId="193" fontId="27" fillId="0" borderId="145" xfId="52054" applyFont="1" applyBorder="1" applyAlignment="1">
      <alignment horizontal="center" vertical="center"/>
    </xf>
    <xf numFmtId="176" fontId="148" fillId="0" borderId="51" xfId="52102" applyNumberFormat="1" applyFont="1" applyBorder="1" applyAlignment="1">
      <alignment horizontal="center" vertical="center"/>
    </xf>
    <xf numFmtId="176" fontId="39" fillId="0" borderId="0" xfId="52106" applyNumberFormat="1" applyFont="1" applyBorder="1" applyAlignment="1">
      <alignment horizontal="center" vertical="center"/>
    </xf>
    <xf numFmtId="176" fontId="39" fillId="0" borderId="0" xfId="52052" applyNumberFormat="1" applyFont="1" applyBorder="1" applyAlignment="1">
      <alignment horizontal="center" vertical="center"/>
    </xf>
    <xf numFmtId="49" fontId="39" fillId="0" borderId="0" xfId="52052" applyNumberFormat="1" applyFont="1" applyBorder="1" applyAlignment="1">
      <alignment horizontal="center" vertical="center"/>
    </xf>
    <xf numFmtId="193" fontId="39" fillId="7" borderId="59" xfId="52106" applyFont="1" applyFill="1" applyBorder="1" applyAlignment="1">
      <alignment horizontal="center" vertical="center"/>
    </xf>
    <xf numFmtId="176" fontId="39" fillId="0" borderId="72" xfId="52106" applyNumberFormat="1" applyFont="1" applyBorder="1" applyAlignment="1">
      <alignment horizontal="center" vertical="center"/>
    </xf>
    <xf numFmtId="49" fontId="39" fillId="0" borderId="75" xfId="52107" applyNumberFormat="1" applyFont="1" applyBorder="1" applyAlignment="1">
      <alignment horizontal="center" vertical="center"/>
    </xf>
    <xf numFmtId="180" fontId="39" fillId="8" borderId="141" xfId="52102" applyNumberFormat="1" applyFont="1" applyFill="1" applyBorder="1" applyAlignment="1">
      <alignment horizontal="center" vertical="center"/>
    </xf>
    <xf numFmtId="176" fontId="72" fillId="0" borderId="131" xfId="52065" applyNumberFormat="1" applyFont="1" applyBorder="1" applyAlignment="1">
      <alignment horizontal="center" vertical="center" wrapText="1"/>
    </xf>
    <xf numFmtId="49" fontId="72" fillId="0" borderId="131" xfId="52065" applyNumberFormat="1" applyFont="1" applyBorder="1" applyAlignment="1">
      <alignment horizontal="center" vertical="center"/>
    </xf>
    <xf numFmtId="193" fontId="27" fillId="7" borderId="71" xfId="52102" applyFont="1" applyFill="1" applyBorder="1" applyAlignment="1">
      <alignment horizontal="center" vertical="center"/>
    </xf>
    <xf numFmtId="193" fontId="27" fillId="7" borderId="72" xfId="52102" applyFont="1" applyFill="1" applyBorder="1" applyAlignment="1">
      <alignment horizontal="center" vertical="center"/>
    </xf>
    <xf numFmtId="193" fontId="39" fillId="7" borderId="29" xfId="52102" applyFont="1" applyFill="1" applyBorder="1" applyAlignment="1">
      <alignment horizontal="center" vertical="center"/>
    </xf>
    <xf numFmtId="193" fontId="39" fillId="7" borderId="28" xfId="52102" applyFont="1" applyFill="1" applyBorder="1" applyAlignment="1">
      <alignment horizontal="center" vertical="center"/>
    </xf>
    <xf numFmtId="188" fontId="72" fillId="0" borderId="72" xfId="52102" applyNumberFormat="1" applyFont="1" applyBorder="1" applyAlignment="1">
      <alignment horizontal="center" vertical="center"/>
    </xf>
    <xf numFmtId="176" fontId="39" fillId="0" borderId="131" xfId="52106" applyNumberFormat="1" applyFont="1" applyBorder="1" applyAlignment="1">
      <alignment horizontal="center" vertical="center"/>
    </xf>
    <xf numFmtId="2" fontId="39" fillId="8" borderId="131" xfId="52099" applyNumberFormat="1" applyFont="1" applyFill="1" applyBorder="1" applyAlignment="1">
      <alignment horizontal="center" vertical="center"/>
    </xf>
    <xf numFmtId="49" fontId="72" fillId="0" borderId="131" xfId="52099" applyNumberFormat="1" applyFont="1" applyBorder="1" applyAlignment="1">
      <alignment horizontal="center" vertical="center"/>
    </xf>
    <xf numFmtId="193" fontId="27" fillId="8" borderId="0" xfId="52055" applyFont="1" applyFill="1" applyAlignment="1">
      <alignment horizontal="center"/>
    </xf>
    <xf numFmtId="193" fontId="27" fillId="8" borderId="0" xfId="52055" applyFont="1" applyFill="1" applyAlignment="1">
      <alignment horizontal="center" vertical="center"/>
    </xf>
    <xf numFmtId="193" fontId="27" fillId="8" borderId="0" xfId="52055" applyFont="1" applyFill="1" applyAlignment="1">
      <alignment horizontal="right"/>
    </xf>
    <xf numFmtId="193" fontId="43" fillId="8" borderId="0" xfId="52055" quotePrefix="1" applyFont="1" applyFill="1" applyAlignment="1">
      <alignment wrapText="1"/>
    </xf>
    <xf numFmtId="193" fontId="27" fillId="7" borderId="73" xfId="52102" applyFont="1" applyFill="1" applyBorder="1" applyAlignment="1">
      <alignment horizontal="center" vertical="center"/>
    </xf>
    <xf numFmtId="49" fontId="83" fillId="8" borderId="0" xfId="1" applyNumberFormat="1" applyFont="1" applyFill="1" applyBorder="1" applyAlignment="1">
      <alignment horizontal="left" vertical="center"/>
    </xf>
    <xf numFmtId="49" fontId="83" fillId="59" borderId="0" xfId="1" applyNumberFormat="1" applyFont="1" applyFill="1" applyBorder="1" applyAlignment="1">
      <alignment horizontal="left" vertical="center"/>
    </xf>
    <xf numFmtId="193" fontId="73" fillId="0" borderId="106" xfId="52055" applyFont="1" applyBorder="1" applyAlignment="1">
      <alignment horizontal="center" vertical="center" wrapText="1"/>
    </xf>
    <xf numFmtId="49" fontId="73" fillId="7" borderId="131" xfId="52052" applyNumberFormat="1" applyFont="1" applyFill="1" applyBorder="1" applyAlignment="1">
      <alignment horizontal="center" vertical="center" wrapText="1"/>
    </xf>
    <xf numFmtId="193" fontId="39" fillId="8" borderId="0" xfId="52102" applyFont="1" applyFill="1" applyAlignment="1"/>
    <xf numFmtId="193" fontId="42" fillId="5" borderId="26" xfId="52054" applyFont="1" applyFill="1" applyBorder="1" applyAlignment="1">
      <alignment horizontal="center" vertical="center"/>
    </xf>
    <xf numFmtId="193" fontId="42" fillId="5" borderId="59" xfId="52054" applyFont="1" applyFill="1" applyBorder="1" applyAlignment="1">
      <alignment horizontal="center" vertical="center"/>
    </xf>
    <xf numFmtId="193" fontId="42" fillId="5" borderId="60" xfId="52054" applyFont="1" applyFill="1" applyBorder="1" applyAlignment="1">
      <alignment horizontal="center" vertical="center"/>
    </xf>
    <xf numFmtId="193" fontId="39" fillId="7" borderId="71" xfId="52102" applyFont="1" applyFill="1" applyBorder="1" applyAlignment="1">
      <alignment horizontal="center" vertical="center"/>
    </xf>
    <xf numFmtId="193" fontId="39" fillId="7" borderId="72" xfId="52102" applyFont="1" applyFill="1" applyBorder="1" applyAlignment="1">
      <alignment horizontal="center" vertical="center"/>
    </xf>
    <xf numFmtId="193" fontId="39" fillId="7" borderId="73" xfId="52102" applyFont="1" applyFill="1" applyBorder="1" applyAlignment="1">
      <alignment horizontal="center" vertical="center"/>
    </xf>
    <xf numFmtId="188" fontId="27" fillId="0" borderId="141" xfId="52102" applyNumberFormat="1" applyFont="1" applyBorder="1" applyAlignment="1">
      <alignment horizontal="center" vertical="center"/>
    </xf>
    <xf numFmtId="188" fontId="72" fillId="0" borderId="141" xfId="52065" applyNumberFormat="1" applyFont="1" applyBorder="1" applyAlignment="1">
      <alignment horizontal="center" vertical="center"/>
    </xf>
    <xf numFmtId="191" fontId="72" fillId="8" borderId="141" xfId="52065" applyFont="1" applyFill="1" applyBorder="1" applyAlignment="1">
      <alignment horizontal="center" vertical="center"/>
    </xf>
    <xf numFmtId="191" fontId="72" fillId="8" borderId="142" xfId="52065" applyFont="1" applyFill="1" applyBorder="1" applyAlignment="1">
      <alignment horizontal="center" vertical="center"/>
    </xf>
    <xf numFmtId="191" fontId="72" fillId="0" borderId="141" xfId="52065" applyFont="1" applyBorder="1" applyAlignment="1">
      <alignment horizontal="center" vertical="center"/>
    </xf>
    <xf numFmtId="193" fontId="74" fillId="5" borderId="71" xfId="52103" applyFont="1" applyFill="1" applyBorder="1" applyAlignment="1">
      <alignment horizontal="center" vertical="center"/>
    </xf>
    <xf numFmtId="193" fontId="76" fillId="0" borderId="147" xfId="52104" applyFont="1" applyBorder="1" applyAlignment="1">
      <alignment horizontal="center" vertical="center"/>
    </xf>
    <xf numFmtId="193" fontId="48" fillId="6" borderId="145" xfId="52105" applyFont="1" applyFill="1" applyBorder="1" applyAlignment="1">
      <alignment horizontal="center" vertical="center"/>
    </xf>
    <xf numFmtId="189" fontId="48" fillId="6" borderId="145" xfId="52105" applyNumberFormat="1" applyFont="1" applyFill="1" applyBorder="1" applyAlignment="1">
      <alignment horizontal="center" vertical="center"/>
    </xf>
    <xf numFmtId="193" fontId="76" fillId="0" borderId="51" xfId="52104" applyFont="1" applyBorder="1" applyAlignment="1">
      <alignment horizontal="center" vertical="center"/>
    </xf>
    <xf numFmtId="193" fontId="40" fillId="6" borderId="141" xfId="52105" applyFont="1" applyFill="1" applyBorder="1" applyAlignment="1">
      <alignment horizontal="center" vertical="center"/>
    </xf>
    <xf numFmtId="179" fontId="48" fillId="6" borderId="141" xfId="52105" applyNumberFormat="1" applyFont="1" applyFill="1" applyBorder="1" applyAlignment="1">
      <alignment horizontal="center" vertical="center"/>
    </xf>
    <xf numFmtId="189" fontId="48" fillId="6" borderId="141" xfId="52105" applyNumberFormat="1" applyFont="1" applyFill="1" applyBorder="1" applyAlignment="1">
      <alignment horizontal="center" vertical="center"/>
    </xf>
    <xf numFmtId="193" fontId="27" fillId="7" borderId="26" xfId="52102" applyFont="1" applyFill="1" applyBorder="1" applyAlignment="1">
      <alignment horizontal="center" vertical="center"/>
    </xf>
    <xf numFmtId="193" fontId="27" fillId="7" borderId="52" xfId="52102" applyFont="1" applyFill="1" applyBorder="1" applyAlignment="1">
      <alignment horizontal="center" vertical="center"/>
    </xf>
    <xf numFmtId="188" fontId="72" fillId="0" borderId="141" xfId="52102" applyNumberFormat="1" applyFont="1" applyBorder="1" applyAlignment="1">
      <alignment horizontal="center" vertical="center"/>
    </xf>
    <xf numFmtId="188" fontId="39" fillId="0" borderId="73" xfId="0" applyNumberFormat="1" applyFont="1" applyBorder="1" applyAlignment="1">
      <alignment horizontal="center" vertical="center" wrapText="1"/>
    </xf>
    <xf numFmtId="188" fontId="40" fillId="0" borderId="138" xfId="0" applyNumberFormat="1" applyFont="1" applyBorder="1" applyAlignment="1">
      <alignment horizontal="center" vertical="center" wrapText="1"/>
    </xf>
    <xf numFmtId="188" fontId="39" fillId="0" borderId="138" xfId="0" applyNumberFormat="1" applyFont="1" applyBorder="1" applyAlignment="1">
      <alignment horizontal="center" vertical="center" wrapText="1"/>
    </xf>
    <xf numFmtId="188" fontId="39" fillId="0" borderId="151" xfId="0" applyNumberFormat="1" applyFont="1" applyBorder="1" applyAlignment="1">
      <alignment horizontal="center" vertical="center" wrapText="1"/>
    </xf>
    <xf numFmtId="188" fontId="40" fillId="0" borderId="73" xfId="0" applyNumberFormat="1" applyFont="1" applyBorder="1" applyAlignment="1">
      <alignment horizontal="center" vertical="center" wrapText="1"/>
    </xf>
    <xf numFmtId="188" fontId="40" fillId="0" borderId="151" xfId="0" applyNumberFormat="1" applyFont="1" applyBorder="1" applyAlignment="1">
      <alignment horizontal="center" vertical="center" wrapText="1"/>
    </xf>
    <xf numFmtId="193" fontId="27" fillId="8" borderId="67" xfId="52054" applyFont="1" applyFill="1" applyBorder="1" applyAlignment="1">
      <alignment vertical="center"/>
    </xf>
    <xf numFmtId="193" fontId="27" fillId="8" borderId="144" xfId="52054" applyFont="1" applyFill="1" applyBorder="1" applyAlignment="1">
      <alignment vertical="center"/>
    </xf>
    <xf numFmtId="193" fontId="39" fillId="7" borderId="60" xfId="52102" applyFont="1" applyFill="1" applyBorder="1" applyAlignment="1">
      <alignment horizontal="center" vertical="center"/>
    </xf>
    <xf numFmtId="193" fontId="42" fillId="5" borderId="53" xfId="52054" applyFont="1" applyFill="1" applyBorder="1" applyAlignment="1">
      <alignment horizontal="center" vertical="center"/>
    </xf>
    <xf numFmtId="49" fontId="69" fillId="0" borderId="55" xfId="52102" applyNumberFormat="1" applyFont="1" applyBorder="1" applyAlignment="1">
      <alignment vertical="center" wrapText="1"/>
    </xf>
    <xf numFmtId="49" fontId="39" fillId="0" borderId="55" xfId="52102" applyNumberFormat="1" applyFont="1" applyBorder="1" applyAlignment="1">
      <alignment vertical="center" wrapText="1"/>
    </xf>
    <xf numFmtId="176" fontId="39" fillId="0" borderId="72" xfId="52102" applyNumberFormat="1" applyFont="1" applyBorder="1" applyAlignment="1">
      <alignment horizontal="center" vertical="center"/>
    </xf>
    <xf numFmtId="49" fontId="39" fillId="0" borderId="73" xfId="52102" applyNumberFormat="1" applyFont="1" applyBorder="1" applyAlignment="1">
      <alignment horizontal="center" vertical="center"/>
    </xf>
    <xf numFmtId="49" fontId="39" fillId="0" borderId="151" xfId="52102" applyNumberFormat="1" applyFont="1" applyBorder="1" applyAlignment="1">
      <alignment horizontal="center" vertical="center"/>
    </xf>
    <xf numFmtId="193" fontId="39" fillId="8" borderId="0" xfId="52108" applyFont="1" applyFill="1" applyAlignment="1">
      <alignment horizontal="center" vertical="center"/>
    </xf>
    <xf numFmtId="193" fontId="43" fillId="8" borderId="139" xfId="52108" applyFont="1" applyFill="1" applyBorder="1" applyAlignment="1">
      <alignment horizontal="left" vertical="center"/>
    </xf>
    <xf numFmtId="193" fontId="46" fillId="3" borderId="0" xfId="52108" applyFont="1" applyFill="1" applyAlignment="1">
      <alignment vertical="center" wrapText="1"/>
    </xf>
    <xf numFmtId="193" fontId="46" fillId="3" borderId="0" xfId="52108" applyFont="1" applyFill="1">
      <alignment vertical="center"/>
    </xf>
    <xf numFmtId="193" fontId="46" fillId="3" borderId="139" xfId="52108" applyFont="1" applyFill="1" applyBorder="1" applyAlignment="1">
      <alignment vertical="center" wrapText="1"/>
    </xf>
    <xf numFmtId="193" fontId="27" fillId="0" borderId="29" xfId="52054" applyFont="1" applyFill="1" applyBorder="1" applyAlignment="1">
      <alignment horizontal="center" vertical="center"/>
    </xf>
    <xf numFmtId="193" fontId="27" fillId="0" borderId="67" xfId="52054" applyFont="1" applyFill="1" applyBorder="1" applyAlignment="1">
      <alignment horizontal="center" vertical="center"/>
    </xf>
    <xf numFmtId="190" fontId="39" fillId="6" borderId="142" xfId="51995" applyFont="1" applyFill="1" applyBorder="1" applyAlignment="1">
      <alignment horizontal="center" vertical="center"/>
    </xf>
    <xf numFmtId="191" fontId="39" fillId="8" borderId="0" xfId="52025" applyFont="1" applyFill="1" applyAlignment="1">
      <alignment horizontal="center" vertical="center"/>
    </xf>
    <xf numFmtId="49" fontId="39" fillId="6" borderId="141" xfId="51995" applyNumberFormat="1" applyFont="1" applyFill="1" applyBorder="1" applyAlignment="1">
      <alignment horizontal="center" vertical="center"/>
    </xf>
    <xf numFmtId="190" fontId="39" fillId="6" borderId="151" xfId="51995" applyFont="1" applyFill="1" applyBorder="1" applyAlignment="1">
      <alignment horizontal="center" vertical="center"/>
    </xf>
    <xf numFmtId="193" fontId="145" fillId="0" borderId="0" xfId="52102" applyAlignment="1"/>
    <xf numFmtId="191" fontId="39" fillId="6" borderId="145" xfId="52068" applyFont="1" applyFill="1" applyBorder="1" applyAlignment="1">
      <alignment horizontal="center" vertical="center"/>
    </xf>
    <xf numFmtId="191" fontId="39" fillId="6" borderId="141" xfId="52068" applyFont="1" applyFill="1" applyBorder="1" applyAlignment="1">
      <alignment horizontal="center" vertical="center"/>
    </xf>
    <xf numFmtId="191" fontId="39" fillId="0" borderId="156" xfId="52067" applyFont="1" applyBorder="1" applyAlignment="1">
      <alignment horizontal="center" vertical="center"/>
    </xf>
    <xf numFmtId="191" fontId="39" fillId="6" borderId="157" xfId="52068" applyFont="1" applyFill="1" applyBorder="1" applyAlignment="1">
      <alignment horizontal="center" vertical="center"/>
    </xf>
    <xf numFmtId="176" fontId="72" fillId="0" borderId="141" xfId="52102" applyNumberFormat="1" applyFont="1" applyBorder="1" applyAlignment="1">
      <alignment horizontal="center" vertical="center"/>
    </xf>
    <xf numFmtId="176" fontId="75" fillId="0" borderId="141" xfId="52102" applyNumberFormat="1" applyFont="1" applyBorder="1" applyAlignment="1">
      <alignment horizontal="center" vertical="center" wrapText="1"/>
    </xf>
    <xf numFmtId="193" fontId="72" fillId="0" borderId="151" xfId="52102" applyFont="1" applyBorder="1" applyAlignment="1">
      <alignment horizontal="center" vertical="center"/>
    </xf>
    <xf numFmtId="193" fontId="39" fillId="7" borderId="4" xfId="52102" applyFont="1" applyFill="1" applyBorder="1" applyAlignment="1">
      <alignment horizontal="center" vertical="center"/>
    </xf>
    <xf numFmtId="193" fontId="39" fillId="0" borderId="156" xfId="52055" applyFont="1" applyFill="1" applyBorder="1" applyAlignment="1">
      <alignment horizontal="center" vertical="center"/>
    </xf>
    <xf numFmtId="193" fontId="39" fillId="0" borderId="157" xfId="52096" applyFont="1" applyFill="1" applyBorder="1" applyAlignment="1">
      <alignment horizontal="center" vertical="center"/>
    </xf>
    <xf numFmtId="20" fontId="39" fillId="0" borderId="157" xfId="52096" applyNumberFormat="1" applyFont="1" applyFill="1" applyBorder="1" applyAlignment="1">
      <alignment horizontal="center" vertical="center"/>
    </xf>
    <xf numFmtId="193" fontId="39" fillId="0" borderId="155" xfId="52096" applyFont="1" applyFill="1" applyBorder="1" applyAlignment="1">
      <alignment horizontal="center" vertical="center"/>
    </xf>
    <xf numFmtId="193" fontId="39" fillId="7" borderId="126" xfId="52102" applyFont="1" applyFill="1" applyBorder="1" applyAlignment="1">
      <alignment horizontal="center" vertical="center"/>
    </xf>
    <xf numFmtId="193" fontId="72" fillId="0" borderId="71" xfId="52102" applyFont="1" applyBorder="1" applyAlignment="1">
      <alignment horizontal="center" vertical="center" wrapText="1"/>
    </xf>
    <xf numFmtId="193" fontId="72" fillId="0" borderId="153" xfId="52102" applyFont="1" applyBorder="1" applyAlignment="1">
      <alignment horizontal="center" vertical="center"/>
    </xf>
    <xf numFmtId="193" fontId="72" fillId="0" borderId="147" xfId="52102" applyFont="1" applyBorder="1" applyAlignment="1">
      <alignment horizontal="center" vertical="center" wrapText="1"/>
    </xf>
    <xf numFmtId="193" fontId="39" fillId="8" borderId="147" xfId="52102" applyFont="1" applyFill="1" applyBorder="1" applyAlignment="1">
      <alignment horizontal="center" vertical="center" wrapText="1"/>
    </xf>
    <xf numFmtId="0" fontId="39" fillId="8" borderId="147" xfId="52102" applyNumberFormat="1" applyFont="1" applyFill="1" applyBorder="1" applyAlignment="1">
      <alignment horizontal="center" vertical="center" wrapText="1"/>
    </xf>
    <xf numFmtId="193" fontId="72" fillId="0" borderId="51" xfId="52102" applyFont="1" applyBorder="1" applyAlignment="1">
      <alignment horizontal="center" vertical="center" wrapText="1"/>
    </xf>
    <xf numFmtId="193" fontId="72" fillId="0" borderId="144" xfId="52102" applyFont="1" applyBorder="1" applyAlignment="1">
      <alignment horizontal="center" vertical="center"/>
    </xf>
    <xf numFmtId="193" fontId="39" fillId="6" borderId="60" xfId="52096" applyFont="1" applyFill="1" applyBorder="1" applyAlignment="1">
      <alignment horizontal="center" vertical="center"/>
    </xf>
    <xf numFmtId="49" fontId="43" fillId="8" borderId="0" xfId="52055" quotePrefix="1" applyNumberFormat="1" applyFont="1" applyFill="1" applyAlignment="1">
      <alignment horizontal="left" wrapText="1"/>
    </xf>
    <xf numFmtId="194" fontId="39" fillId="8" borderId="151" xfId="52102" applyNumberFormat="1" applyFont="1" applyFill="1" applyBorder="1" applyAlignment="1">
      <alignment horizontal="center" vertical="center"/>
    </xf>
    <xf numFmtId="193" fontId="27" fillId="0" borderId="147" xfId="52055" applyFont="1" applyBorder="1" applyAlignment="1">
      <alignment horizontal="center" vertical="center"/>
    </xf>
    <xf numFmtId="49" fontId="27" fillId="6" borderId="145" xfId="52096" applyNumberFormat="1" applyFont="1" applyFill="1" applyBorder="1" applyAlignment="1">
      <alignment horizontal="center" vertical="center"/>
    </xf>
    <xf numFmtId="193" fontId="27" fillId="8" borderId="153" xfId="52054" applyFont="1" applyFill="1" applyBorder="1" applyAlignment="1">
      <alignment vertical="center"/>
    </xf>
    <xf numFmtId="193" fontId="27" fillId="0" borderId="153" xfId="52054" applyFont="1" applyFill="1" applyBorder="1" applyAlignment="1">
      <alignment vertical="center"/>
    </xf>
    <xf numFmtId="176" fontId="39" fillId="0" borderId="72" xfId="52052" applyNumberFormat="1" applyFont="1" applyBorder="1" applyAlignment="1">
      <alignment horizontal="center" vertical="center"/>
    </xf>
    <xf numFmtId="49" fontId="39" fillId="0" borderId="153" xfId="52107" applyNumberFormat="1" applyFont="1" applyBorder="1" applyAlignment="1">
      <alignment horizontal="center" vertical="center"/>
    </xf>
    <xf numFmtId="193" fontId="46" fillId="3" borderId="161" xfId="52108" applyFont="1" applyFill="1" applyBorder="1">
      <alignment vertical="center"/>
    </xf>
    <xf numFmtId="193" fontId="47" fillId="0" borderId="162" xfId="52096" applyFont="1" applyBorder="1" applyAlignment="1">
      <alignment horizontal="center" vertical="center"/>
    </xf>
    <xf numFmtId="176" fontId="72" fillId="0" borderId="138" xfId="52065" applyNumberFormat="1" applyFont="1" applyBorder="1" applyAlignment="1">
      <alignment vertical="center" wrapText="1"/>
    </xf>
    <xf numFmtId="49" fontId="72" fillId="0" borderId="159" xfId="52065" applyNumberFormat="1" applyFont="1" applyBorder="1" applyAlignment="1">
      <alignment horizontal="center" vertical="center"/>
    </xf>
    <xf numFmtId="193" fontId="83" fillId="8" borderId="0" xfId="52053" applyNumberFormat="1" applyFont="1" applyFill="1" applyBorder="1" applyAlignment="1">
      <alignment horizontal="left" vertical="center"/>
    </xf>
    <xf numFmtId="193" fontId="27" fillId="0" borderId="51" xfId="52055" applyFont="1" applyBorder="1" applyAlignment="1">
      <alignment horizontal="center" vertical="center"/>
    </xf>
    <xf numFmtId="49" fontId="27" fillId="6" borderId="141" xfId="52096" applyNumberFormat="1" applyFont="1" applyFill="1" applyBorder="1" applyAlignment="1">
      <alignment horizontal="center" vertical="center"/>
    </xf>
    <xf numFmtId="193" fontId="72" fillId="0" borderId="164" xfId="52102" applyFont="1" applyBorder="1" applyAlignment="1">
      <alignment horizontal="center" vertical="center"/>
    </xf>
    <xf numFmtId="193" fontId="73" fillId="0" borderId="141" xfId="52055" applyFont="1" applyBorder="1" applyAlignment="1">
      <alignment horizontal="center" vertical="center"/>
    </xf>
    <xf numFmtId="180" fontId="73" fillId="8" borderId="141" xfId="52052" applyNumberFormat="1" applyFont="1" applyFill="1" applyBorder="1" applyAlignment="1">
      <alignment horizontal="center" vertical="center"/>
    </xf>
    <xf numFmtId="193" fontId="164" fillId="0" borderId="151" xfId="52052" applyFont="1" applyBorder="1" applyAlignment="1">
      <alignment horizontal="center" vertical="center"/>
    </xf>
    <xf numFmtId="49" fontId="72" fillId="0" borderId="159" xfId="52099" applyNumberFormat="1" applyFont="1" applyBorder="1" applyAlignment="1">
      <alignment horizontal="center" vertical="center"/>
    </xf>
    <xf numFmtId="193" fontId="72" fillId="8" borderId="145" xfId="52099" applyFont="1" applyFill="1" applyBorder="1" applyAlignment="1">
      <alignment horizontal="center" vertical="center"/>
    </xf>
    <xf numFmtId="193" fontId="72" fillId="8" borderId="149" xfId="52099" applyFont="1" applyFill="1" applyBorder="1" applyAlignment="1">
      <alignment horizontal="center" vertical="center"/>
    </xf>
    <xf numFmtId="188" fontId="72" fillId="0" borderId="160" xfId="52102" applyNumberFormat="1" applyFont="1" applyBorder="1" applyAlignment="1">
      <alignment horizontal="center" vertical="center"/>
    </xf>
    <xf numFmtId="191" fontId="75" fillId="8" borderId="148" xfId="52065" applyFont="1" applyFill="1" applyBorder="1" applyAlignment="1">
      <alignment horizontal="center" vertical="center"/>
    </xf>
    <xf numFmtId="2" fontId="39" fillId="8" borderId="145" xfId="52065" applyNumberFormat="1" applyFont="1" applyFill="1" applyBorder="1" applyAlignment="1">
      <alignment horizontal="center" vertical="center"/>
    </xf>
    <xf numFmtId="49" fontId="72" fillId="0" borderId="145" xfId="52065" applyNumberFormat="1" applyFont="1" applyBorder="1" applyAlignment="1">
      <alignment horizontal="center" vertical="center"/>
    </xf>
    <xf numFmtId="176" fontId="72" fillId="0" borderId="145" xfId="52065" applyNumberFormat="1" applyFont="1" applyBorder="1" applyAlignment="1">
      <alignment horizontal="center" vertical="center" wrapText="1"/>
    </xf>
    <xf numFmtId="176" fontId="72" fillId="0" borderId="148" xfId="52065" applyNumberFormat="1" applyFont="1" applyBorder="1" applyAlignment="1">
      <alignment vertical="center" wrapText="1"/>
    </xf>
    <xf numFmtId="188" fontId="72" fillId="0" borderId="58" xfId="52065" applyNumberFormat="1" applyFont="1" applyBorder="1" applyAlignment="1">
      <alignment horizontal="center" vertical="center"/>
    </xf>
    <xf numFmtId="191" fontId="72" fillId="0" borderId="131" xfId="52065" applyFont="1" applyBorder="1" applyAlignment="1">
      <alignment horizontal="center" vertical="center"/>
    </xf>
    <xf numFmtId="49" fontId="39" fillId="0" borderId="144" xfId="52107" applyNumberFormat="1" applyFont="1" applyBorder="1" applyAlignment="1">
      <alignment horizontal="center" vertical="center"/>
    </xf>
    <xf numFmtId="188" fontId="72" fillId="0" borderId="131" xfId="52102" applyNumberFormat="1" applyFont="1" applyBorder="1" applyAlignment="1">
      <alignment horizontal="center" vertical="center"/>
    </xf>
    <xf numFmtId="193" fontId="72" fillId="0" borderId="138" xfId="52102" applyFont="1" applyBorder="1" applyAlignment="1">
      <alignment horizontal="center" vertical="center"/>
    </xf>
    <xf numFmtId="191" fontId="41" fillId="8" borderId="0" xfId="52114" applyFont="1" applyFill="1">
      <alignment vertical="center"/>
    </xf>
    <xf numFmtId="191" fontId="16" fillId="8" borderId="0" xfId="52115" applyNumberFormat="1" applyFont="1" applyFill="1" applyBorder="1" applyAlignment="1" applyProtection="1">
      <alignment horizontal="center" vertical="center"/>
    </xf>
    <xf numFmtId="191" fontId="39" fillId="8" borderId="0" xfId="52114" applyFont="1" applyFill="1" applyAlignment="1">
      <alignment horizontal="center" vertical="center"/>
    </xf>
    <xf numFmtId="191" fontId="74" fillId="5" borderId="29" xfId="52116" applyFont="1" applyFill="1" applyBorder="1" applyAlignment="1">
      <alignment horizontal="center" vertical="center"/>
    </xf>
    <xf numFmtId="191" fontId="74" fillId="5" borderId="30" xfId="52116" applyFont="1" applyFill="1" applyBorder="1" applyAlignment="1">
      <alignment horizontal="center" vertical="center"/>
    </xf>
    <xf numFmtId="191" fontId="39" fillId="8" borderId="0" xfId="52117" applyFont="1" applyFill="1" applyAlignment="1">
      <alignment horizontal="center"/>
    </xf>
    <xf numFmtId="191" fontId="39" fillId="8" borderId="0" xfId="52114" applyFont="1" applyFill="1" applyAlignment="1">
      <alignment vertical="center" wrapText="1"/>
    </xf>
    <xf numFmtId="49" fontId="43" fillId="8" borderId="0" xfId="52114" applyNumberFormat="1" applyFont="1" applyFill="1" applyAlignment="1">
      <alignment horizontal="right" wrapText="1"/>
    </xf>
    <xf numFmtId="191" fontId="43" fillId="8" borderId="0" xfId="52117" applyFont="1" applyFill="1" applyAlignment="1">
      <alignment horizontal="right" wrapText="1"/>
    </xf>
    <xf numFmtId="49" fontId="43" fillId="8" borderId="0" xfId="52117" applyNumberFormat="1" applyFont="1" applyFill="1" applyAlignment="1">
      <alignment horizontal="left" wrapText="1"/>
    </xf>
    <xf numFmtId="49" fontId="27" fillId="7" borderId="4" xfId="52114" applyNumberFormat="1" applyFont="1" applyFill="1" applyBorder="1" applyAlignment="1">
      <alignment horizontal="center" vertical="center" wrapText="1"/>
    </xf>
    <xf numFmtId="49" fontId="27" fillId="7" borderId="29" xfId="52114" applyNumberFormat="1" applyFont="1" applyFill="1" applyBorder="1" applyAlignment="1">
      <alignment horizontal="center" vertical="center" wrapText="1"/>
    </xf>
    <xf numFmtId="49" fontId="27" fillId="7" borderId="28" xfId="52114" applyNumberFormat="1" applyFont="1" applyFill="1" applyBorder="1" applyAlignment="1">
      <alignment horizontal="center" vertical="center" wrapText="1"/>
    </xf>
    <xf numFmtId="49" fontId="27" fillId="7" borderId="30" xfId="52114" applyNumberFormat="1" applyFont="1" applyFill="1" applyBorder="1" applyAlignment="1">
      <alignment horizontal="center" vertical="center" wrapText="1"/>
    </xf>
    <xf numFmtId="49" fontId="27" fillId="8" borderId="71" xfId="52114" applyNumberFormat="1" applyFont="1" applyFill="1" applyBorder="1" applyAlignment="1">
      <alignment horizontal="center" vertical="center" wrapText="1"/>
    </xf>
    <xf numFmtId="188" fontId="27" fillId="8" borderId="72" xfId="52114" applyNumberFormat="1" applyFont="1" applyFill="1" applyBorder="1" applyAlignment="1">
      <alignment horizontal="center" vertical="center" wrapText="1"/>
    </xf>
    <xf numFmtId="49" fontId="48" fillId="8" borderId="72" xfId="52114" applyNumberFormat="1" applyFont="1" applyFill="1" applyBorder="1" applyAlignment="1">
      <alignment horizontal="center" vertical="center" wrapText="1"/>
    </xf>
    <xf numFmtId="49" fontId="27" fillId="8" borderId="72" xfId="52114" applyNumberFormat="1" applyFont="1" applyFill="1" applyBorder="1" applyAlignment="1">
      <alignment horizontal="center" vertical="center" wrapText="1"/>
    </xf>
    <xf numFmtId="49" fontId="69" fillId="8" borderId="72" xfId="52114" applyNumberFormat="1" applyFont="1" applyFill="1" applyBorder="1" applyAlignment="1">
      <alignment horizontal="center" vertical="center" wrapText="1"/>
    </xf>
    <xf numFmtId="191" fontId="89" fillId="0" borderId="0" xfId="52119"/>
    <xf numFmtId="49" fontId="27" fillId="8" borderId="51" xfId="52114" applyNumberFormat="1" applyFont="1" applyFill="1" applyBorder="1" applyAlignment="1">
      <alignment horizontal="center" vertical="center" wrapText="1"/>
    </xf>
    <xf numFmtId="191" fontId="40" fillId="8" borderId="0" xfId="52114" applyFont="1" applyFill="1" applyAlignment="1">
      <alignment horizontal="left" vertical="center" wrapText="1"/>
    </xf>
    <xf numFmtId="191" fontId="40" fillId="54" borderId="0" xfId="52114" applyFont="1" applyFill="1" applyAlignment="1">
      <alignment horizontal="left" vertical="center"/>
    </xf>
    <xf numFmtId="191" fontId="39" fillId="54" borderId="0" xfId="52114" applyFont="1" applyFill="1" applyAlignment="1">
      <alignment horizontal="center" vertical="center"/>
    </xf>
    <xf numFmtId="191" fontId="39" fillId="8" borderId="0" xfId="52114" applyFont="1" applyFill="1">
      <alignment vertical="center"/>
    </xf>
    <xf numFmtId="191" fontId="39" fillId="8" borderId="0" xfId="52120" applyFont="1" applyFill="1">
      <alignment vertical="center"/>
    </xf>
    <xf numFmtId="49" fontId="39" fillId="0" borderId="72" xfId="52052" applyNumberFormat="1" applyFont="1" applyBorder="1" applyAlignment="1">
      <alignment horizontal="center" vertical="center"/>
    </xf>
    <xf numFmtId="193" fontId="42" fillId="5" borderId="72" xfId="52054" applyFont="1" applyFill="1" applyBorder="1" applyAlignment="1">
      <alignment horizontal="center" vertical="center"/>
    </xf>
    <xf numFmtId="176" fontId="148" fillId="0" borderId="129" xfId="52102" applyNumberFormat="1" applyFont="1" applyBorder="1" applyAlignment="1">
      <alignment horizontal="center" vertical="center"/>
    </xf>
    <xf numFmtId="193" fontId="39" fillId="7" borderId="52" xfId="52055" applyFont="1" applyFill="1" applyBorder="1" applyAlignment="1">
      <alignment horizontal="center" vertical="center"/>
    </xf>
    <xf numFmtId="193" fontId="39" fillId="7" borderId="59" xfId="52055" applyFont="1" applyFill="1" applyBorder="1" applyAlignment="1">
      <alignment horizontal="center" vertical="center"/>
    </xf>
    <xf numFmtId="193" fontId="27" fillId="8" borderId="148" xfId="52054" applyFont="1" applyFill="1" applyBorder="1" applyAlignment="1">
      <alignment vertical="center" wrapText="1"/>
    </xf>
    <xf numFmtId="193" fontId="46" fillId="3" borderId="167" xfId="52108" applyFont="1" applyFill="1" applyBorder="1">
      <alignment vertical="center"/>
    </xf>
    <xf numFmtId="193" fontId="47" fillId="0" borderId="168" xfId="52096" applyFont="1" applyBorder="1" applyAlignment="1">
      <alignment horizontal="center" vertical="center"/>
    </xf>
    <xf numFmtId="188" fontId="27" fillId="8" borderId="30" xfId="52102" applyNumberFormat="1" applyFont="1" applyFill="1" applyBorder="1" applyAlignment="1">
      <alignment horizontal="center" vertical="center"/>
    </xf>
    <xf numFmtId="193" fontId="27" fillId="8" borderId="54" xfId="52102" applyFont="1" applyFill="1" applyBorder="1" applyAlignment="1">
      <alignment horizontal="center" vertical="center"/>
    </xf>
    <xf numFmtId="193" fontId="27" fillId="8" borderId="113" xfId="52102" applyFont="1" applyFill="1" applyBorder="1" applyAlignment="1">
      <alignment horizontal="center" vertical="center"/>
    </xf>
    <xf numFmtId="176" fontId="72" fillId="0" borderId="169" xfId="52099" applyNumberFormat="1" applyFont="1" applyBorder="1" applyAlignment="1">
      <alignment horizontal="center" vertical="center" wrapText="1"/>
    </xf>
    <xf numFmtId="193" fontId="39" fillId="7" borderId="74" xfId="52099" applyFont="1" applyFill="1" applyBorder="1" applyAlignment="1">
      <alignment horizontal="center" vertical="center"/>
    </xf>
    <xf numFmtId="176" fontId="72" fillId="0" borderId="141" xfId="52099" applyNumberFormat="1" applyFont="1" applyBorder="1" applyAlignment="1">
      <alignment horizontal="center" vertical="center" wrapText="1"/>
    </xf>
    <xf numFmtId="176" fontId="72" fillId="0" borderId="171" xfId="52099" applyNumberFormat="1" applyFont="1" applyBorder="1" applyAlignment="1">
      <alignment vertical="center" wrapText="1"/>
    </xf>
    <xf numFmtId="193" fontId="41" fillId="8" borderId="0" xfId="52099" applyFont="1" applyFill="1" applyAlignment="1">
      <alignment vertical="center"/>
    </xf>
    <xf numFmtId="193" fontId="16" fillId="8" borderId="0" xfId="52121" applyNumberFormat="1" applyFont="1" applyFill="1" applyBorder="1" applyAlignment="1" applyProtection="1">
      <alignment horizontal="center" vertical="center"/>
    </xf>
    <xf numFmtId="193" fontId="42" fillId="5" borderId="4" xfId="52122" applyFont="1" applyFill="1" applyBorder="1" applyAlignment="1">
      <alignment horizontal="center" vertical="center"/>
    </xf>
    <xf numFmtId="193" fontId="42" fillId="5" borderId="29" xfId="52122" applyFont="1" applyFill="1" applyBorder="1" applyAlignment="1">
      <alignment horizontal="center" vertical="center"/>
    </xf>
    <xf numFmtId="193" fontId="42" fillId="5" borderId="72" xfId="52122" applyFont="1" applyFill="1" applyBorder="1" applyAlignment="1">
      <alignment horizontal="center" vertical="center"/>
    </xf>
    <xf numFmtId="193" fontId="39" fillId="0" borderId="51" xfId="52123" applyFont="1" applyBorder="1" applyAlignment="1">
      <alignment horizontal="center" vertical="center"/>
    </xf>
    <xf numFmtId="193" fontId="39" fillId="6" borderId="141" xfId="52124" applyFont="1" applyFill="1" applyBorder="1" applyAlignment="1">
      <alignment horizontal="center" vertical="center"/>
    </xf>
    <xf numFmtId="193" fontId="39" fillId="6" borderId="172" xfId="52124" applyFont="1" applyFill="1" applyBorder="1" applyAlignment="1">
      <alignment horizontal="center" vertical="center"/>
    </xf>
    <xf numFmtId="193" fontId="39" fillId="8" borderId="0" xfId="52123" applyFont="1" applyFill="1" applyAlignment="1">
      <alignment horizontal="center"/>
    </xf>
    <xf numFmtId="193" fontId="39" fillId="8" borderId="0" xfId="52123" applyFont="1" applyFill="1" applyAlignment="1">
      <alignment horizontal="right"/>
    </xf>
    <xf numFmtId="14" fontId="43" fillId="8" borderId="0" xfId="52123" applyNumberFormat="1" applyFont="1" applyFill="1" applyAlignment="1">
      <alignment horizontal="right" wrapText="1"/>
    </xf>
    <xf numFmtId="193" fontId="43" fillId="8" borderId="0" xfId="52123" quotePrefix="1" applyFont="1" applyFill="1" applyAlignment="1">
      <alignment horizontal="left" wrapText="1"/>
    </xf>
    <xf numFmtId="49" fontId="43" fillId="8" borderId="0" xfId="52099" applyNumberFormat="1" applyFont="1" applyFill="1" applyAlignment="1">
      <alignment vertical="center"/>
    </xf>
    <xf numFmtId="49" fontId="39" fillId="57" borderId="0" xfId="52099" applyNumberFormat="1" applyFont="1" applyFill="1" applyAlignment="1">
      <alignment vertical="center"/>
    </xf>
    <xf numFmtId="49" fontId="39" fillId="57" borderId="0" xfId="52099" applyNumberFormat="1" applyFont="1" applyFill="1" applyAlignment="1">
      <alignment horizontal="left" vertical="center"/>
    </xf>
    <xf numFmtId="193" fontId="39" fillId="8" borderId="0" xfId="52099" applyFont="1" applyFill="1" applyAlignment="1">
      <alignment horizontal="left" vertical="center"/>
    </xf>
    <xf numFmtId="193" fontId="83" fillId="59" borderId="0" xfId="52053" applyNumberFormat="1" applyFont="1" applyFill="1" applyBorder="1" applyAlignment="1">
      <alignment horizontal="left" vertical="center"/>
    </xf>
    <xf numFmtId="193" fontId="39" fillId="7" borderId="54" xfId="52099" applyFont="1" applyFill="1" applyBorder="1" applyAlignment="1">
      <alignment horizontal="center" vertical="center"/>
    </xf>
    <xf numFmtId="176" fontId="72" fillId="0" borderId="154" xfId="52099" applyNumberFormat="1" applyFont="1" applyBorder="1" applyAlignment="1">
      <alignment horizontal="center" vertical="center" wrapText="1"/>
    </xf>
    <xf numFmtId="176" fontId="72" fillId="0" borderId="150" xfId="52099" applyNumberFormat="1" applyFont="1" applyBorder="1" applyAlignment="1">
      <alignment horizontal="center" vertical="center" wrapText="1"/>
    </xf>
    <xf numFmtId="193" fontId="74" fillId="5" borderId="72" xfId="52103" applyFont="1" applyFill="1" applyBorder="1" applyAlignment="1">
      <alignment horizontal="center" vertical="center"/>
    </xf>
    <xf numFmtId="193" fontId="39" fillId="6" borderId="174" xfId="52124" applyFont="1" applyFill="1" applyBorder="1" applyAlignment="1">
      <alignment horizontal="center" vertical="center"/>
    </xf>
    <xf numFmtId="176" fontId="72" fillId="0" borderId="178" xfId="52099" applyNumberFormat="1" applyFont="1" applyBorder="1" applyAlignment="1">
      <alignment vertical="center" wrapText="1"/>
    </xf>
    <xf numFmtId="193" fontId="39" fillId="6" borderId="174" xfId="52105" applyFont="1" applyFill="1" applyBorder="1" applyAlignment="1">
      <alignment horizontal="center" vertical="center"/>
    </xf>
    <xf numFmtId="179" fontId="27" fillId="6" borderId="174" xfId="52105" applyNumberFormat="1" applyFont="1" applyFill="1" applyBorder="1" applyAlignment="1">
      <alignment horizontal="center" vertical="center"/>
    </xf>
    <xf numFmtId="49" fontId="27" fillId="6" borderId="174" xfId="52105" applyNumberFormat="1" applyFont="1" applyFill="1" applyBorder="1" applyAlignment="1">
      <alignment horizontal="center" vertical="center"/>
    </xf>
    <xf numFmtId="189" fontId="27" fillId="6" borderId="174" xfId="52105" applyNumberFormat="1" applyFont="1" applyFill="1" applyBorder="1" applyAlignment="1">
      <alignment horizontal="center" vertical="center"/>
    </xf>
    <xf numFmtId="193" fontId="42" fillId="5" borderId="72" xfId="52054" applyFont="1" applyFill="1" applyBorder="1" applyAlignment="1">
      <alignment horizontal="center" vertical="center"/>
    </xf>
    <xf numFmtId="193" fontId="39" fillId="7" borderId="52" xfId="52055" applyFont="1" applyFill="1" applyBorder="1" applyAlignment="1">
      <alignment horizontal="center" vertical="center"/>
    </xf>
    <xf numFmtId="193" fontId="39" fillId="7" borderId="52" xfId="52107" applyFont="1" applyFill="1" applyBorder="1" applyAlignment="1">
      <alignment horizontal="center" vertical="center"/>
    </xf>
    <xf numFmtId="193" fontId="46" fillId="3" borderId="179" xfId="52108" applyFont="1" applyFill="1" applyBorder="1">
      <alignment vertical="center"/>
    </xf>
    <xf numFmtId="193" fontId="47" fillId="0" borderId="180" xfId="52096" applyFont="1" applyBorder="1" applyAlignment="1">
      <alignment horizontal="center" vertical="center"/>
    </xf>
    <xf numFmtId="193" fontId="27" fillId="8" borderId="183" xfId="52054" applyFont="1" applyFill="1" applyBorder="1" applyAlignment="1">
      <alignment vertical="center"/>
    </xf>
    <xf numFmtId="193" fontId="27" fillId="0" borderId="183" xfId="52054" applyFont="1" applyFill="1" applyBorder="1" applyAlignment="1">
      <alignment vertical="center"/>
    </xf>
    <xf numFmtId="49" fontId="39" fillId="0" borderId="183" xfId="52107" applyNumberFormat="1" applyFont="1" applyBorder="1" applyAlignment="1">
      <alignment horizontal="center" vertical="center"/>
    </xf>
    <xf numFmtId="193" fontId="46" fillId="3" borderId="184" xfId="52108" applyFont="1" applyFill="1" applyBorder="1">
      <alignment vertical="center"/>
    </xf>
    <xf numFmtId="193" fontId="47" fillId="0" borderId="185" xfId="52096" applyFont="1" applyBorder="1" applyAlignment="1">
      <alignment horizontal="center" vertical="center"/>
    </xf>
    <xf numFmtId="193" fontId="4" fillId="0" borderId="0" xfId="52125">
      <alignment vertical="center"/>
    </xf>
    <xf numFmtId="190" fontId="16" fillId="8" borderId="0" xfId="52127" applyNumberFormat="1" applyFont="1" applyFill="1" applyBorder="1" applyAlignment="1" applyProtection="1">
      <alignment horizontal="center" vertical="center"/>
    </xf>
    <xf numFmtId="190" fontId="39" fillId="8" borderId="0" xfId="52126" applyFont="1" applyFill="1" applyAlignment="1">
      <alignment horizontal="center" vertical="center"/>
    </xf>
    <xf numFmtId="190" fontId="74" fillId="5" borderId="57" xfId="52128" applyFont="1" applyFill="1" applyBorder="1" applyAlignment="1">
      <alignment horizontal="center" vertical="center"/>
    </xf>
    <xf numFmtId="190" fontId="74" fillId="5" borderId="29" xfId="52128" applyFont="1" applyFill="1" applyBorder="1" applyAlignment="1">
      <alignment horizontal="center" vertical="center"/>
    </xf>
    <xf numFmtId="190" fontId="74" fillId="5" borderId="74" xfId="52128" applyFont="1" applyFill="1" applyBorder="1" applyAlignment="1">
      <alignment horizontal="center" vertical="center"/>
    </xf>
    <xf numFmtId="190" fontId="74" fillId="5" borderId="30" xfId="52128" applyFont="1" applyFill="1" applyBorder="1" applyAlignment="1">
      <alignment horizontal="center" vertical="center"/>
    </xf>
    <xf numFmtId="190" fontId="3" fillId="0" borderId="0" xfId="52131">
      <alignment vertical="center"/>
    </xf>
    <xf numFmtId="190" fontId="73" fillId="8" borderId="0" xfId="52129" applyFont="1" applyFill="1" applyAlignment="1">
      <alignment horizontal="center"/>
    </xf>
    <xf numFmtId="190" fontId="73" fillId="8" borderId="0" xfId="52126" applyFont="1" applyFill="1" applyAlignment="1">
      <alignment vertical="center" wrapText="1"/>
    </xf>
    <xf numFmtId="14" fontId="84" fillId="8" borderId="0" xfId="52129" applyNumberFormat="1" applyFont="1" applyFill="1" applyAlignment="1">
      <alignment horizontal="right" wrapText="1"/>
    </xf>
    <xf numFmtId="49" fontId="84" fillId="8" borderId="0" xfId="52129" applyNumberFormat="1" applyFont="1" applyFill="1" applyAlignment="1">
      <alignment horizontal="left" wrapText="1"/>
    </xf>
    <xf numFmtId="49" fontId="73" fillId="7" borderId="71" xfId="52126" applyNumberFormat="1" applyFont="1" applyFill="1" applyBorder="1" applyAlignment="1">
      <alignment horizontal="center" vertical="center" wrapText="1"/>
    </xf>
    <xf numFmtId="49" fontId="73" fillId="7" borderId="93" xfId="52126" applyNumberFormat="1" applyFont="1" applyFill="1" applyBorder="1" applyAlignment="1">
      <alignment horizontal="center" vertical="center" wrapText="1"/>
    </xf>
    <xf numFmtId="190" fontId="73" fillId="7" borderId="29" xfId="52126" applyFont="1" applyFill="1" applyBorder="1" applyAlignment="1">
      <alignment horizontal="center" vertical="center"/>
    </xf>
    <xf numFmtId="49" fontId="43" fillId="8" borderId="0" xfId="52129" applyNumberFormat="1" applyFont="1" applyFill="1" applyAlignment="1">
      <alignment horizontal="left" wrapText="1"/>
    </xf>
    <xf numFmtId="188" fontId="73" fillId="0" borderId="113" xfId="52126" applyNumberFormat="1" applyFont="1" applyBorder="1" applyAlignment="1">
      <alignment horizontal="center" vertical="center" wrapText="1"/>
    </xf>
    <xf numFmtId="190" fontId="73" fillId="8" borderId="51" xfId="52126" applyFont="1" applyFill="1" applyBorder="1" applyAlignment="1">
      <alignment horizontal="center" vertical="center"/>
    </xf>
    <xf numFmtId="2" fontId="73" fillId="8" borderId="142" xfId="52126" applyNumberFormat="1" applyFont="1" applyFill="1" applyBorder="1" applyAlignment="1">
      <alignment horizontal="center" vertical="center"/>
    </xf>
    <xf numFmtId="2" fontId="73" fillId="8" borderId="141" xfId="52126" applyNumberFormat="1" applyFont="1" applyFill="1" applyBorder="1" applyAlignment="1">
      <alignment horizontal="center" vertical="center"/>
    </xf>
    <xf numFmtId="190" fontId="73" fillId="8" borderId="141" xfId="52126" applyFont="1" applyFill="1" applyBorder="1" applyAlignment="1">
      <alignment horizontal="center" vertical="center"/>
    </xf>
    <xf numFmtId="190" fontId="73" fillId="8" borderId="141" xfId="52126" applyFont="1" applyFill="1" applyBorder="1" applyAlignment="1">
      <alignment horizontal="center" vertical="center" wrapText="1"/>
    </xf>
    <xf numFmtId="190" fontId="61" fillId="8" borderId="0" xfId="52126" applyFont="1" applyFill="1" applyAlignment="1">
      <alignment horizontal="left" vertical="center" wrapText="1"/>
    </xf>
    <xf numFmtId="190" fontId="73" fillId="8" borderId="0" xfId="52126" applyFont="1" applyFill="1" applyAlignment="1">
      <alignment horizontal="center" vertical="center"/>
    </xf>
    <xf numFmtId="190" fontId="78" fillId="8" borderId="0" xfId="52126" applyFont="1" applyFill="1" applyBorder="1" applyAlignment="1">
      <alignment horizontal="left" vertical="center" wrapText="1"/>
    </xf>
    <xf numFmtId="49" fontId="73" fillId="0" borderId="0" xfId="52132" applyNumberFormat="1" applyFont="1" applyFill="1" applyAlignment="1">
      <alignment horizontal="left" vertical="center"/>
    </xf>
    <xf numFmtId="190" fontId="170" fillId="0" borderId="0" xfId="52131" applyFont="1" applyFill="1">
      <alignment vertical="center"/>
    </xf>
    <xf numFmtId="190" fontId="73" fillId="0" borderId="0" xfId="52126" applyFont="1" applyFill="1" applyAlignment="1">
      <alignment horizontal="center" vertical="center"/>
    </xf>
    <xf numFmtId="190" fontId="171" fillId="8" borderId="0" xfId="52126" applyFont="1" applyFill="1" applyAlignment="1">
      <alignment horizontal="center" vertical="center"/>
    </xf>
    <xf numFmtId="190" fontId="172" fillId="0" borderId="0" xfId="52131" applyFont="1">
      <alignment vertical="center"/>
    </xf>
    <xf numFmtId="190" fontId="171" fillId="0" borderId="0" xfId="52126" applyFont="1" applyFill="1" applyAlignment="1">
      <alignment horizontal="center" vertical="center"/>
    </xf>
    <xf numFmtId="49" fontId="171" fillId="3" borderId="0" xfId="52132" applyNumberFormat="1" applyFont="1" applyFill="1">
      <alignment vertical="center"/>
    </xf>
    <xf numFmtId="190" fontId="39" fillId="8" borderId="0" xfId="52126" applyFont="1" applyFill="1" applyAlignment="1">
      <alignment horizontal="left" vertical="center" wrapText="1"/>
    </xf>
    <xf numFmtId="49" fontId="73" fillId="54" borderId="0" xfId="52132" applyNumberFormat="1" applyFont="1" applyFill="1" applyAlignment="1">
      <alignment horizontal="left" vertical="center"/>
    </xf>
    <xf numFmtId="190" fontId="170" fillId="54" borderId="0" xfId="52131" applyFont="1" applyFill="1">
      <alignment vertical="center"/>
    </xf>
    <xf numFmtId="49" fontId="73" fillId="54" borderId="0" xfId="52132" applyNumberFormat="1" applyFont="1" applyFill="1" applyAlignment="1">
      <alignment horizontal="left" vertical="center" wrapText="1"/>
    </xf>
    <xf numFmtId="190" fontId="73" fillId="54" borderId="0" xfId="52126" applyFont="1" applyFill="1" applyAlignment="1">
      <alignment horizontal="center" vertical="center"/>
    </xf>
    <xf numFmtId="188" fontId="39" fillId="0" borderId="141" xfId="0" applyNumberFormat="1" applyFont="1" applyBorder="1" applyAlignment="1">
      <alignment horizontal="center" vertical="center" wrapText="1"/>
    </xf>
    <xf numFmtId="188" fontId="39" fillId="0" borderId="142" xfId="0" applyNumberFormat="1" applyFont="1" applyBorder="1" applyAlignment="1">
      <alignment horizontal="center" vertical="center" wrapText="1"/>
    </xf>
    <xf numFmtId="191" fontId="39" fillId="7" borderId="74" xfId="52065" applyFont="1" applyFill="1" applyBorder="1" applyAlignment="1">
      <alignment horizontal="center" vertical="center"/>
    </xf>
    <xf numFmtId="176" fontId="72" fillId="0" borderId="149" xfId="52065" applyNumberFormat="1" applyFont="1" applyBorder="1" applyAlignment="1">
      <alignment horizontal="center" vertical="center" wrapText="1"/>
    </xf>
    <xf numFmtId="176" fontId="72" fillId="0" borderId="142" xfId="52065" applyNumberFormat="1" applyFont="1" applyBorder="1" applyAlignment="1">
      <alignment horizontal="center" vertical="center" wrapText="1"/>
    </xf>
    <xf numFmtId="176" fontId="72" fillId="0" borderId="188" xfId="52065" applyNumberFormat="1" applyFont="1" applyBorder="1" applyAlignment="1">
      <alignment horizontal="center" vertical="center" wrapText="1"/>
    </xf>
    <xf numFmtId="176" fontId="72" fillId="0" borderId="169" xfId="52065" applyNumberFormat="1" applyFont="1" applyBorder="1" applyAlignment="1">
      <alignment horizontal="center" vertical="center" wrapText="1"/>
    </xf>
    <xf numFmtId="176" fontId="72" fillId="0" borderId="186" xfId="52065" applyNumberFormat="1" applyFont="1" applyBorder="1" applyAlignment="1">
      <alignment vertical="center" wrapText="1"/>
    </xf>
    <xf numFmtId="188" fontId="152" fillId="0" borderId="30" xfId="52102" applyNumberFormat="1" applyFont="1" applyBorder="1" applyAlignment="1">
      <alignment vertical="center" wrapText="1"/>
    </xf>
    <xf numFmtId="193" fontId="41" fillId="3" borderId="0" xfId="52108" applyFont="1" applyFill="1" applyAlignment="1">
      <alignment horizontal="center" vertical="center"/>
    </xf>
    <xf numFmtId="49" fontId="46" fillId="3" borderId="0" xfId="52108" applyNumberFormat="1" applyFont="1" applyFill="1" applyAlignment="1">
      <alignment horizontal="left" vertical="center"/>
    </xf>
    <xf numFmtId="193" fontId="39" fillId="8" borderId="184" xfId="52096" applyFont="1" applyFill="1" applyBorder="1">
      <alignment vertical="center"/>
    </xf>
    <xf numFmtId="193" fontId="44" fillId="8" borderId="185" xfId="52096" applyFont="1" applyFill="1" applyBorder="1" applyAlignment="1">
      <alignment horizontal="center" vertical="center"/>
    </xf>
    <xf numFmtId="190" fontId="73" fillId="0" borderId="147" xfId="52129" applyFont="1" applyBorder="1" applyAlignment="1">
      <alignment horizontal="center" vertical="center"/>
    </xf>
    <xf numFmtId="193" fontId="45" fillId="7" borderId="71" xfId="52054" applyFont="1" applyFill="1" applyBorder="1" applyAlignment="1">
      <alignment horizontal="center" vertical="center"/>
    </xf>
    <xf numFmtId="193" fontId="45" fillId="7" borderId="72" xfId="52054" applyFont="1" applyFill="1" applyBorder="1" applyAlignment="1">
      <alignment horizontal="center" vertical="center"/>
    </xf>
    <xf numFmtId="49" fontId="166" fillId="0" borderId="147" xfId="52102" applyNumberFormat="1" applyFont="1" applyBorder="1" applyAlignment="1">
      <alignment horizontal="center" vertical="center"/>
    </xf>
    <xf numFmtId="49" fontId="166" fillId="0" borderId="51" xfId="52102" applyNumberFormat="1" applyFont="1" applyBorder="1" applyAlignment="1">
      <alignment horizontal="center" vertical="center"/>
    </xf>
    <xf numFmtId="49" fontId="45" fillId="0" borderId="141" xfId="52102" applyNumberFormat="1" applyFont="1" applyBorder="1" applyAlignment="1">
      <alignment horizontal="center" vertical="center"/>
    </xf>
    <xf numFmtId="176" fontId="166" fillId="0" borderId="0" xfId="52102" applyNumberFormat="1" applyFont="1" applyAlignment="1">
      <alignment horizontal="center" vertical="center"/>
    </xf>
    <xf numFmtId="2" fontId="45" fillId="0" borderId="0" xfId="52102" applyNumberFormat="1" applyFont="1" applyAlignment="1">
      <alignment horizontal="center" vertical="center"/>
    </xf>
    <xf numFmtId="193" fontId="45" fillId="8" borderId="0" xfId="52054" applyFont="1" applyFill="1">
      <alignment vertical="center"/>
    </xf>
    <xf numFmtId="190" fontId="55" fillId="8" borderId="0" xfId="52126" applyFont="1" applyFill="1" applyAlignment="1">
      <alignment horizontal="center" vertical="center"/>
    </xf>
    <xf numFmtId="193" fontId="55" fillId="8" borderId="0" xfId="52102" applyFont="1" applyFill="1">
      <alignment vertical="center"/>
    </xf>
    <xf numFmtId="193" fontId="55" fillId="8" borderId="0" xfId="52102" applyFont="1" applyFill="1" applyAlignment="1">
      <alignment horizontal="center" vertical="center"/>
    </xf>
    <xf numFmtId="193" fontId="39" fillId="6" borderId="0" xfId="52096" applyFont="1" applyFill="1" applyBorder="1" applyAlignment="1">
      <alignment horizontal="center" vertical="center"/>
    </xf>
    <xf numFmtId="176" fontId="153" fillId="0" borderId="0" xfId="52102" applyNumberFormat="1" applyFont="1" applyAlignment="1">
      <alignment horizontal="left" vertical="center"/>
    </xf>
    <xf numFmtId="49" fontId="27" fillId="3" borderId="0" xfId="52108" applyNumberFormat="1" applyFont="1" applyFill="1" applyAlignment="1">
      <alignment horizontal="left" vertical="center" wrapText="1"/>
    </xf>
    <xf numFmtId="49" fontId="27" fillId="3" borderId="0" xfId="52108" applyNumberFormat="1" applyFont="1" applyFill="1" applyAlignment="1">
      <alignment horizontal="left" vertical="center"/>
    </xf>
    <xf numFmtId="193" fontId="43" fillId="8" borderId="0" xfId="52108" applyFont="1" applyFill="1" applyBorder="1" applyAlignment="1">
      <alignment horizontal="left" vertical="center"/>
    </xf>
    <xf numFmtId="193" fontId="46" fillId="3" borderId="0" xfId="52108" applyFont="1" applyFill="1" applyBorder="1">
      <alignment vertical="center"/>
    </xf>
    <xf numFmtId="193" fontId="46" fillId="3" borderId="0" xfId="52108" applyFont="1" applyFill="1" applyBorder="1" applyAlignment="1">
      <alignment vertical="center" wrapText="1"/>
    </xf>
    <xf numFmtId="193" fontId="47" fillId="0" borderId="0" xfId="52096" applyFont="1" applyBorder="1" applyAlignment="1">
      <alignment horizontal="center" vertical="center"/>
    </xf>
    <xf numFmtId="193" fontId="42" fillId="0" borderId="0" xfId="52054" applyFont="1" applyFill="1" applyBorder="1" applyAlignment="1">
      <alignment horizontal="center" vertical="center"/>
    </xf>
    <xf numFmtId="14" fontId="43" fillId="8" borderId="0" xfId="52055" applyNumberFormat="1" applyFont="1" applyFill="1" applyAlignment="1">
      <alignment wrapText="1"/>
    </xf>
    <xf numFmtId="193" fontId="39" fillId="7" borderId="57" xfId="52102" applyFont="1" applyFill="1" applyBorder="1" applyAlignment="1">
      <alignment horizontal="center" vertical="center"/>
    </xf>
    <xf numFmtId="49" fontId="39" fillId="0" borderId="75" xfId="52052" applyNumberFormat="1" applyFont="1" applyBorder="1" applyAlignment="1">
      <alignment horizontal="center" vertical="center"/>
    </xf>
    <xf numFmtId="193" fontId="74" fillId="5" borderId="72" xfId="52103" applyFont="1" applyFill="1" applyBorder="1" applyAlignment="1">
      <alignment horizontal="center" vertical="center"/>
    </xf>
    <xf numFmtId="191" fontId="39" fillId="7" borderId="74" xfId="52065" applyFont="1" applyFill="1" applyBorder="1" applyAlignment="1">
      <alignment horizontal="center" vertical="center"/>
    </xf>
    <xf numFmtId="193" fontId="83" fillId="0" borderId="0" xfId="52053" applyNumberFormat="1" applyFont="1" applyFill="1" applyBorder="1" applyAlignment="1">
      <alignment horizontal="left" vertical="center"/>
    </xf>
    <xf numFmtId="188" fontId="72" fillId="0" borderId="189" xfId="52065" applyNumberFormat="1" applyFont="1" applyBorder="1" applyAlignment="1">
      <alignment horizontal="center" vertical="center"/>
    </xf>
    <xf numFmtId="191" fontId="72" fillId="0" borderId="190" xfId="52065" applyFont="1" applyBorder="1" applyAlignment="1">
      <alignment horizontal="center" vertical="center"/>
    </xf>
    <xf numFmtId="49" fontId="72" fillId="0" borderId="189" xfId="52065" applyNumberFormat="1" applyFont="1" applyBorder="1" applyAlignment="1">
      <alignment horizontal="center" vertical="center"/>
    </xf>
    <xf numFmtId="193" fontId="39" fillId="8" borderId="0" xfId="52055" applyFont="1" applyFill="1" applyBorder="1" applyAlignment="1">
      <alignment horizontal="center" vertical="center"/>
    </xf>
    <xf numFmtId="193" fontId="42" fillId="5" borderId="62" xfId="52054" applyFont="1" applyFill="1" applyBorder="1" applyAlignment="1">
      <alignment horizontal="center" vertical="center"/>
    </xf>
    <xf numFmtId="190" fontId="73" fillId="0" borderId="145" xfId="52129" applyFont="1" applyBorder="1" applyAlignment="1">
      <alignment horizontal="center" vertical="center" wrapText="1"/>
    </xf>
    <xf numFmtId="49" fontId="73" fillId="0" borderId="149" xfId="52129" applyNumberFormat="1" applyFont="1" applyBorder="1" applyAlignment="1">
      <alignment horizontal="center" vertical="center"/>
    </xf>
    <xf numFmtId="20" fontId="73" fillId="0" borderId="145" xfId="52129" applyNumberFormat="1" applyFont="1" applyBorder="1" applyAlignment="1">
      <alignment horizontal="center" vertical="center"/>
    </xf>
    <xf numFmtId="190" fontId="73" fillId="0" borderId="148" xfId="52130" applyFont="1" applyBorder="1" applyAlignment="1">
      <alignment horizontal="center" vertical="center"/>
    </xf>
    <xf numFmtId="193" fontId="45" fillId="0" borderId="129" xfId="52054" applyFont="1" applyFill="1" applyBorder="1" applyAlignment="1">
      <alignment horizontal="center" vertical="center"/>
    </xf>
    <xf numFmtId="49" fontId="45" fillId="0" borderId="131" xfId="52054" applyNumberFormat="1" applyFont="1" applyFill="1" applyBorder="1" applyAlignment="1">
      <alignment horizontal="center" vertical="center"/>
    </xf>
    <xf numFmtId="49" fontId="45" fillId="0" borderId="145" xfId="52102" applyNumberFormat="1" applyFont="1" applyBorder="1" applyAlignment="1">
      <alignment horizontal="center" vertical="center"/>
    </xf>
    <xf numFmtId="49" fontId="73" fillId="0" borderId="0" xfId="52126" applyNumberFormat="1" applyFont="1" applyFill="1" applyAlignment="1">
      <alignment horizontal="left" vertical="center" wrapText="1"/>
    </xf>
    <xf numFmtId="176" fontId="148" fillId="0" borderId="129" xfId="52102" applyNumberFormat="1" applyFont="1" applyBorder="1" applyAlignment="1">
      <alignment horizontal="center" vertical="center"/>
    </xf>
    <xf numFmtId="193" fontId="42" fillId="5" borderId="71" xfId="52134" applyFont="1" applyFill="1" applyBorder="1" applyAlignment="1">
      <alignment horizontal="center" vertical="center"/>
    </xf>
    <xf numFmtId="193" fontId="42" fillId="5" borderId="72" xfId="52134" applyFont="1" applyFill="1" applyBorder="1" applyAlignment="1">
      <alignment horizontal="center" vertical="center"/>
    </xf>
    <xf numFmtId="193" fontId="43" fillId="8" borderId="193" xfId="52108" applyFont="1" applyFill="1" applyBorder="1" applyAlignment="1">
      <alignment horizontal="left" vertical="center"/>
    </xf>
    <xf numFmtId="193" fontId="46" fillId="3" borderId="193" xfId="52108" applyFont="1" applyFill="1" applyBorder="1" applyAlignment="1">
      <alignment vertical="center" wrapText="1"/>
    </xf>
    <xf numFmtId="49" fontId="73" fillId="8" borderId="196" xfId="52126" applyNumberFormat="1" applyFont="1" applyFill="1" applyBorder="1" applyAlignment="1">
      <alignment horizontal="center" vertical="center" wrapText="1"/>
    </xf>
    <xf numFmtId="190" fontId="79" fillId="8" borderId="0" xfId="0" applyFont="1" applyFill="1" applyAlignment="1"/>
    <xf numFmtId="190" fontId="79" fillId="0" borderId="0" xfId="0" applyFont="1" applyFill="1" applyAlignment="1"/>
    <xf numFmtId="190" fontId="82" fillId="59" borderId="0" xfId="0" applyFont="1" applyFill="1" applyAlignment="1">
      <alignment horizontal="center" vertical="center"/>
    </xf>
    <xf numFmtId="190" fontId="82" fillId="8" borderId="0" xfId="0" applyFont="1" applyFill="1" applyAlignment="1"/>
    <xf numFmtId="193" fontId="39" fillId="7" borderId="59" xfId="52102" applyFont="1" applyFill="1" applyBorder="1" applyAlignment="1">
      <alignment horizontal="center" vertical="center"/>
    </xf>
    <xf numFmtId="176" fontId="39" fillId="0" borderId="131" xfId="52102" applyNumberFormat="1" applyFont="1" applyBorder="1" applyAlignment="1">
      <alignment horizontal="center" vertical="center"/>
    </xf>
    <xf numFmtId="176" fontId="39" fillId="0" borderId="141" xfId="52102" applyNumberFormat="1" applyFont="1" applyBorder="1" applyAlignment="1">
      <alignment horizontal="center" vertical="center"/>
    </xf>
    <xf numFmtId="193" fontId="39" fillId="7" borderId="26" xfId="52134" applyFont="1" applyFill="1" applyBorder="1" applyAlignment="1">
      <alignment horizontal="center" vertical="center"/>
    </xf>
    <xf numFmtId="193" fontId="39" fillId="7" borderId="59" xfId="52134" applyFont="1" applyFill="1" applyBorder="1" applyAlignment="1">
      <alignment horizontal="center" vertical="center"/>
    </xf>
    <xf numFmtId="193" fontId="39" fillId="7" borderId="59" xfId="52134" quotePrefix="1" applyFont="1" applyFill="1" applyBorder="1" applyAlignment="1">
      <alignment horizontal="center" vertical="center"/>
    </xf>
    <xf numFmtId="188" fontId="27" fillId="8" borderId="131" xfId="52134" applyNumberFormat="1" applyFont="1" applyFill="1" applyBorder="1" applyAlignment="1">
      <alignment horizontal="center" vertical="center"/>
    </xf>
    <xf numFmtId="193" fontId="27" fillId="8" borderId="131" xfId="52134" applyFont="1" applyFill="1" applyBorder="1" applyAlignment="1">
      <alignment horizontal="center" vertical="center"/>
    </xf>
    <xf numFmtId="193" fontId="27" fillId="8" borderId="138" xfId="52134" applyFont="1" applyFill="1" applyBorder="1" applyAlignment="1">
      <alignment vertical="center" wrapText="1"/>
    </xf>
    <xf numFmtId="188" fontId="27" fillId="8" borderId="141" xfId="52134" applyNumberFormat="1" applyFont="1" applyFill="1" applyBorder="1" applyAlignment="1">
      <alignment horizontal="center" vertical="center"/>
    </xf>
    <xf numFmtId="193" fontId="27" fillId="8" borderId="141" xfId="52134" applyFont="1" applyFill="1" applyBorder="1" applyAlignment="1">
      <alignment horizontal="center" vertical="center"/>
    </xf>
    <xf numFmtId="193" fontId="27" fillId="8" borderId="151" xfId="52134" applyFont="1" applyFill="1" applyBorder="1">
      <alignment vertical="center"/>
    </xf>
    <xf numFmtId="188" fontId="73" fillId="0" borderId="203" xfId="52126" applyNumberFormat="1" applyFont="1" applyBorder="1" applyAlignment="1">
      <alignment horizontal="center" vertical="center" wrapText="1"/>
    </xf>
    <xf numFmtId="188" fontId="73" fillId="0" borderId="204" xfId="52126" applyNumberFormat="1" applyFont="1" applyBorder="1" applyAlignment="1">
      <alignment horizontal="center" vertical="center" wrapText="1"/>
    </xf>
    <xf numFmtId="49" fontId="73" fillId="0" borderId="203" xfId="52126" applyNumberFormat="1" applyFont="1" applyBorder="1" applyAlignment="1">
      <alignment horizontal="center" vertical="center" wrapText="1"/>
    </xf>
    <xf numFmtId="190" fontId="73" fillId="8" borderId="203" xfId="52126" applyFont="1" applyFill="1" applyBorder="1" applyAlignment="1">
      <alignment horizontal="center" vertical="center"/>
    </xf>
    <xf numFmtId="2" fontId="73" fillId="8" borderId="203" xfId="52126" applyNumberFormat="1" applyFont="1" applyFill="1" applyBorder="1" applyAlignment="1">
      <alignment horizontal="center" vertical="center"/>
    </xf>
    <xf numFmtId="188" fontId="73" fillId="0" borderId="205" xfId="52126" applyNumberFormat="1" applyFont="1" applyBorder="1" applyAlignment="1">
      <alignment horizontal="center" vertical="center" wrapText="1"/>
    </xf>
    <xf numFmtId="49" fontId="73" fillId="8" borderId="203" xfId="52126" applyNumberFormat="1" applyFont="1" applyFill="1" applyBorder="1" applyAlignment="1">
      <alignment horizontal="center" vertical="center"/>
    </xf>
    <xf numFmtId="190" fontId="73" fillId="8" borderId="203" xfId="52126" applyFont="1" applyFill="1" applyBorder="1" applyAlignment="1">
      <alignment horizontal="center" vertical="center" wrapText="1"/>
    </xf>
    <xf numFmtId="190" fontId="82" fillId="0" borderId="0" xfId="0" applyFont="1" applyFill="1" applyAlignment="1">
      <alignment horizontal="center" vertical="center"/>
    </xf>
    <xf numFmtId="188" fontId="152" fillId="0" borderId="192" xfId="52102" applyNumberFormat="1" applyFont="1" applyBorder="1" applyAlignment="1">
      <alignment vertical="center"/>
    </xf>
    <xf numFmtId="14" fontId="43" fillId="8" borderId="55" xfId="52055" applyNumberFormat="1" applyFont="1" applyFill="1" applyBorder="1" applyAlignment="1">
      <alignment horizontal="right" wrapText="1"/>
    </xf>
    <xf numFmtId="191" fontId="76" fillId="0" borderId="147" xfId="52011" applyFont="1" applyBorder="1" applyAlignment="1">
      <alignment horizontal="center" vertical="center"/>
    </xf>
    <xf numFmtId="191" fontId="48" fillId="6" borderId="203" xfId="52135" applyFont="1" applyFill="1" applyBorder="1" applyAlignment="1">
      <alignment horizontal="center" vertical="center"/>
    </xf>
    <xf numFmtId="189" fontId="48" fillId="6" borderId="203" xfId="52135" applyNumberFormat="1" applyFont="1" applyFill="1" applyBorder="1" applyAlignment="1">
      <alignment horizontal="center" vertical="center"/>
    </xf>
    <xf numFmtId="191" fontId="27" fillId="6" borderId="203" xfId="52135" applyFont="1" applyFill="1" applyBorder="1" applyAlignment="1">
      <alignment horizontal="center" vertical="center"/>
    </xf>
    <xf numFmtId="191" fontId="39" fillId="6" borderId="194" xfId="52135" applyFont="1" applyFill="1" applyBorder="1" applyAlignment="1">
      <alignment horizontal="center" vertical="center"/>
    </xf>
    <xf numFmtId="191" fontId="76" fillId="0" borderId="51" xfId="52011" applyFont="1" applyBorder="1" applyAlignment="1">
      <alignment horizontal="center" vertical="center"/>
    </xf>
    <xf numFmtId="191" fontId="48" fillId="6" borderId="141" xfId="52135" applyFont="1" applyFill="1" applyBorder="1" applyAlignment="1">
      <alignment horizontal="center" vertical="center"/>
    </xf>
    <xf numFmtId="179" fontId="48" fillId="6" borderId="141" xfId="52135" applyNumberFormat="1" applyFont="1" applyFill="1" applyBorder="1" applyAlignment="1">
      <alignment horizontal="center" vertical="center"/>
    </xf>
    <xf numFmtId="189" fontId="48" fillId="6" borderId="141" xfId="52135" applyNumberFormat="1" applyFont="1" applyFill="1" applyBorder="1" applyAlignment="1">
      <alignment horizontal="center" vertical="center"/>
    </xf>
    <xf numFmtId="191" fontId="39" fillId="8" borderId="141" xfId="52136" applyFont="1" applyFill="1" applyBorder="1" applyAlignment="1">
      <alignment horizontal="center" vertical="center"/>
    </xf>
    <xf numFmtId="191" fontId="27" fillId="6" borderId="151" xfId="52135" applyFont="1" applyFill="1" applyBorder="1" applyAlignment="1">
      <alignment horizontal="center" vertical="center"/>
    </xf>
    <xf numFmtId="193" fontId="39" fillId="8" borderId="0" xfId="52102" applyFont="1" applyFill="1" applyAlignment="1">
      <alignment horizontal="left" vertical="center"/>
    </xf>
    <xf numFmtId="193" fontId="39" fillId="0" borderId="53" xfId="52055" applyFont="1" applyBorder="1" applyAlignment="1">
      <alignment horizontal="center" vertical="center"/>
    </xf>
    <xf numFmtId="49" fontId="39" fillId="8" borderId="0" xfId="52102" applyNumberFormat="1" applyFont="1" applyFill="1" applyAlignment="1">
      <alignment horizontal="left" vertical="center"/>
    </xf>
    <xf numFmtId="49" fontId="39" fillId="8" borderId="0" xfId="52102" applyNumberFormat="1" applyFont="1" applyFill="1" applyAlignment="1">
      <alignment horizontal="left" vertical="center" wrapText="1"/>
    </xf>
    <xf numFmtId="193" fontId="6" fillId="0" borderId="0" xfId="52110" applyAlignment="1">
      <alignment horizontal="left" vertical="center" wrapText="1"/>
    </xf>
    <xf numFmtId="193" fontId="6" fillId="0" borderId="0" xfId="52110" applyAlignment="1">
      <alignment horizontal="left" vertical="center"/>
    </xf>
    <xf numFmtId="193" fontId="42" fillId="5" borderId="53" xfId="52134" applyFont="1" applyFill="1" applyBorder="1" applyAlignment="1">
      <alignment horizontal="center" vertical="center"/>
    </xf>
    <xf numFmtId="193" fontId="42" fillId="5" borderId="59" xfId="52134" applyFont="1" applyFill="1" applyBorder="1" applyAlignment="1">
      <alignment horizontal="center" vertical="center"/>
    </xf>
    <xf numFmtId="193" fontId="42" fillId="5" borderId="60" xfId="52134" applyFont="1" applyFill="1" applyBorder="1" applyAlignment="1">
      <alignment horizontal="center" vertical="center"/>
    </xf>
    <xf numFmtId="193" fontId="39" fillId="6" borderId="197" xfId="52096" applyFont="1" applyFill="1" applyBorder="1" applyAlignment="1">
      <alignment horizontal="center" vertical="center"/>
    </xf>
    <xf numFmtId="193" fontId="72" fillId="0" borderId="194" xfId="52102" applyFont="1" applyBorder="1" applyAlignment="1">
      <alignment horizontal="center" vertical="center"/>
    </xf>
    <xf numFmtId="194" fontId="39" fillId="8" borderId="194" xfId="52102" applyNumberFormat="1" applyFont="1" applyFill="1" applyBorder="1" applyAlignment="1">
      <alignment horizontal="center" vertical="center"/>
    </xf>
    <xf numFmtId="194" fontId="39" fillId="8" borderId="195" xfId="52102" applyNumberFormat="1" applyFont="1" applyFill="1" applyBorder="1" applyAlignment="1">
      <alignment horizontal="center" vertical="center"/>
    </xf>
    <xf numFmtId="191" fontId="72" fillId="0" borderId="192" xfId="52065" applyFont="1" applyBorder="1" applyAlignment="1">
      <alignment horizontal="center" vertical="center" wrapText="1"/>
    </xf>
    <xf numFmtId="191" fontId="72" fillId="8" borderId="194" xfId="52065" applyFont="1" applyFill="1" applyBorder="1" applyAlignment="1">
      <alignment horizontal="center" vertical="center"/>
    </xf>
    <xf numFmtId="191" fontId="75" fillId="8" borderId="194" xfId="52065" applyFont="1" applyFill="1" applyBorder="1" applyAlignment="1">
      <alignment horizontal="center" vertical="center"/>
    </xf>
    <xf numFmtId="49" fontId="73" fillId="7" borderId="72" xfId="52126" applyNumberFormat="1" applyFont="1" applyFill="1" applyBorder="1" applyAlignment="1">
      <alignment horizontal="center" vertical="center" wrapText="1"/>
    </xf>
    <xf numFmtId="190" fontId="27" fillId="0" borderId="22" xfId="52129" applyFont="1" applyBorder="1" applyAlignment="1">
      <alignment horizontal="center" vertical="center"/>
    </xf>
    <xf numFmtId="190" fontId="73" fillId="0" borderId="203" xfId="52129" applyFont="1" applyBorder="1" applyAlignment="1">
      <alignment horizontal="center" vertical="center" wrapText="1"/>
    </xf>
    <xf numFmtId="20" fontId="73" fillId="0" borderId="203" xfId="52129" applyNumberFormat="1" applyFont="1" applyBorder="1" applyAlignment="1">
      <alignment horizontal="center" vertical="center"/>
    </xf>
    <xf numFmtId="190" fontId="73" fillId="0" borderId="24" xfId="52130" applyFont="1" applyBorder="1" applyAlignment="1">
      <alignment horizontal="center" vertical="center"/>
    </xf>
    <xf numFmtId="190" fontId="2" fillId="0" borderId="0" xfId="52137">
      <alignment vertical="center"/>
    </xf>
    <xf numFmtId="49" fontId="73" fillId="0" borderId="22" xfId="52126" applyNumberFormat="1" applyFont="1" applyBorder="1" applyAlignment="1">
      <alignment horizontal="center" vertical="center" wrapText="1"/>
    </xf>
    <xf numFmtId="49" fontId="73" fillId="0" borderId="203" xfId="52126" applyNumberFormat="1" applyFont="1" applyBorder="1" applyAlignment="1">
      <alignment vertical="center" wrapText="1"/>
    </xf>
    <xf numFmtId="49" fontId="73" fillId="8" borderId="22" xfId="52126" applyNumberFormat="1" applyFont="1" applyFill="1" applyBorder="1" applyAlignment="1">
      <alignment horizontal="center" vertical="center" wrapText="1"/>
    </xf>
    <xf numFmtId="190" fontId="73" fillId="8" borderId="206" xfId="52126" applyFont="1" applyFill="1" applyBorder="1" applyAlignment="1">
      <alignment horizontal="center" vertical="center"/>
    </xf>
    <xf numFmtId="188" fontId="73" fillId="8" borderId="206" xfId="52126" applyNumberFormat="1" applyFont="1" applyFill="1" applyBorder="1" applyAlignment="1">
      <alignment vertical="center" wrapText="1"/>
    </xf>
    <xf numFmtId="190" fontId="73" fillId="8" borderId="22" xfId="52126" applyFont="1" applyFill="1" applyBorder="1" applyAlignment="1">
      <alignment horizontal="center" vertical="center"/>
    </xf>
    <xf numFmtId="2" fontId="73" fillId="8" borderId="36" xfId="52126" applyNumberFormat="1" applyFont="1" applyFill="1" applyBorder="1" applyAlignment="1">
      <alignment horizontal="center" vertical="center"/>
    </xf>
    <xf numFmtId="2" fontId="73" fillId="8" borderId="19" xfId="52126" applyNumberFormat="1" applyFont="1" applyFill="1" applyBorder="1" applyAlignment="1">
      <alignment horizontal="center" vertical="center"/>
    </xf>
    <xf numFmtId="190" fontId="73" fillId="8" borderId="19" xfId="52126" applyFont="1" applyFill="1" applyBorder="1" applyAlignment="1">
      <alignment horizontal="center" vertical="center"/>
    </xf>
    <xf numFmtId="190" fontId="73" fillId="8" borderId="19" xfId="52126" applyFont="1" applyFill="1" applyBorder="1" applyAlignment="1">
      <alignment horizontal="center" vertical="center" wrapText="1"/>
    </xf>
    <xf numFmtId="49" fontId="170" fillId="54" borderId="0" xfId="52102" applyNumberFormat="1" applyFont="1" applyFill="1">
      <alignment vertical="center"/>
    </xf>
    <xf numFmtId="49" fontId="73" fillId="0" borderId="0" xfId="52132" applyNumberFormat="1" applyFont="1" applyAlignment="1">
      <alignment horizontal="left" vertical="center"/>
    </xf>
    <xf numFmtId="190" fontId="170" fillId="0" borderId="0" xfId="52137" applyFont="1" applyFill="1">
      <alignment vertical="center"/>
    </xf>
    <xf numFmtId="190" fontId="172" fillId="0" borderId="0" xfId="52137" applyFont="1">
      <alignment vertical="center"/>
    </xf>
    <xf numFmtId="49" fontId="73" fillId="0" borderId="0" xfId="52126" applyNumberFormat="1" applyFont="1" applyAlignment="1">
      <alignment horizontal="center" vertical="center"/>
    </xf>
    <xf numFmtId="49" fontId="73" fillId="0" borderId="0" xfId="52126" applyNumberFormat="1" applyFont="1" applyAlignment="1">
      <alignment horizontal="left" vertical="center" wrapText="1"/>
    </xf>
    <xf numFmtId="191" fontId="27" fillId="0" borderId="203" xfId="52117" applyFont="1" applyBorder="1" applyAlignment="1">
      <alignment horizontal="center" vertical="center"/>
    </xf>
    <xf numFmtId="49" fontId="27" fillId="0" borderId="203" xfId="52117" applyNumberFormat="1" applyFont="1" applyBorder="1" applyAlignment="1">
      <alignment horizontal="center" vertical="center"/>
    </xf>
    <xf numFmtId="191" fontId="27" fillId="6" borderId="24" xfId="52118" applyFont="1" applyFill="1" applyBorder="1" applyAlignment="1">
      <alignment horizontal="center" vertical="center"/>
    </xf>
    <xf numFmtId="191" fontId="27" fillId="8" borderId="19" xfId="52117" applyFont="1" applyFill="1" applyBorder="1" applyAlignment="1">
      <alignment horizontal="center" vertical="center"/>
    </xf>
    <xf numFmtId="49" fontId="27" fillId="8" borderId="19" xfId="52117" applyNumberFormat="1" applyFont="1" applyFill="1" applyBorder="1" applyAlignment="1">
      <alignment horizontal="center" vertical="center"/>
    </xf>
    <xf numFmtId="191" fontId="27" fillId="8" borderId="20" xfId="52118" applyFont="1" applyFill="1" applyBorder="1" applyAlignment="1">
      <alignment horizontal="center" vertical="center"/>
    </xf>
    <xf numFmtId="49" fontId="73" fillId="7" borderId="189" xfId="52052" applyNumberFormat="1" applyFont="1" applyFill="1" applyBorder="1" applyAlignment="1">
      <alignment horizontal="center" vertical="center" wrapText="1"/>
    </xf>
    <xf numFmtId="193" fontId="73" fillId="7" borderId="189" xfId="52052" applyFont="1" applyFill="1" applyBorder="1" applyAlignment="1">
      <alignment horizontal="center" vertical="center"/>
    </xf>
    <xf numFmtId="188" fontId="27" fillId="8" borderId="141" xfId="52114" applyNumberFormat="1" applyFont="1" applyFill="1" applyBorder="1" applyAlignment="1">
      <alignment horizontal="center" vertical="center" wrapText="1"/>
    </xf>
    <xf numFmtId="49" fontId="27" fillId="8" borderId="141" xfId="52114" applyNumberFormat="1" applyFont="1" applyFill="1" applyBorder="1" applyAlignment="1">
      <alignment horizontal="center" vertical="center" wrapText="1"/>
    </xf>
    <xf numFmtId="188" fontId="27" fillId="55" borderId="216" xfId="52102" applyNumberFormat="1" applyFont="1" applyFill="1" applyBorder="1" applyAlignment="1">
      <alignment horizontal="center" vertical="center"/>
    </xf>
    <xf numFmtId="193" fontId="27" fillId="8" borderId="216" xfId="52102" applyFont="1" applyFill="1" applyBorder="1" applyAlignment="1">
      <alignment horizontal="center" vertical="center"/>
    </xf>
    <xf numFmtId="188" fontId="27" fillId="8" borderId="216" xfId="52102" applyNumberFormat="1" applyFont="1" applyFill="1" applyBorder="1" applyAlignment="1">
      <alignment horizontal="center" vertical="center"/>
    </xf>
    <xf numFmtId="188" fontId="27" fillId="8" borderId="219" xfId="52102" applyNumberFormat="1" applyFont="1" applyFill="1" applyBorder="1" applyAlignment="1">
      <alignment horizontal="center" vertical="center"/>
    </xf>
    <xf numFmtId="193" fontId="27" fillId="8" borderId="215" xfId="52102" applyFont="1" applyFill="1" applyBorder="1" applyAlignment="1">
      <alignment horizontal="center" vertical="center"/>
    </xf>
    <xf numFmtId="193" fontId="27" fillId="6" borderId="142" xfId="52096" applyFont="1" applyFill="1" applyBorder="1" applyAlignment="1">
      <alignment horizontal="center" vertical="center"/>
    </xf>
    <xf numFmtId="193" fontId="42" fillId="5" borderId="74" xfId="52134" applyFont="1" applyFill="1" applyBorder="1" applyAlignment="1">
      <alignment horizontal="center" vertical="center"/>
    </xf>
    <xf numFmtId="193" fontId="27" fillId="8" borderId="138" xfId="52134" applyFont="1" applyFill="1" applyBorder="1" applyAlignment="1">
      <alignment horizontal="center" vertical="center" wrapText="1"/>
    </xf>
    <xf numFmtId="193" fontId="27" fillId="8" borderId="67" xfId="52134" applyFont="1" applyFill="1" applyBorder="1" applyAlignment="1">
      <alignment vertical="center"/>
    </xf>
    <xf numFmtId="193" fontId="46" fillId="3" borderId="220" xfId="52108" applyFont="1" applyFill="1" applyBorder="1">
      <alignment vertical="center"/>
    </xf>
    <xf numFmtId="193" fontId="47" fillId="0" borderId="221" xfId="52096" applyFont="1" applyBorder="1" applyAlignment="1">
      <alignment horizontal="center" vertical="center"/>
    </xf>
    <xf numFmtId="193" fontId="43" fillId="8" borderId="0" xfId="52055" applyFont="1" applyFill="1" applyAlignment="1">
      <alignment horizontal="right" wrapText="1"/>
    </xf>
    <xf numFmtId="188" fontId="39" fillId="0" borderId="212" xfId="0" applyNumberFormat="1" applyFont="1" applyBorder="1" applyAlignment="1">
      <alignment horizontal="center" vertical="center" wrapText="1"/>
    </xf>
    <xf numFmtId="188" fontId="40" fillId="0" borderId="212" xfId="0" applyNumberFormat="1" applyFont="1" applyBorder="1" applyAlignment="1">
      <alignment horizontal="center" vertical="center" wrapText="1"/>
    </xf>
    <xf numFmtId="188" fontId="39" fillId="0" borderId="195" xfId="0" applyNumberFormat="1" applyFont="1" applyBorder="1" applyAlignment="1">
      <alignment horizontal="center" vertical="center" wrapText="1"/>
    </xf>
    <xf numFmtId="188" fontId="40" fillId="0" borderId="195" xfId="0" applyNumberFormat="1" applyFont="1" applyBorder="1" applyAlignment="1">
      <alignment horizontal="center" vertical="center" wrapText="1"/>
    </xf>
    <xf numFmtId="49" fontId="39" fillId="6" borderId="87" xfId="52007" applyNumberFormat="1" applyFont="1" applyFill="1" applyBorder="1">
      <alignment vertical="center"/>
    </xf>
    <xf numFmtId="193" fontId="39" fillId="7" borderId="59" xfId="52055" applyFont="1" applyFill="1" applyBorder="1" applyAlignment="1">
      <alignment horizontal="center" vertical="center"/>
    </xf>
    <xf numFmtId="193" fontId="48" fillId="8" borderId="138" xfId="52134" applyFont="1" applyFill="1" applyBorder="1" applyAlignment="1">
      <alignment horizontal="center" vertical="center" wrapText="1"/>
    </xf>
    <xf numFmtId="176" fontId="148" fillId="0" borderId="213" xfId="52102" applyNumberFormat="1" applyFont="1" applyBorder="1" applyAlignment="1">
      <alignment horizontal="center" vertical="center"/>
    </xf>
    <xf numFmtId="188" fontId="27" fillId="0" borderId="216" xfId="52102" applyNumberFormat="1" applyFont="1" applyBorder="1" applyAlignment="1">
      <alignment horizontal="center" vertical="center"/>
    </xf>
    <xf numFmtId="188" fontId="27" fillId="8" borderId="216" xfId="52134" applyNumberFormat="1" applyFont="1" applyFill="1" applyBorder="1" applyAlignment="1">
      <alignment horizontal="center" vertical="center"/>
    </xf>
    <xf numFmtId="188" fontId="27" fillId="0" borderId="216" xfId="52134" applyNumberFormat="1" applyFont="1" applyBorder="1" applyAlignment="1">
      <alignment horizontal="center" vertical="center"/>
    </xf>
    <xf numFmtId="193" fontId="48" fillId="8" borderId="219" xfId="52134" applyFont="1" applyFill="1" applyBorder="1" applyAlignment="1">
      <alignment horizontal="center" vertical="center"/>
    </xf>
    <xf numFmtId="193" fontId="48" fillId="8" borderId="151" xfId="52134" applyFont="1" applyFill="1" applyBorder="1" applyAlignment="1">
      <alignment horizontal="center" vertical="center"/>
    </xf>
    <xf numFmtId="193" fontId="27" fillId="8" borderId="216" xfId="52134" applyFont="1" applyFill="1" applyBorder="1" applyAlignment="1">
      <alignment horizontal="center" vertical="center"/>
    </xf>
    <xf numFmtId="193" fontId="27" fillId="0" borderId="216" xfId="52134" applyFont="1" applyBorder="1" applyAlignment="1">
      <alignment horizontal="center" vertical="center"/>
    </xf>
    <xf numFmtId="193" fontId="27" fillId="8" borderId="219" xfId="52134" applyFont="1" applyFill="1" applyBorder="1">
      <alignment vertical="center"/>
    </xf>
    <xf numFmtId="49" fontId="27" fillId="8" borderId="213" xfId="52114" applyNumberFormat="1" applyFont="1" applyFill="1" applyBorder="1" applyAlignment="1">
      <alignment horizontal="center" vertical="center" wrapText="1"/>
    </xf>
    <xf numFmtId="188" fontId="27" fillId="8" borderId="216" xfId="52114" applyNumberFormat="1" applyFont="1" applyFill="1" applyBorder="1" applyAlignment="1">
      <alignment horizontal="center" vertical="center" wrapText="1"/>
    </xf>
    <xf numFmtId="49" fontId="48" fillId="8" borderId="216" xfId="52114" applyNumberFormat="1" applyFont="1" applyFill="1" applyBorder="1" applyAlignment="1">
      <alignment horizontal="center" vertical="center" wrapText="1"/>
    </xf>
    <xf numFmtId="49" fontId="27" fillId="8" borderId="216" xfId="52114" applyNumberFormat="1" applyFont="1" applyFill="1" applyBorder="1" applyAlignment="1">
      <alignment horizontal="center" vertical="center" wrapText="1"/>
    </xf>
    <xf numFmtId="49" fontId="69" fillId="8" borderId="216" xfId="52114" applyNumberFormat="1" applyFont="1" applyFill="1" applyBorder="1" applyAlignment="1">
      <alignment horizontal="center" vertical="center" wrapText="1"/>
    </xf>
    <xf numFmtId="190" fontId="74" fillId="5" borderId="74" xfId="52128" applyFont="1" applyFill="1" applyBorder="1" applyAlignment="1">
      <alignment horizontal="center" vertical="center"/>
    </xf>
    <xf numFmtId="190" fontId="48" fillId="0" borderId="22" xfId="52129" applyFont="1" applyBorder="1" applyAlignment="1">
      <alignment horizontal="center" vertical="center"/>
    </xf>
    <xf numFmtId="190" fontId="61" fillId="0" borderId="203" xfId="52129" applyFont="1" applyBorder="1" applyAlignment="1">
      <alignment horizontal="center" vertical="center" wrapText="1"/>
    </xf>
    <xf numFmtId="49" fontId="73" fillId="0" borderId="211" xfId="52129" applyNumberFormat="1" applyFont="1" applyBorder="1" applyAlignment="1">
      <alignment horizontal="center" vertical="center"/>
    </xf>
    <xf numFmtId="190" fontId="73" fillId="0" borderId="212" xfId="52130" applyFont="1" applyBorder="1" applyAlignment="1">
      <alignment horizontal="center" vertical="center"/>
    </xf>
    <xf numFmtId="49" fontId="73" fillId="0" borderId="0" xfId="52126" applyNumberFormat="1" applyFont="1" applyFill="1" applyAlignment="1">
      <alignment horizontal="left" vertical="center" wrapText="1"/>
    </xf>
    <xf numFmtId="190" fontId="48" fillId="0" borderId="213" xfId="52129" applyFont="1" applyBorder="1" applyAlignment="1">
      <alignment horizontal="center" vertical="center"/>
    </xf>
    <xf numFmtId="190" fontId="61" fillId="0" borderId="216" xfId="52129" applyFont="1" applyBorder="1" applyAlignment="1">
      <alignment horizontal="center" vertical="center" wrapText="1"/>
    </xf>
    <xf numFmtId="49" fontId="73" fillId="0" borderId="214" xfId="52129" applyNumberFormat="1" applyFont="1" applyBorder="1" applyAlignment="1">
      <alignment horizontal="center" vertical="center"/>
    </xf>
    <xf numFmtId="20" fontId="73" fillId="0" borderId="216" xfId="52129" applyNumberFormat="1" applyFont="1" applyBorder="1" applyAlignment="1">
      <alignment horizontal="center" vertical="center"/>
    </xf>
    <xf numFmtId="190" fontId="73" fillId="0" borderId="219" xfId="52130" applyFont="1" applyBorder="1" applyAlignment="1">
      <alignment horizontal="center" vertical="center"/>
    </xf>
    <xf numFmtId="190" fontId="1" fillId="0" borderId="0" xfId="52138">
      <alignment vertical="center"/>
    </xf>
    <xf numFmtId="190" fontId="170" fillId="54" borderId="0" xfId="52138" applyFont="1" applyFill="1">
      <alignment vertical="center"/>
    </xf>
    <xf numFmtId="190" fontId="170" fillId="0" borderId="0" xfId="52138" applyFont="1" applyFill="1">
      <alignment vertical="center"/>
    </xf>
    <xf numFmtId="190" fontId="172" fillId="0" borderId="0" xfId="52138" applyFont="1">
      <alignment vertical="center"/>
    </xf>
    <xf numFmtId="188" fontId="27" fillId="0" borderId="214" xfId="52102" applyNumberFormat="1" applyFont="1" applyFill="1" applyBorder="1" applyAlignment="1">
      <alignment horizontal="center" vertical="center"/>
    </xf>
    <xf numFmtId="188" fontId="83" fillId="59" borderId="0" xfId="52053" applyNumberFormat="1" applyFont="1" applyFill="1" applyBorder="1" applyAlignment="1">
      <alignment horizontal="left" vertical="center"/>
    </xf>
    <xf numFmtId="193" fontId="83" fillId="59" borderId="0" xfId="52053" applyNumberFormat="1" applyFont="1" applyFill="1" applyAlignment="1">
      <alignment horizontal="left" vertical="center"/>
    </xf>
    <xf numFmtId="49" fontId="39" fillId="0" borderId="219" xfId="52102" applyNumberFormat="1" applyFont="1" applyBorder="1" applyAlignment="1">
      <alignment horizontal="center" vertical="center"/>
    </xf>
    <xf numFmtId="193" fontId="42" fillId="5" borderId="62" xfId="52054" applyFont="1" applyFill="1" applyBorder="1" applyAlignment="1">
      <alignment horizontal="center" vertical="center"/>
    </xf>
    <xf numFmtId="193" fontId="39" fillId="8" borderId="223" xfId="52096" applyFont="1" applyFill="1" applyBorder="1">
      <alignment vertical="center"/>
    </xf>
    <xf numFmtId="193" fontId="44" fillId="8" borderId="224" xfId="52096" applyFont="1" applyFill="1" applyBorder="1" applyAlignment="1">
      <alignment horizontal="center" vertical="center"/>
    </xf>
    <xf numFmtId="193" fontId="39" fillId="0" borderId="202" xfId="52055" applyFont="1" applyBorder="1" applyAlignment="1">
      <alignment horizontal="center" vertical="center"/>
    </xf>
    <xf numFmtId="193" fontId="39" fillId="6" borderId="200" xfId="52096" applyFont="1" applyFill="1" applyBorder="1" applyAlignment="1">
      <alignment horizontal="center" vertical="center"/>
    </xf>
    <xf numFmtId="49" fontId="39" fillId="6" borderId="197" xfId="52096" applyNumberFormat="1" applyFont="1" applyFill="1" applyBorder="1" applyAlignment="1">
      <alignment horizontal="center" vertical="center"/>
    </xf>
    <xf numFmtId="193" fontId="46" fillId="3" borderId="223" xfId="52108" applyFont="1" applyFill="1" applyBorder="1">
      <alignment vertical="center"/>
    </xf>
    <xf numFmtId="193" fontId="47" fillId="0" borderId="224" xfId="52096" applyFont="1" applyBorder="1" applyAlignment="1">
      <alignment horizontal="center" vertical="center"/>
    </xf>
    <xf numFmtId="193" fontId="39" fillId="7" borderId="54" xfId="52102" applyFont="1" applyFill="1" applyBorder="1" applyAlignment="1">
      <alignment horizontal="center" vertical="center"/>
    </xf>
    <xf numFmtId="193" fontId="72" fillId="0" borderId="142" xfId="52102" applyFont="1" applyBorder="1" applyAlignment="1">
      <alignment horizontal="center" vertical="center"/>
    </xf>
    <xf numFmtId="193" fontId="72" fillId="0" borderId="225" xfId="52102" applyFont="1" applyBorder="1" applyAlignment="1">
      <alignment horizontal="center" vertical="center"/>
    </xf>
    <xf numFmtId="180" fontId="39" fillId="8" borderId="216" xfId="52102" applyNumberFormat="1" applyFont="1" applyFill="1" applyBorder="1" applyAlignment="1">
      <alignment horizontal="center" vertical="center"/>
    </xf>
    <xf numFmtId="176" fontId="72" fillId="0" borderId="216" xfId="52102" applyNumberFormat="1" applyFont="1" applyBorder="1" applyAlignment="1">
      <alignment horizontal="center" vertical="center"/>
    </xf>
    <xf numFmtId="180" fontId="39" fillId="8" borderId="226" xfId="52102" applyNumberFormat="1" applyFont="1" applyFill="1" applyBorder="1" applyAlignment="1">
      <alignment horizontal="center" vertical="center"/>
    </xf>
    <xf numFmtId="193" fontId="72" fillId="0" borderId="214" xfId="52102" applyFont="1" applyBorder="1" applyAlignment="1">
      <alignment horizontal="center" vertical="center"/>
    </xf>
    <xf numFmtId="49" fontId="39" fillId="0" borderId="225" xfId="52102" applyNumberFormat="1" applyFont="1" applyBorder="1" applyAlignment="1">
      <alignment horizontal="center" vertical="center"/>
    </xf>
    <xf numFmtId="190" fontId="74" fillId="5" borderId="74" xfId="52128" applyFont="1" applyFill="1" applyBorder="1" applyAlignment="1">
      <alignment horizontal="center" vertical="center"/>
    </xf>
    <xf numFmtId="193" fontId="27" fillId="8" borderId="226" xfId="52102" applyFont="1" applyFill="1" applyBorder="1" applyAlignment="1">
      <alignment horizontal="center" vertical="center"/>
    </xf>
    <xf numFmtId="188" fontId="27" fillId="8" borderId="226" xfId="52102" applyNumberFormat="1" applyFont="1" applyFill="1" applyBorder="1" applyAlignment="1">
      <alignment horizontal="center" vertical="center"/>
    </xf>
    <xf numFmtId="49" fontId="27" fillId="8" borderId="2" xfId="52102" applyNumberFormat="1" applyFont="1" applyFill="1" applyBorder="1" applyAlignment="1">
      <alignment horizontal="center" vertical="center" wrapText="1"/>
    </xf>
    <xf numFmtId="188" fontId="27" fillId="8" borderId="197" xfId="52102" applyNumberFormat="1" applyFont="1" applyFill="1" applyBorder="1" applyAlignment="1">
      <alignment horizontal="center" vertical="center"/>
    </xf>
    <xf numFmtId="193" fontId="39" fillId="0" borderId="26" xfId="52055" applyFont="1" applyFill="1" applyBorder="1" applyAlignment="1">
      <alignment horizontal="center" vertical="center"/>
    </xf>
    <xf numFmtId="193" fontId="39" fillId="0" borderId="59" xfId="52096" applyFont="1" applyFill="1" applyBorder="1" applyAlignment="1">
      <alignment horizontal="center" vertical="center"/>
    </xf>
    <xf numFmtId="20" fontId="39" fillId="0" borderId="59" xfId="52096" applyNumberFormat="1" applyFont="1" applyFill="1" applyBorder="1" applyAlignment="1">
      <alignment horizontal="center" vertical="center"/>
    </xf>
    <xf numFmtId="188" fontId="27" fillId="0" borderId="23" xfId="52102" applyNumberFormat="1" applyFont="1" applyBorder="1" applyAlignment="1">
      <alignment horizontal="center" vertical="center"/>
    </xf>
    <xf numFmtId="188" fontId="27" fillId="8" borderId="23" xfId="52134" applyNumberFormat="1" applyFont="1" applyFill="1" applyBorder="1" applyAlignment="1">
      <alignment horizontal="center" vertical="center"/>
    </xf>
    <xf numFmtId="188" fontId="27" fillId="0" borderId="23" xfId="52134" applyNumberFormat="1" applyFont="1" applyBorder="1" applyAlignment="1">
      <alignment horizontal="center" vertical="center"/>
    </xf>
    <xf numFmtId="188" fontId="27" fillId="0" borderId="226" xfId="52102" applyNumberFormat="1" applyFont="1" applyBorder="1" applyAlignment="1">
      <alignment horizontal="center" vertical="center"/>
    </xf>
    <xf numFmtId="188" fontId="27" fillId="8" borderId="226" xfId="52134" applyNumberFormat="1" applyFont="1" applyFill="1" applyBorder="1" applyAlignment="1">
      <alignment horizontal="center" vertical="center"/>
    </xf>
    <xf numFmtId="188" fontId="27" fillId="0" borderId="19" xfId="52102" applyNumberFormat="1" applyFont="1" applyBorder="1" applyAlignment="1">
      <alignment horizontal="center" vertical="center"/>
    </xf>
    <xf numFmtId="188" fontId="27" fillId="8" borderId="19" xfId="52134" applyNumberFormat="1" applyFont="1" applyFill="1" applyBorder="1" applyAlignment="1">
      <alignment horizontal="center" vertical="center"/>
    </xf>
    <xf numFmtId="188" fontId="27" fillId="0" borderId="34" xfId="52102" applyNumberFormat="1" applyFont="1" applyBorder="1" applyAlignment="1">
      <alignment horizontal="center" vertical="center"/>
    </xf>
    <xf numFmtId="188" fontId="27" fillId="8" borderId="34" xfId="52134" applyNumberFormat="1" applyFont="1" applyFill="1" applyBorder="1" applyAlignment="1">
      <alignment horizontal="center" vertical="center"/>
    </xf>
    <xf numFmtId="193" fontId="27" fillId="8" borderId="230" xfId="52134" applyFont="1" applyFill="1" applyBorder="1" applyAlignment="1">
      <alignment vertical="center"/>
    </xf>
    <xf numFmtId="176" fontId="148" fillId="0" borderId="22" xfId="52102" applyNumberFormat="1" applyFont="1" applyBorder="1" applyAlignment="1">
      <alignment horizontal="center" vertical="center"/>
    </xf>
    <xf numFmtId="193" fontId="27" fillId="8" borderId="231" xfId="52134" applyFont="1" applyFill="1" applyBorder="1" applyAlignment="1">
      <alignment vertical="center"/>
    </xf>
    <xf numFmtId="193" fontId="27" fillId="0" borderId="231" xfId="52134" applyFont="1" applyFill="1" applyBorder="1" applyAlignment="1">
      <alignment vertical="center"/>
    </xf>
    <xf numFmtId="176" fontId="148" fillId="0" borderId="84" xfId="52102" applyNumberFormat="1" applyFont="1" applyBorder="1" applyAlignment="1">
      <alignment horizontal="center" vertical="center"/>
    </xf>
    <xf numFmtId="193" fontId="27" fillId="8" borderId="198" xfId="52134" applyFont="1" applyFill="1" applyBorder="1" applyAlignment="1">
      <alignment horizontal="center" vertical="center" wrapText="1"/>
    </xf>
    <xf numFmtId="193" fontId="27" fillId="8" borderId="229" xfId="52134" applyFont="1" applyFill="1" applyBorder="1" applyAlignment="1">
      <alignment vertical="center"/>
    </xf>
    <xf numFmtId="190" fontId="73" fillId="8" borderId="226" xfId="52126" applyFont="1" applyFill="1" applyBorder="1" applyAlignment="1">
      <alignment horizontal="center" vertical="center"/>
    </xf>
    <xf numFmtId="188" fontId="73" fillId="8" borderId="226" xfId="52126" applyNumberFormat="1" applyFont="1" applyFill="1" applyBorder="1" applyAlignment="1">
      <alignment horizontal="center" vertical="center" wrapText="1"/>
    </xf>
    <xf numFmtId="49" fontId="73" fillId="7" borderId="216" xfId="52052" applyNumberFormat="1" applyFont="1" applyFill="1" applyBorder="1" applyAlignment="1">
      <alignment horizontal="center" vertical="center" wrapText="1"/>
    </xf>
    <xf numFmtId="49" fontId="73" fillId="7" borderId="231" xfId="52052" applyNumberFormat="1" applyFont="1" applyFill="1" applyBorder="1" applyAlignment="1">
      <alignment horizontal="center" vertical="center" wrapText="1"/>
    </xf>
    <xf numFmtId="49" fontId="73" fillId="0" borderId="213" xfId="52052" applyNumberFormat="1" applyFont="1" applyBorder="1" applyAlignment="1">
      <alignment horizontal="center" vertical="center" wrapText="1"/>
    </xf>
    <xf numFmtId="188" fontId="73" fillId="0" borderId="216" xfId="52052" applyNumberFormat="1" applyFont="1" applyBorder="1" applyAlignment="1">
      <alignment horizontal="center" vertical="center" wrapText="1"/>
    </xf>
    <xf numFmtId="49" fontId="73" fillId="0" borderId="216" xfId="52052" applyNumberFormat="1" applyFont="1" applyBorder="1" applyAlignment="1">
      <alignment horizontal="center" vertical="center" wrapText="1"/>
    </xf>
    <xf numFmtId="49" fontId="73" fillId="0" borderId="219" xfId="52052" applyNumberFormat="1" applyFont="1" applyBorder="1" applyAlignment="1">
      <alignment horizontal="center" vertical="center" wrapText="1"/>
    </xf>
    <xf numFmtId="193" fontId="73" fillId="8" borderId="213" xfId="52052" applyFont="1" applyFill="1" applyBorder="1" applyAlignment="1">
      <alignment horizontal="center" vertical="center" wrapText="1"/>
    </xf>
    <xf numFmtId="49" fontId="73" fillId="0" borderId="231" xfId="52052" applyNumberFormat="1" applyFont="1" applyBorder="1" applyAlignment="1">
      <alignment horizontal="center" vertical="center" wrapText="1"/>
    </xf>
    <xf numFmtId="49" fontId="61" fillId="0" borderId="231" xfId="52052" applyNumberFormat="1" applyFont="1" applyBorder="1" applyAlignment="1">
      <alignment horizontal="center" vertical="center" wrapText="1"/>
    </xf>
    <xf numFmtId="193" fontId="42" fillId="5" borderId="72" xfId="52134" applyFont="1" applyFill="1" applyBorder="1" applyAlignment="1">
      <alignment horizontal="center" vertical="center"/>
    </xf>
    <xf numFmtId="193" fontId="27" fillId="6" borderId="142" xfId="52096" applyFont="1" applyFill="1" applyBorder="1" applyAlignment="1">
      <alignment horizontal="center" vertical="center"/>
    </xf>
    <xf numFmtId="49" fontId="73" fillId="60" borderId="213" xfId="52126" applyNumberFormat="1" applyFont="1" applyFill="1" applyBorder="1" applyAlignment="1">
      <alignment horizontal="center" vertical="center" wrapText="1"/>
    </xf>
    <xf numFmtId="188" fontId="73" fillId="60" borderId="216" xfId="52126" applyNumberFormat="1" applyFont="1" applyFill="1" applyBorder="1" applyAlignment="1">
      <alignment horizontal="center" vertical="center" wrapText="1"/>
    </xf>
    <xf numFmtId="188" fontId="73" fillId="60" borderId="215" xfId="52126" applyNumberFormat="1" applyFont="1" applyFill="1" applyBorder="1" applyAlignment="1">
      <alignment horizontal="center" vertical="center" wrapText="1"/>
    </xf>
    <xf numFmtId="49" fontId="73" fillId="60" borderId="216" xfId="52126" applyNumberFormat="1" applyFont="1" applyFill="1" applyBorder="1" applyAlignment="1">
      <alignment horizontal="center" vertical="center" wrapText="1"/>
    </xf>
    <xf numFmtId="49" fontId="73" fillId="0" borderId="213" xfId="52126" applyNumberFormat="1" applyFont="1" applyBorder="1" applyAlignment="1">
      <alignment horizontal="center" vertical="center" wrapText="1"/>
    </xf>
    <xf numFmtId="188" fontId="73" fillId="0" borderId="216" xfId="52126" applyNumberFormat="1" applyFont="1" applyBorder="1" applyAlignment="1">
      <alignment horizontal="center" vertical="center" wrapText="1"/>
    </xf>
    <xf numFmtId="188" fontId="73" fillId="0" borderId="215" xfId="52126" applyNumberFormat="1" applyFont="1" applyBorder="1" applyAlignment="1">
      <alignment horizontal="center" vertical="center" wrapText="1"/>
    </xf>
    <xf numFmtId="49" fontId="73" fillId="0" borderId="216" xfId="52126" applyNumberFormat="1" applyFont="1" applyBorder="1" applyAlignment="1">
      <alignment horizontal="center" vertical="center" wrapText="1"/>
    </xf>
    <xf numFmtId="49" fontId="73" fillId="8" borderId="213" xfId="52126" applyNumberFormat="1" applyFont="1" applyFill="1" applyBorder="1" applyAlignment="1">
      <alignment horizontal="center" vertical="center" wrapText="1"/>
    </xf>
    <xf numFmtId="190" fontId="73" fillId="8" borderId="216" xfId="52126" applyFont="1" applyFill="1" applyBorder="1" applyAlignment="1">
      <alignment horizontal="center" vertical="center"/>
    </xf>
    <xf numFmtId="190" fontId="73" fillId="8" borderId="213" xfId="52126" applyFont="1" applyFill="1" applyBorder="1" applyAlignment="1">
      <alignment horizontal="center" vertical="center"/>
    </xf>
    <xf numFmtId="2" fontId="73" fillId="8" borderId="214" xfId="52126" applyNumberFormat="1" applyFont="1" applyFill="1" applyBorder="1" applyAlignment="1">
      <alignment horizontal="center" vertical="center"/>
    </xf>
    <xf numFmtId="2" fontId="73" fillId="8" borderId="216" xfId="52126" applyNumberFormat="1" applyFont="1" applyFill="1" applyBorder="1" applyAlignment="1">
      <alignment horizontal="center" vertical="center"/>
    </xf>
    <xf numFmtId="188" fontId="73" fillId="0" borderId="214" xfId="52126" applyNumberFormat="1" applyFont="1" applyBorder="1" applyAlignment="1">
      <alignment horizontal="center" vertical="center" wrapText="1"/>
    </xf>
    <xf numFmtId="190" fontId="73" fillId="8" borderId="216" xfId="52126" applyFont="1" applyFill="1" applyBorder="1" applyAlignment="1">
      <alignment horizontal="center" vertical="center" wrapText="1"/>
    </xf>
    <xf numFmtId="193" fontId="48" fillId="8" borderId="232" xfId="52134" applyFont="1" applyFill="1" applyBorder="1" applyAlignment="1">
      <alignment horizontal="center" vertical="center"/>
    </xf>
    <xf numFmtId="49" fontId="72" fillId="0" borderId="216" xfId="52102" applyNumberFormat="1" applyFont="1" applyBorder="1" applyAlignment="1">
      <alignment horizontal="center" vertical="center"/>
    </xf>
    <xf numFmtId="193" fontId="72" fillId="0" borderId="219" xfId="52102" applyFont="1" applyBorder="1" applyAlignment="1">
      <alignment horizontal="center" vertical="center"/>
    </xf>
    <xf numFmtId="49" fontId="73" fillId="7" borderId="72" xfId="52126" applyNumberFormat="1" applyFont="1" applyFill="1" applyBorder="1" applyAlignment="1">
      <alignment horizontal="center" vertical="center" wrapText="1"/>
    </xf>
    <xf numFmtId="188" fontId="27" fillId="8" borderId="226" xfId="52114" applyNumberFormat="1" applyFont="1" applyFill="1" applyBorder="1" applyAlignment="1">
      <alignment horizontal="center" vertical="center" wrapText="1"/>
    </xf>
    <xf numFmtId="49" fontId="27" fillId="8" borderId="234" xfId="52114" applyNumberFormat="1" applyFont="1" applyFill="1" applyBorder="1" applyAlignment="1">
      <alignment horizontal="center" vertical="center" wrapText="1"/>
    </xf>
    <xf numFmtId="49" fontId="27" fillId="8" borderId="226" xfId="52114" applyNumberFormat="1" applyFont="1" applyFill="1" applyBorder="1" applyAlignment="1">
      <alignment horizontal="center" vertical="center" wrapText="1"/>
    </xf>
    <xf numFmtId="188" fontId="27" fillId="8" borderId="232" xfId="52102" applyNumberFormat="1" applyFont="1" applyFill="1" applyBorder="1" applyAlignment="1">
      <alignment horizontal="center" vertical="center"/>
    </xf>
    <xf numFmtId="49" fontId="61" fillId="0" borderId="213" xfId="52126" applyNumberFormat="1" applyFont="1" applyBorder="1" applyAlignment="1">
      <alignment horizontal="center" vertical="center" wrapText="1"/>
    </xf>
    <xf numFmtId="49" fontId="73" fillId="8" borderId="234" xfId="52126" applyNumberFormat="1" applyFont="1" applyFill="1" applyBorder="1" applyAlignment="1">
      <alignment horizontal="center" vertical="center" wrapText="1"/>
    </xf>
    <xf numFmtId="190" fontId="73" fillId="60" borderId="213" xfId="52126" applyFont="1" applyFill="1" applyBorder="1" applyAlignment="1">
      <alignment horizontal="center" vertical="center"/>
    </xf>
    <xf numFmtId="188" fontId="73" fillId="60" borderId="214" xfId="52126" applyNumberFormat="1" applyFont="1" applyFill="1" applyBorder="1" applyAlignment="1">
      <alignment horizontal="center" vertical="center" wrapText="1"/>
    </xf>
    <xf numFmtId="2" fontId="73" fillId="60" borderId="216" xfId="52126" applyNumberFormat="1" applyFont="1" applyFill="1" applyBorder="1" applyAlignment="1">
      <alignment horizontal="center" vertical="center"/>
    </xf>
    <xf numFmtId="190" fontId="73" fillId="60" borderId="216" xfId="52126" applyFont="1" applyFill="1" applyBorder="1" applyAlignment="1">
      <alignment horizontal="center" vertical="center"/>
    </xf>
    <xf numFmtId="49" fontId="73" fillId="60" borderId="216" xfId="52126" applyNumberFormat="1" applyFont="1" applyFill="1" applyBorder="1" applyAlignment="1">
      <alignment horizontal="center" vertical="center"/>
    </xf>
    <xf numFmtId="180" fontId="73" fillId="8" borderId="216" xfId="52052" applyNumberFormat="1" applyFont="1" applyFill="1" applyBorder="1" applyAlignment="1">
      <alignment horizontal="center" vertical="center"/>
    </xf>
    <xf numFmtId="193" fontId="164" fillId="0" borderId="219" xfId="52052" applyFont="1" applyBorder="1" applyAlignment="1">
      <alignment horizontal="center" vertical="center"/>
    </xf>
    <xf numFmtId="188" fontId="27" fillId="0" borderId="226" xfId="52102" applyNumberFormat="1" applyFont="1" applyFill="1" applyBorder="1" applyAlignment="1">
      <alignment horizontal="center" vertical="center"/>
    </xf>
    <xf numFmtId="188" fontId="27" fillId="0" borderId="226" xfId="52054" applyNumberFormat="1" applyFont="1" applyFill="1" applyBorder="1" applyAlignment="1">
      <alignment horizontal="center" vertical="center"/>
    </xf>
    <xf numFmtId="193" fontId="27" fillId="0" borderId="226" xfId="52054" applyFont="1" applyFill="1" applyBorder="1" applyAlignment="1">
      <alignment horizontal="center" vertical="center"/>
    </xf>
    <xf numFmtId="49" fontId="27" fillId="0" borderId="213" xfId="52114" applyNumberFormat="1" applyFont="1" applyFill="1" applyBorder="1" applyAlignment="1">
      <alignment horizontal="center" vertical="center" wrapText="1"/>
    </xf>
    <xf numFmtId="188" fontId="27" fillId="0" borderId="216" xfId="52114" applyNumberFormat="1" applyFont="1" applyFill="1" applyBorder="1" applyAlignment="1">
      <alignment horizontal="center" vertical="center" wrapText="1"/>
    </xf>
    <xf numFmtId="49" fontId="27" fillId="0" borderId="216" xfId="52114" applyNumberFormat="1" applyFont="1" applyFill="1" applyBorder="1" applyAlignment="1">
      <alignment horizontal="center" vertical="center" wrapText="1"/>
    </xf>
    <xf numFmtId="49" fontId="48" fillId="0" borderId="216" xfId="52114" applyNumberFormat="1" applyFont="1" applyFill="1" applyBorder="1" applyAlignment="1">
      <alignment horizontal="center" vertical="center" wrapText="1"/>
    </xf>
    <xf numFmtId="188" fontId="27" fillId="0" borderId="226" xfId="52114" applyNumberFormat="1" applyFont="1" applyFill="1" applyBorder="1" applyAlignment="1">
      <alignment horizontal="center" vertical="center" wrapText="1"/>
    </xf>
    <xf numFmtId="176" fontId="148" fillId="0" borderId="234" xfId="52102" applyNumberFormat="1" applyFont="1" applyBorder="1" applyAlignment="1">
      <alignment horizontal="center" vertical="center"/>
    </xf>
    <xf numFmtId="193" fontId="27" fillId="8" borderId="226" xfId="52134" applyFont="1" applyFill="1" applyBorder="1" applyAlignment="1">
      <alignment horizontal="center" vertical="center"/>
    </xf>
    <xf numFmtId="193" fontId="27" fillId="8" borderId="232" xfId="52134" applyFont="1" applyFill="1" applyBorder="1">
      <alignment vertical="center"/>
    </xf>
    <xf numFmtId="49" fontId="39" fillId="7" borderId="62" xfId="0" applyNumberFormat="1" applyFont="1" applyFill="1" applyBorder="1" applyAlignment="1">
      <alignment horizontal="center" vertical="center" wrapText="1"/>
    </xf>
    <xf numFmtId="193" fontId="39" fillId="7" borderId="53" xfId="52102" applyFont="1" applyFill="1" applyBorder="1" applyAlignment="1">
      <alignment horizontal="center" vertical="center"/>
    </xf>
    <xf numFmtId="49" fontId="39" fillId="0" borderId="213" xfId="0" applyNumberFormat="1" applyFont="1" applyBorder="1" applyAlignment="1">
      <alignment horizontal="center" vertical="center" wrapText="1"/>
    </xf>
    <xf numFmtId="188" fontId="39" fillId="0" borderId="216" xfId="0" applyNumberFormat="1" applyFont="1" applyBorder="1" applyAlignment="1">
      <alignment horizontal="center" vertical="center" wrapText="1"/>
    </xf>
    <xf numFmtId="188" fontId="39" fillId="0" borderId="214" xfId="0" applyNumberFormat="1" applyFont="1" applyBorder="1" applyAlignment="1">
      <alignment horizontal="center" vertical="center" wrapText="1"/>
    </xf>
    <xf numFmtId="49" fontId="39" fillId="0" borderId="234" xfId="0" applyNumberFormat="1" applyFont="1" applyBorder="1" applyAlignment="1">
      <alignment horizontal="center" vertical="center" wrapText="1"/>
    </xf>
    <xf numFmtId="188" fontId="39" fillId="0" borderId="233" xfId="0" applyNumberFormat="1" applyFont="1" applyBorder="1" applyAlignment="1">
      <alignment horizontal="center" vertical="center" wrapText="1"/>
    </xf>
    <xf numFmtId="188" fontId="39" fillId="0" borderId="226" xfId="0" applyNumberFormat="1" applyFont="1" applyBorder="1" applyAlignment="1">
      <alignment horizontal="center" vertical="center" wrapText="1"/>
    </xf>
    <xf numFmtId="188" fontId="39" fillId="0" borderId="197" xfId="0" applyNumberFormat="1" applyFont="1" applyBorder="1" applyAlignment="1">
      <alignment horizontal="center" vertical="center" wrapText="1"/>
    </xf>
    <xf numFmtId="49" fontId="83" fillId="59" borderId="0" xfId="52037" applyNumberFormat="1" applyFont="1" applyFill="1" applyAlignment="1">
      <alignment horizontal="left" vertical="center"/>
    </xf>
    <xf numFmtId="193" fontId="27" fillId="7" borderId="74" xfId="52102" applyFont="1" applyFill="1" applyBorder="1" applyAlignment="1">
      <alignment horizontal="center" vertical="center"/>
    </xf>
    <xf numFmtId="49" fontId="43" fillId="8" borderId="0" xfId="52104" applyNumberFormat="1" applyFont="1" applyFill="1" applyAlignment="1">
      <alignment horizontal="center" wrapText="1"/>
    </xf>
    <xf numFmtId="193" fontId="39" fillId="7" borderId="62" xfId="52102" applyFont="1" applyFill="1" applyBorder="1" applyAlignment="1">
      <alignment horizontal="center" vertical="center"/>
    </xf>
    <xf numFmtId="193" fontId="72" fillId="0" borderId="131" xfId="52102" applyFont="1" applyBorder="1" applyAlignment="1">
      <alignment horizontal="center" vertical="center"/>
    </xf>
    <xf numFmtId="193" fontId="72" fillId="0" borderId="216" xfId="52102" applyFont="1" applyBorder="1" applyAlignment="1">
      <alignment horizontal="center" vertical="center"/>
    </xf>
    <xf numFmtId="193" fontId="72" fillId="0" borderId="141" xfId="52102" applyFont="1" applyBorder="1" applyAlignment="1">
      <alignment horizontal="center" vertical="center"/>
    </xf>
    <xf numFmtId="191" fontId="72" fillId="0" borderId="213" xfId="52065" applyFont="1" applyBorder="1" applyAlignment="1">
      <alignment horizontal="center" vertical="center"/>
    </xf>
    <xf numFmtId="188" fontId="72" fillId="0" borderId="216" xfId="52065" applyNumberFormat="1" applyFont="1" applyBorder="1" applyAlignment="1">
      <alignment horizontal="center" vertical="center"/>
    </xf>
    <xf numFmtId="191" fontId="72" fillId="8" borderId="216" xfId="52065" applyFont="1" applyFill="1" applyBorder="1" applyAlignment="1">
      <alignment horizontal="center" vertical="center"/>
    </xf>
    <xf numFmtId="191" fontId="72" fillId="8" borderId="214" xfId="52065" applyFont="1" applyFill="1" applyBorder="1" applyAlignment="1">
      <alignment horizontal="center" vertical="center"/>
    </xf>
    <xf numFmtId="191" fontId="72" fillId="0" borderId="216" xfId="52065" applyFont="1" applyBorder="1" applyAlignment="1">
      <alignment horizontal="center" vertical="center"/>
    </xf>
    <xf numFmtId="191" fontId="72" fillId="0" borderId="219" xfId="52065" applyFont="1" applyBorder="1" applyAlignment="1">
      <alignment horizontal="center" vertical="center" wrapText="1"/>
    </xf>
    <xf numFmtId="191" fontId="72" fillId="0" borderId="234" xfId="52065" applyFont="1" applyBorder="1" applyAlignment="1">
      <alignment horizontal="center" vertical="center"/>
    </xf>
    <xf numFmtId="188" fontId="72" fillId="0" borderId="226" xfId="52065" applyNumberFormat="1" applyFont="1" applyBorder="1" applyAlignment="1">
      <alignment horizontal="center" vertical="center"/>
    </xf>
    <xf numFmtId="191" fontId="72" fillId="0" borderId="226" xfId="52065" applyFont="1" applyBorder="1" applyAlignment="1">
      <alignment horizontal="center" vertical="center"/>
    </xf>
    <xf numFmtId="191" fontId="72" fillId="0" borderId="232" xfId="52065" applyFont="1" applyBorder="1" applyAlignment="1">
      <alignment horizontal="center" vertical="center" wrapText="1"/>
    </xf>
    <xf numFmtId="49" fontId="39" fillId="8" borderId="0" xfId="52067" applyNumberFormat="1" applyFont="1" applyFill="1" applyAlignment="1">
      <alignment horizontal="right"/>
    </xf>
    <xf numFmtId="49" fontId="72" fillId="0" borderId="216" xfId="52065" applyNumberFormat="1" applyFont="1" applyBorder="1" applyAlignment="1">
      <alignment horizontal="center" vertical="center" wrapText="1"/>
    </xf>
    <xf numFmtId="49" fontId="72" fillId="0" borderId="226" xfId="52065" applyNumberFormat="1" applyFont="1" applyBorder="1" applyAlignment="1">
      <alignment horizontal="center" vertical="center" wrapText="1"/>
    </xf>
    <xf numFmtId="49" fontId="72" fillId="0" borderId="58" xfId="52065" applyNumberFormat="1" applyFont="1" applyBorder="1" applyAlignment="1">
      <alignment horizontal="center" vertical="center" wrapText="1"/>
    </xf>
    <xf numFmtId="49" fontId="43" fillId="8" borderId="0" xfId="52067" quotePrefix="1" applyNumberFormat="1" applyFont="1" applyFill="1" applyAlignment="1">
      <alignment horizontal="left" wrapText="1"/>
    </xf>
    <xf numFmtId="176" fontId="148" fillId="0" borderId="234" xfId="52102" applyNumberFormat="1" applyFont="1" applyFill="1" applyBorder="1" applyAlignment="1">
      <alignment horizontal="center" vertical="center"/>
    </xf>
    <xf numFmtId="2" fontId="39" fillId="8" borderId="216" xfId="52065" applyNumberFormat="1" applyFont="1" applyFill="1" applyBorder="1" applyAlignment="1">
      <alignment horizontal="center" vertical="center"/>
    </xf>
    <xf numFmtId="2" fontId="39" fillId="8" borderId="34" xfId="52065" applyNumberFormat="1" applyFont="1" applyFill="1" applyBorder="1" applyAlignment="1">
      <alignment horizontal="center" vertical="center"/>
    </xf>
    <xf numFmtId="49" fontId="72" fillId="0" borderId="34" xfId="52065" applyNumberFormat="1" applyFont="1" applyBorder="1" applyAlignment="1">
      <alignment horizontal="center" vertical="center"/>
    </xf>
    <xf numFmtId="176" fontId="72" fillId="0" borderId="216" xfId="52065" applyNumberFormat="1" applyFont="1" applyBorder="1" applyAlignment="1">
      <alignment horizontal="center" vertical="center" wrapText="1"/>
    </xf>
    <xf numFmtId="176" fontId="72" fillId="0" borderId="219" xfId="52065" applyNumberFormat="1" applyFont="1" applyBorder="1" applyAlignment="1">
      <alignment vertical="center" wrapText="1"/>
    </xf>
    <xf numFmtId="49" fontId="72" fillId="0" borderId="216" xfId="52065" applyNumberFormat="1" applyFont="1" applyBorder="1" applyAlignment="1">
      <alignment horizontal="center" vertical="center"/>
    </xf>
    <xf numFmtId="176" fontId="72" fillId="0" borderId="200" xfId="52065" applyNumberFormat="1" applyFont="1" applyBorder="1" applyAlignment="1">
      <alignment horizontal="center" vertical="center" wrapText="1"/>
    </xf>
    <xf numFmtId="176" fontId="72" fillId="0" borderId="198" xfId="52065" applyNumberFormat="1" applyFont="1" applyBorder="1" applyAlignment="1">
      <alignment vertical="center" wrapText="1"/>
    </xf>
    <xf numFmtId="179" fontId="82" fillId="8" borderId="0" xfId="0" applyNumberFormat="1" applyFont="1" applyFill="1" applyAlignment="1">
      <alignment horizontal="center" vertical="center"/>
    </xf>
    <xf numFmtId="193" fontId="83" fillId="8" borderId="0" xfId="52053" applyNumberFormat="1" applyFont="1" applyFill="1" applyAlignment="1">
      <alignment horizontal="left" vertical="center"/>
    </xf>
    <xf numFmtId="193" fontId="83" fillId="0" borderId="0" xfId="52053" applyNumberFormat="1" applyFont="1" applyFill="1" applyAlignment="1">
      <alignment horizontal="left" vertical="center"/>
    </xf>
    <xf numFmtId="193" fontId="83" fillId="0" borderId="0" xfId="52037" applyNumberFormat="1" applyFont="1" applyFill="1" applyAlignment="1">
      <alignment horizontal="left" vertical="center"/>
    </xf>
    <xf numFmtId="193" fontId="16" fillId="8" borderId="0" xfId="52140" applyNumberFormat="1" applyFont="1" applyFill="1" applyBorder="1" applyAlignment="1" applyProtection="1">
      <alignment horizontal="center" vertical="center"/>
    </xf>
    <xf numFmtId="193" fontId="39" fillId="8" borderId="0" xfId="52139" applyFont="1" applyFill="1" applyAlignment="1">
      <alignment horizontal="center" vertical="center"/>
    </xf>
    <xf numFmtId="193" fontId="42" fillId="5" borderId="57" xfId="52141" applyFont="1" applyFill="1" applyBorder="1" applyAlignment="1">
      <alignment horizontal="center" vertical="center"/>
    </xf>
    <xf numFmtId="193" fontId="42" fillId="5" borderId="72" xfId="52141" applyFont="1" applyFill="1" applyBorder="1" applyAlignment="1">
      <alignment horizontal="center" vertical="center"/>
    </xf>
    <xf numFmtId="193" fontId="39" fillId="0" borderId="202" xfId="52142" applyFont="1" applyBorder="1" applyAlignment="1">
      <alignment horizontal="center" vertical="center"/>
    </xf>
    <xf numFmtId="193" fontId="39" fillId="6" borderId="197" xfId="52143" applyFont="1" applyFill="1" applyBorder="1" applyAlignment="1">
      <alignment horizontal="center" vertical="center"/>
    </xf>
    <xf numFmtId="193" fontId="39" fillId="8" borderId="0" xfId="52142" applyFont="1" applyFill="1" applyAlignment="1">
      <alignment horizontal="center"/>
    </xf>
    <xf numFmtId="193" fontId="39" fillId="8" borderId="0" xfId="52139" applyFont="1" applyFill="1">
      <alignment vertical="center"/>
    </xf>
    <xf numFmtId="49" fontId="39" fillId="8" borderId="0" xfId="52142" applyNumberFormat="1" applyFont="1" applyFill="1" applyAlignment="1">
      <alignment horizontal="right"/>
    </xf>
    <xf numFmtId="193" fontId="39" fillId="8" borderId="0" xfId="52142" applyFont="1" applyFill="1" applyAlignment="1">
      <alignment horizontal="right"/>
    </xf>
    <xf numFmtId="14" fontId="43" fillId="8" borderId="0" xfId="52142" applyNumberFormat="1" applyFont="1" applyFill="1" applyAlignment="1">
      <alignment horizontal="right" wrapText="1"/>
    </xf>
    <xf numFmtId="49" fontId="43" fillId="8" borderId="0" xfId="52142" quotePrefix="1" applyNumberFormat="1" applyFont="1" applyFill="1" applyAlignment="1">
      <alignment horizontal="left" wrapText="1"/>
    </xf>
    <xf numFmtId="193" fontId="39" fillId="7" borderId="71" xfId="52139" applyFont="1" applyFill="1" applyBorder="1" applyAlignment="1">
      <alignment horizontal="center" vertical="center"/>
    </xf>
    <xf numFmtId="193" fontId="39" fillId="7" borderId="72" xfId="52139" applyFont="1" applyFill="1" applyBorder="1" applyAlignment="1">
      <alignment horizontal="center" vertical="center"/>
    </xf>
    <xf numFmtId="193" fontId="39" fillId="7" borderId="73" xfId="52139" applyFont="1" applyFill="1" applyBorder="1" applyAlignment="1">
      <alignment horizontal="center" vertical="center"/>
    </xf>
    <xf numFmtId="193" fontId="72" fillId="0" borderId="213" xfId="52139" applyFont="1" applyBorder="1" applyAlignment="1">
      <alignment horizontal="center" vertical="center"/>
    </xf>
    <xf numFmtId="188" fontId="72" fillId="0" borderId="216" xfId="52139" applyNumberFormat="1" applyFont="1" applyBorder="1" applyAlignment="1">
      <alignment horizontal="center" vertical="center"/>
    </xf>
    <xf numFmtId="193" fontId="72" fillId="0" borderId="216" xfId="52139" applyFont="1" applyBorder="1" applyAlignment="1">
      <alignment horizontal="center" vertical="center"/>
    </xf>
    <xf numFmtId="49" fontId="72" fillId="0" borderId="216" xfId="52139" applyNumberFormat="1" applyFont="1" applyBorder="1" applyAlignment="1">
      <alignment horizontal="center" vertical="center" wrapText="1"/>
    </xf>
    <xf numFmtId="193" fontId="72" fillId="0" borderId="219" xfId="52139" applyFont="1" applyBorder="1" applyAlignment="1">
      <alignment horizontal="center" vertical="center" wrapText="1"/>
    </xf>
    <xf numFmtId="193" fontId="72" fillId="0" borderId="234" xfId="52139" applyFont="1" applyBorder="1" applyAlignment="1">
      <alignment horizontal="center" vertical="center"/>
    </xf>
    <xf numFmtId="188" fontId="72" fillId="0" borderId="226" xfId="52139" applyNumberFormat="1" applyFont="1" applyBorder="1" applyAlignment="1">
      <alignment horizontal="center" vertical="center"/>
    </xf>
    <xf numFmtId="193" fontId="72" fillId="0" borderId="226" xfId="52139" applyFont="1" applyBorder="1" applyAlignment="1">
      <alignment horizontal="center" vertical="center"/>
    </xf>
    <xf numFmtId="49" fontId="72" fillId="0" borderId="226" xfId="52139" applyNumberFormat="1" applyFont="1" applyBorder="1" applyAlignment="1">
      <alignment horizontal="center" vertical="center" wrapText="1"/>
    </xf>
    <xf numFmtId="193" fontId="72" fillId="0" borderId="232" xfId="52139" applyFont="1" applyBorder="1" applyAlignment="1">
      <alignment horizontal="center" vertical="center" wrapText="1"/>
    </xf>
    <xf numFmtId="193" fontId="72" fillId="0" borderId="51" xfId="52139" applyFont="1" applyBorder="1" applyAlignment="1">
      <alignment horizontal="center" vertical="center"/>
    </xf>
    <xf numFmtId="188" fontId="72" fillId="0" borderId="58" xfId="52139" applyNumberFormat="1" applyFont="1" applyBorder="1" applyAlignment="1">
      <alignment horizontal="center" vertical="center"/>
    </xf>
    <xf numFmtId="188" fontId="72" fillId="0" borderId="189" xfId="52139" applyNumberFormat="1" applyFont="1" applyBorder="1" applyAlignment="1">
      <alignment horizontal="center" vertical="center"/>
    </xf>
    <xf numFmtId="193" fontId="72" fillId="0" borderId="131" xfId="52139" applyFont="1" applyBorder="1" applyAlignment="1">
      <alignment horizontal="center" vertical="center"/>
    </xf>
    <xf numFmtId="193" fontId="72" fillId="0" borderId="190" xfId="52139" applyFont="1" applyBorder="1" applyAlignment="1">
      <alignment horizontal="center" vertical="center"/>
    </xf>
    <xf numFmtId="193" fontId="72" fillId="0" borderId="141" xfId="52139" applyFont="1" applyBorder="1" applyAlignment="1">
      <alignment horizontal="center" vertical="center"/>
    </xf>
    <xf numFmtId="49" fontId="72" fillId="0" borderId="58" xfId="52139" applyNumberFormat="1" applyFont="1" applyBorder="1" applyAlignment="1">
      <alignment horizontal="center" vertical="center" wrapText="1"/>
    </xf>
    <xf numFmtId="193" fontId="72" fillId="0" borderId="192" xfId="52139" applyFont="1" applyBorder="1" applyAlignment="1">
      <alignment horizontal="center" vertical="center" wrapText="1"/>
    </xf>
    <xf numFmtId="2" fontId="39" fillId="8" borderId="131" xfId="52139" applyNumberFormat="1" applyFont="1" applyFill="1" applyBorder="1" applyAlignment="1">
      <alignment horizontal="center" vertical="center"/>
    </xf>
    <xf numFmtId="2" fontId="39" fillId="8" borderId="216" xfId="52139" applyNumberFormat="1" applyFont="1" applyFill="1" applyBorder="1" applyAlignment="1">
      <alignment horizontal="center" vertical="center"/>
    </xf>
    <xf numFmtId="176" fontId="72" fillId="0" borderId="219" xfId="52139" applyNumberFormat="1" applyFont="1" applyBorder="1" applyAlignment="1">
      <alignment vertical="center" wrapText="1"/>
    </xf>
    <xf numFmtId="2" fontId="39" fillId="8" borderId="141" xfId="52139" applyNumberFormat="1" applyFont="1" applyFill="1" applyBorder="1" applyAlignment="1">
      <alignment horizontal="center" vertical="center"/>
    </xf>
    <xf numFmtId="176" fontId="72" fillId="0" borderId="198" xfId="52139" applyNumberFormat="1" applyFont="1" applyBorder="1" applyAlignment="1">
      <alignment vertical="center" wrapText="1"/>
    </xf>
    <xf numFmtId="193" fontId="39" fillId="8" borderId="0" xfId="52139" applyFont="1" applyFill="1" applyAlignment="1">
      <alignment horizontal="left" vertical="center"/>
    </xf>
    <xf numFmtId="193" fontId="39" fillId="8" borderId="0" xfId="52139" applyFont="1" applyFill="1" applyAlignment="1">
      <alignment vertical="center"/>
    </xf>
    <xf numFmtId="193" fontId="39" fillId="57" borderId="0" xfId="52139" applyFont="1" applyFill="1" applyAlignment="1">
      <alignment horizontal="left" vertical="center"/>
    </xf>
    <xf numFmtId="191" fontId="16" fillId="8" borderId="0" xfId="52144" applyNumberFormat="1" applyFont="1" applyFill="1" applyBorder="1" applyAlignment="1" applyProtection="1">
      <alignment horizontal="center" vertical="center"/>
    </xf>
    <xf numFmtId="191" fontId="39" fillId="8" borderId="0" xfId="52136" applyFont="1" applyFill="1" applyAlignment="1">
      <alignment horizontal="center" vertical="center"/>
    </xf>
    <xf numFmtId="191" fontId="42" fillId="5" borderId="57" xfId="52116" applyFont="1" applyFill="1" applyBorder="1" applyAlignment="1">
      <alignment horizontal="center" vertical="center"/>
    </xf>
    <xf numFmtId="191" fontId="42" fillId="5" borderId="72" xfId="52116" applyFont="1" applyFill="1" applyBorder="1" applyAlignment="1">
      <alignment horizontal="center" vertical="center"/>
    </xf>
    <xf numFmtId="191" fontId="42" fillId="5" borderId="73" xfId="52116" applyFont="1" applyFill="1" applyBorder="1" applyAlignment="1">
      <alignment horizontal="center" vertical="center"/>
    </xf>
    <xf numFmtId="191" fontId="39" fillId="0" borderId="227" xfId="52011" applyFont="1" applyBorder="1" applyAlignment="1">
      <alignment horizontal="center" vertical="center"/>
    </xf>
    <xf numFmtId="179" fontId="39" fillId="0" borderId="235" xfId="52011" applyNumberFormat="1" applyFont="1" applyBorder="1" applyAlignment="1">
      <alignment horizontal="center" vertical="center"/>
    </xf>
    <xf numFmtId="191" fontId="39" fillId="0" borderId="235" xfId="52011" applyFont="1" applyBorder="1" applyAlignment="1">
      <alignment horizontal="center" vertical="center"/>
    </xf>
    <xf numFmtId="191" fontId="39" fillId="6" borderId="141" xfId="52135" applyFont="1" applyFill="1" applyBorder="1" applyAlignment="1">
      <alignment horizontal="center" vertical="center"/>
    </xf>
    <xf numFmtId="191" fontId="39" fillId="6" borderId="151" xfId="52135" applyFont="1" applyFill="1" applyBorder="1" applyAlignment="1">
      <alignment horizontal="center" vertical="center"/>
    </xf>
    <xf numFmtId="191" fontId="39" fillId="8" borderId="0" xfId="52011" applyFont="1" applyFill="1" applyAlignment="1">
      <alignment horizontal="center"/>
    </xf>
    <xf numFmtId="191" fontId="39" fillId="8" borderId="0" xfId="52136" applyFont="1" applyFill="1" applyAlignment="1">
      <alignment horizontal="center" wrapText="1"/>
    </xf>
    <xf numFmtId="191" fontId="39" fillId="8" borderId="0" xfId="52136" applyFont="1" applyFill="1" applyAlignment="1">
      <alignment vertical="center" wrapText="1"/>
    </xf>
    <xf numFmtId="14" fontId="43" fillId="8" borderId="0" xfId="52011" applyNumberFormat="1" applyFont="1" applyFill="1" applyAlignment="1">
      <alignment horizontal="right" wrapText="1"/>
    </xf>
    <xf numFmtId="191" fontId="43" fillId="8" borderId="0" xfId="52011" quotePrefix="1" applyFont="1" applyFill="1" applyAlignment="1">
      <alignment horizontal="left" wrapText="1"/>
    </xf>
    <xf numFmtId="49" fontId="39" fillId="7" borderId="26" xfId="52136" applyNumberFormat="1" applyFont="1" applyFill="1" applyBorder="1" applyAlignment="1">
      <alignment horizontal="center" vertical="center" wrapText="1"/>
    </xf>
    <xf numFmtId="49" fontId="39" fillId="7" borderId="59" xfId="52136" applyNumberFormat="1" applyFont="1" applyFill="1" applyBorder="1" applyAlignment="1">
      <alignment horizontal="center" vertical="center" wrapText="1"/>
    </xf>
    <xf numFmtId="49" fontId="39" fillId="7" borderId="62" xfId="52136" applyNumberFormat="1" applyFont="1" applyFill="1" applyBorder="1" applyAlignment="1">
      <alignment horizontal="center" vertical="center" wrapText="1"/>
    </xf>
    <xf numFmtId="49" fontId="39" fillId="7" borderId="60" xfId="52136" applyNumberFormat="1" applyFont="1" applyFill="1" applyBorder="1" applyAlignment="1">
      <alignment horizontal="center" vertical="center" wrapText="1"/>
    </xf>
    <xf numFmtId="49" fontId="39" fillId="0" borderId="71" xfId="52136" applyNumberFormat="1" applyFont="1" applyBorder="1" applyAlignment="1">
      <alignment horizontal="center" vertical="center" wrapText="1"/>
    </xf>
    <xf numFmtId="188" fontId="39" fillId="0" borderId="72" xfId="52136" applyNumberFormat="1" applyFont="1" applyBorder="1" applyAlignment="1">
      <alignment horizontal="center" vertical="center" wrapText="1"/>
    </xf>
    <xf numFmtId="188" fontId="39" fillId="0" borderId="74" xfId="52136" applyNumberFormat="1" applyFont="1" applyBorder="1" applyAlignment="1">
      <alignment horizontal="center" vertical="center" wrapText="1"/>
    </xf>
    <xf numFmtId="188" fontId="39" fillId="0" borderId="73" xfId="52136" applyNumberFormat="1" applyFont="1" applyBorder="1" applyAlignment="1">
      <alignment horizontal="center" vertical="center" wrapText="1"/>
    </xf>
    <xf numFmtId="49" fontId="39" fillId="0" borderId="213" xfId="52136" applyNumberFormat="1" applyFont="1" applyBorder="1" applyAlignment="1">
      <alignment horizontal="center" vertical="center" wrapText="1"/>
    </xf>
    <xf numFmtId="188" fontId="39" fillId="0" borderId="216" xfId="52136" applyNumberFormat="1" applyFont="1" applyBorder="1" applyAlignment="1">
      <alignment horizontal="center" vertical="center" wrapText="1"/>
    </xf>
    <xf numFmtId="188" fontId="39" fillId="0" borderId="214" xfId="52136" applyNumberFormat="1" applyFont="1" applyBorder="1" applyAlignment="1">
      <alignment horizontal="center" vertical="center" wrapText="1"/>
    </xf>
    <xf numFmtId="188" fontId="39" fillId="0" borderId="219" xfId="52136" applyNumberFormat="1" applyFont="1" applyBorder="1" applyAlignment="1">
      <alignment horizontal="center" vertical="center" wrapText="1"/>
    </xf>
    <xf numFmtId="49" fontId="39" fillId="0" borderId="51" xfId="52136" applyNumberFormat="1" applyFont="1" applyBorder="1" applyAlignment="1">
      <alignment horizontal="center" vertical="center" wrapText="1"/>
    </xf>
    <xf numFmtId="188" fontId="39" fillId="0" borderId="141" xfId="52136" applyNumberFormat="1" applyFont="1" applyBorder="1" applyAlignment="1">
      <alignment horizontal="center" vertical="center" wrapText="1"/>
    </xf>
    <xf numFmtId="188" fontId="39" fillId="0" borderId="142" xfId="52136" applyNumberFormat="1" applyFont="1" applyBorder="1" applyAlignment="1">
      <alignment horizontal="center" vertical="center" wrapText="1"/>
    </xf>
    <xf numFmtId="188" fontId="39" fillId="0" borderId="151" xfId="52136" applyNumberFormat="1" applyFont="1" applyBorder="1" applyAlignment="1">
      <alignment horizontal="center" vertical="center" wrapText="1"/>
    </xf>
    <xf numFmtId="49" fontId="39" fillId="0" borderId="0" xfId="52136" applyNumberFormat="1" applyFont="1" applyBorder="1" applyAlignment="1">
      <alignment horizontal="center" vertical="center" wrapText="1"/>
    </xf>
    <xf numFmtId="188" fontId="39" fillId="0" borderId="0" xfId="52136" applyNumberFormat="1" applyFont="1" applyBorder="1" applyAlignment="1">
      <alignment horizontal="center" vertical="center" wrapText="1"/>
    </xf>
    <xf numFmtId="191" fontId="39" fillId="7" borderId="59" xfId="52136" applyFont="1" applyFill="1" applyBorder="1" applyAlignment="1">
      <alignment horizontal="center" vertical="center"/>
    </xf>
    <xf numFmtId="191" fontId="39" fillId="7" borderId="62" xfId="52136" applyFont="1" applyFill="1" applyBorder="1" applyAlignment="1">
      <alignment horizontal="center" vertical="center"/>
    </xf>
    <xf numFmtId="191" fontId="39" fillId="7" borderId="60" xfId="52136" applyFont="1" applyFill="1" applyBorder="1" applyAlignment="1">
      <alignment horizontal="center" vertical="center"/>
    </xf>
    <xf numFmtId="176" fontId="39" fillId="0" borderId="131" xfId="52136" applyNumberFormat="1" applyFont="1" applyBorder="1" applyAlignment="1">
      <alignment horizontal="center" vertical="center"/>
    </xf>
    <xf numFmtId="191" fontId="175" fillId="0" borderId="132" xfId="52136" applyFont="1" applyBorder="1" applyAlignment="1">
      <alignment horizontal="center" vertical="center"/>
    </xf>
    <xf numFmtId="191" fontId="175" fillId="0" borderId="138" xfId="52136" applyFont="1" applyBorder="1" applyAlignment="1">
      <alignment horizontal="center" vertical="center"/>
    </xf>
    <xf numFmtId="191" fontId="175" fillId="0" borderId="214" xfId="52136" applyFont="1" applyBorder="1" applyAlignment="1">
      <alignment horizontal="center" vertical="center"/>
    </xf>
    <xf numFmtId="191" fontId="175" fillId="0" borderId="219" xfId="52136" applyFont="1" applyBorder="1" applyAlignment="1">
      <alignment horizontal="center" vertical="center"/>
    </xf>
    <xf numFmtId="176" fontId="39" fillId="0" borderId="141" xfId="52136" applyNumberFormat="1" applyFont="1" applyBorder="1" applyAlignment="1">
      <alignment horizontal="center" vertical="center"/>
    </xf>
    <xf numFmtId="191" fontId="175" fillId="0" borderId="142" xfId="52136" applyFont="1" applyBorder="1" applyAlignment="1">
      <alignment horizontal="center" vertical="center"/>
    </xf>
    <xf numFmtId="191" fontId="175" fillId="0" borderId="151" xfId="52136" applyFont="1" applyBorder="1" applyAlignment="1">
      <alignment horizontal="center" vertical="center"/>
    </xf>
    <xf numFmtId="49" fontId="39" fillId="0" borderId="0" xfId="52136" applyNumberFormat="1" applyFont="1" applyAlignment="1">
      <alignment horizontal="center" vertical="center" wrapText="1"/>
    </xf>
    <xf numFmtId="188" fontId="39" fillId="0" borderId="0" xfId="52136" applyNumberFormat="1" applyFont="1" applyAlignment="1">
      <alignment horizontal="center" vertical="center" wrapText="1"/>
    </xf>
    <xf numFmtId="191" fontId="39" fillId="8" borderId="0" xfId="52136" applyFont="1" applyFill="1">
      <alignment vertical="center"/>
    </xf>
    <xf numFmtId="193" fontId="41" fillId="8" borderId="0" xfId="52139" applyFont="1" applyFill="1" applyAlignment="1">
      <alignment vertical="center"/>
    </xf>
    <xf numFmtId="193" fontId="42" fillId="5" borderId="4" xfId="52141" applyFont="1" applyFill="1" applyBorder="1" applyAlignment="1">
      <alignment horizontal="center" vertical="center"/>
    </xf>
    <xf numFmtId="193" fontId="42" fillId="5" borderId="29" xfId="52141" applyFont="1" applyFill="1" applyBorder="1" applyAlignment="1">
      <alignment horizontal="center" vertical="center"/>
    </xf>
    <xf numFmtId="193" fontId="39" fillId="0" borderId="51" xfId="52142" applyFont="1" applyBorder="1" applyAlignment="1">
      <alignment horizontal="center" vertical="center"/>
    </xf>
    <xf numFmtId="193" fontId="39" fillId="6" borderId="141" xfId="52143" applyFont="1" applyFill="1" applyBorder="1" applyAlignment="1">
      <alignment horizontal="center" vertical="center"/>
    </xf>
    <xf numFmtId="193" fontId="43" fillId="8" borderId="0" xfId="52142" quotePrefix="1" applyFont="1" applyFill="1" applyAlignment="1">
      <alignment horizontal="left" wrapText="1"/>
    </xf>
    <xf numFmtId="193" fontId="72" fillId="8" borderId="216" xfId="52139" applyFont="1" applyFill="1" applyBorder="1" applyAlignment="1">
      <alignment horizontal="center" vertical="center"/>
    </xf>
    <xf numFmtId="193" fontId="72" fillId="8" borderId="214" xfId="52139" applyFont="1" applyFill="1" applyBorder="1" applyAlignment="1">
      <alignment horizontal="center" vertical="center"/>
    </xf>
    <xf numFmtId="193" fontId="72" fillId="8" borderId="219" xfId="52139" applyFont="1" applyFill="1" applyBorder="1" applyAlignment="1">
      <alignment horizontal="center" vertical="center"/>
    </xf>
    <xf numFmtId="49" fontId="43" fillId="8" borderId="0" xfId="52139" applyNumberFormat="1" applyFont="1" applyFill="1" applyAlignment="1">
      <alignment vertical="center"/>
    </xf>
    <xf numFmtId="49" fontId="39" fillId="57" borderId="0" xfId="52139" applyNumberFormat="1" applyFont="1" applyFill="1" applyAlignment="1">
      <alignment vertical="center"/>
    </xf>
    <xf numFmtId="49" fontId="39" fillId="57" borderId="0" xfId="52139" applyNumberFormat="1" applyFont="1" applyFill="1" applyAlignment="1">
      <alignment horizontal="left" vertical="center"/>
    </xf>
    <xf numFmtId="188" fontId="27" fillId="0" borderId="130" xfId="52102" applyNumberFormat="1" applyFont="1" applyFill="1" applyBorder="1" applyAlignment="1">
      <alignment horizontal="center" vertical="center"/>
    </xf>
    <xf numFmtId="49" fontId="72" fillId="8" borderId="214" xfId="52139" applyNumberFormat="1" applyFont="1" applyFill="1" applyBorder="1" applyAlignment="1">
      <alignment horizontal="center" vertical="center"/>
    </xf>
    <xf numFmtId="180" fontId="39" fillId="8" borderId="226" xfId="52102" applyNumberFormat="1" applyFont="1" applyFill="1" applyBorder="1" applyAlignment="1">
      <alignment horizontal="center" vertical="center"/>
    </xf>
    <xf numFmtId="193" fontId="72" fillId="0" borderId="213" xfId="52102" applyFont="1" applyBorder="1" applyAlignment="1">
      <alignment horizontal="center" vertical="center"/>
    </xf>
    <xf numFmtId="193" fontId="72" fillId="0" borderId="216" xfId="52102" applyFont="1" applyBorder="1" applyAlignment="1">
      <alignment horizontal="center" vertical="center"/>
    </xf>
    <xf numFmtId="176" fontId="39" fillId="0" borderId="216" xfId="52052" applyNumberFormat="1" applyFont="1" applyBorder="1" applyAlignment="1">
      <alignment horizontal="center" vertical="center"/>
    </xf>
    <xf numFmtId="49" fontId="39" fillId="0" borderId="216" xfId="52052" applyNumberFormat="1" applyFont="1" applyBorder="1" applyAlignment="1">
      <alignment horizontal="center" vertical="center"/>
    </xf>
    <xf numFmtId="49" fontId="39" fillId="0" borderId="231" xfId="52052" applyNumberFormat="1" applyFont="1" applyBorder="1" applyAlignment="1">
      <alignment horizontal="center" vertical="center"/>
    </xf>
    <xf numFmtId="176" fontId="39" fillId="0" borderId="197" xfId="52106" applyNumberFormat="1" applyFont="1" applyBorder="1" applyAlignment="1">
      <alignment horizontal="center" vertical="center"/>
    </xf>
    <xf numFmtId="176" fontId="39" fillId="0" borderId="197" xfId="52052" applyNumberFormat="1" applyFont="1" applyBorder="1" applyAlignment="1">
      <alignment horizontal="center" vertical="center"/>
    </xf>
    <xf numFmtId="49" fontId="39" fillId="0" borderId="197" xfId="52052" applyNumberFormat="1" applyFont="1" applyBorder="1" applyAlignment="1">
      <alignment horizontal="center" vertical="center"/>
    </xf>
    <xf numFmtId="49" fontId="39" fillId="0" borderId="229" xfId="52052" applyNumberFormat="1" applyFont="1" applyBorder="1" applyAlignment="1">
      <alignment horizontal="center" vertical="center"/>
    </xf>
    <xf numFmtId="190" fontId="78" fillId="5" borderId="0" xfId="0" applyFont="1" applyFill="1" applyAlignment="1">
      <alignment horizontal="left" vertical="center"/>
    </xf>
    <xf numFmtId="190" fontId="78"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0" applyFont="1" applyFill="1" applyAlignment="1">
      <alignment horizontal="center" vertical="center"/>
    </xf>
    <xf numFmtId="190" fontId="81" fillId="2" borderId="0" xfId="33666" applyFont="1" applyFill="1" applyAlignment="1">
      <alignment horizontal="left" vertical="center"/>
    </xf>
    <xf numFmtId="190" fontId="39" fillId="2" borderId="0" xfId="33666" applyFont="1" applyFill="1">
      <alignment vertical="center"/>
    </xf>
    <xf numFmtId="190" fontId="41" fillId="2" borderId="0" xfId="0" applyFont="1" applyFill="1" applyAlignment="1">
      <alignment horizontal="center" vertical="center"/>
    </xf>
    <xf numFmtId="190" fontId="42" fillId="5" borderId="32" xfId="356" applyFont="1" applyFill="1" applyBorder="1" applyAlignment="1">
      <alignment horizontal="center" vertical="center"/>
    </xf>
    <xf numFmtId="190" fontId="42" fillId="5" borderId="33" xfId="356" applyFont="1" applyFill="1" applyBorder="1" applyAlignment="1">
      <alignment horizontal="center" vertical="center"/>
    </xf>
    <xf numFmtId="190" fontId="39" fillId="6" borderId="38" xfId="1360" applyFont="1" applyFill="1" applyBorder="1" applyAlignment="1">
      <alignment horizontal="center" vertical="center"/>
    </xf>
    <xf numFmtId="190" fontId="39" fillId="6" borderId="39" xfId="1360" applyFont="1" applyFill="1" applyBorder="1" applyAlignment="1">
      <alignment horizontal="center" vertical="center"/>
    </xf>
    <xf numFmtId="190" fontId="43" fillId="2" borderId="6" xfId="0" applyFont="1" applyFill="1" applyBorder="1" applyAlignment="1">
      <alignment horizontal="left" vertical="center"/>
    </xf>
    <xf numFmtId="49" fontId="39" fillId="57" borderId="0" xfId="52052" applyNumberFormat="1" applyFont="1" applyFill="1" applyAlignment="1">
      <alignment horizontal="left" vertical="center"/>
    </xf>
    <xf numFmtId="176" fontId="164" fillId="0" borderId="142" xfId="52052" applyNumberFormat="1" applyFont="1" applyBorder="1" applyAlignment="1">
      <alignment horizontal="center" vertical="center"/>
    </xf>
    <xf numFmtId="176" fontId="164" fillId="0" borderId="235" xfId="52052" applyNumberFormat="1" applyFont="1" applyBorder="1" applyAlignment="1">
      <alignment horizontal="center" vertical="center"/>
    </xf>
    <xf numFmtId="49" fontId="43" fillId="8" borderId="6" xfId="52099" applyNumberFormat="1" applyFont="1" applyFill="1" applyBorder="1" applyAlignment="1">
      <alignment horizontal="left" vertical="center"/>
    </xf>
    <xf numFmtId="49" fontId="43" fillId="8" borderId="0" xfId="52099" applyNumberFormat="1" applyFont="1" applyFill="1" applyBorder="1" applyAlignment="1">
      <alignment horizontal="left" vertical="center"/>
    </xf>
    <xf numFmtId="193" fontId="73" fillId="7" borderId="57" xfId="52052" applyFont="1" applyFill="1" applyBorder="1" applyAlignment="1">
      <alignment horizontal="center" vertical="center"/>
    </xf>
    <xf numFmtId="193" fontId="73" fillId="7" borderId="54" xfId="52052" applyFont="1" applyFill="1" applyBorder="1" applyAlignment="1">
      <alignment horizontal="center" vertical="center"/>
    </xf>
    <xf numFmtId="193" fontId="73" fillId="7" borderId="74" xfId="52052" applyFont="1" applyFill="1" applyBorder="1" applyAlignment="1">
      <alignment horizontal="center" vertical="center"/>
    </xf>
    <xf numFmtId="193" fontId="73" fillId="8" borderId="2" xfId="52052" applyFont="1" applyFill="1" applyBorder="1" applyAlignment="1">
      <alignment horizontal="center" vertical="center"/>
    </xf>
    <xf numFmtId="193" fontId="73" fillId="8" borderId="58" xfId="52052" applyFont="1" applyFill="1" applyBorder="1" applyAlignment="1">
      <alignment horizontal="center" vertical="center"/>
    </xf>
    <xf numFmtId="193" fontId="73" fillId="8" borderId="199" xfId="52052" applyFont="1" applyFill="1" applyBorder="1" applyAlignment="1">
      <alignment horizontal="center" vertical="center"/>
    </xf>
    <xf numFmtId="193" fontId="73" fillId="8" borderId="177" xfId="52052" applyFont="1" applyFill="1" applyBorder="1" applyAlignment="1">
      <alignment horizontal="center" vertical="center"/>
    </xf>
    <xf numFmtId="176" fontId="164" fillId="0" borderId="214" xfId="52052" applyNumberFormat="1" applyFont="1" applyBorder="1" applyAlignment="1">
      <alignment horizontal="center" vertical="center"/>
    </xf>
    <xf numFmtId="176" fontId="164" fillId="0" borderId="215" xfId="52052" applyNumberFormat="1" applyFont="1" applyBorder="1" applyAlignment="1">
      <alignment horizontal="center" vertical="center"/>
    </xf>
    <xf numFmtId="193" fontId="71" fillId="0" borderId="3" xfId="52052" applyFont="1" applyBorder="1" applyAlignment="1">
      <alignment horizontal="center" vertical="center"/>
    </xf>
    <xf numFmtId="193" fontId="41" fillId="8" borderId="0" xfId="52052" applyFont="1" applyFill="1" applyAlignment="1">
      <alignment horizontal="center" vertical="center"/>
    </xf>
    <xf numFmtId="193" fontId="74" fillId="5" borderId="74" xfId="52054" applyFont="1" applyFill="1" applyBorder="1" applyAlignment="1">
      <alignment horizontal="center" vertical="center"/>
    </xf>
    <xf numFmtId="193" fontId="74" fillId="5" borderId="96" xfId="52054" applyFont="1" applyFill="1" applyBorder="1" applyAlignment="1">
      <alignment horizontal="center" vertical="center"/>
    </xf>
    <xf numFmtId="193" fontId="74" fillId="5" borderId="75" xfId="52054" applyFont="1" applyFill="1" applyBorder="1" applyAlignment="1">
      <alignment horizontal="center" vertical="center"/>
    </xf>
    <xf numFmtId="20" fontId="73" fillId="0" borderId="142" xfId="52055" applyNumberFormat="1" applyFont="1" applyBorder="1" applyAlignment="1">
      <alignment horizontal="center" vertical="center"/>
    </xf>
    <xf numFmtId="20" fontId="73" fillId="0" borderId="143" xfId="52055" applyNumberFormat="1" applyFont="1" applyBorder="1" applyAlignment="1">
      <alignment horizontal="center" vertical="center"/>
    </xf>
    <xf numFmtId="20" fontId="73" fillId="0" borderId="144" xfId="52055" applyNumberFormat="1" applyFont="1" applyBorder="1" applyAlignment="1">
      <alignment horizontal="center" vertical="center"/>
    </xf>
    <xf numFmtId="49" fontId="73" fillId="8" borderId="176" xfId="52052" applyNumberFormat="1" applyFont="1" applyFill="1" applyBorder="1" applyAlignment="1">
      <alignment horizontal="right" wrapText="1"/>
    </xf>
    <xf numFmtId="193" fontId="5" fillId="0" borderId="176" xfId="52111" applyBorder="1" applyAlignment="1">
      <alignment horizontal="right" wrapText="1"/>
    </xf>
    <xf numFmtId="193" fontId="163" fillId="55" borderId="57" xfId="52055" applyFont="1" applyFill="1" applyBorder="1" applyAlignment="1">
      <alignment horizontal="center"/>
    </xf>
    <xf numFmtId="193" fontId="163" fillId="55" borderId="96" xfId="52055" applyFont="1" applyFill="1" applyBorder="1" applyAlignment="1">
      <alignment horizontal="center"/>
    </xf>
    <xf numFmtId="193" fontId="163" fillId="55" borderId="75" xfId="52055" applyFont="1" applyFill="1" applyBorder="1" applyAlignment="1">
      <alignment horizontal="center"/>
    </xf>
    <xf numFmtId="49" fontId="73" fillId="0" borderId="0" xfId="52126" applyNumberFormat="1" applyFont="1" applyFill="1" applyAlignment="1">
      <alignment horizontal="left" vertical="center" wrapText="1"/>
    </xf>
    <xf numFmtId="49" fontId="73" fillId="54" borderId="0" xfId="52126" applyNumberFormat="1" applyFont="1" applyFill="1" applyAlignment="1">
      <alignment horizontal="left" vertical="center" wrapText="1"/>
    </xf>
    <xf numFmtId="190" fontId="41" fillId="8" borderId="0" xfId="52126" applyFont="1" applyFill="1" applyAlignment="1">
      <alignment horizontal="center" vertical="center"/>
    </xf>
    <xf numFmtId="190" fontId="173" fillId="8" borderId="106" xfId="52126" applyFont="1" applyFill="1" applyBorder="1" applyAlignment="1">
      <alignment horizontal="center" vertical="center"/>
    </xf>
    <xf numFmtId="190" fontId="45" fillId="8" borderId="209" xfId="52126" applyFont="1" applyFill="1" applyBorder="1" applyAlignment="1">
      <alignment horizontal="center" vertical="center"/>
    </xf>
    <xf numFmtId="190" fontId="45" fillId="8" borderId="210" xfId="52126" applyFont="1" applyFill="1" applyBorder="1" applyAlignment="1">
      <alignment horizontal="center" vertical="center"/>
    </xf>
    <xf numFmtId="49" fontId="73" fillId="8" borderId="55" xfId="52126" applyNumberFormat="1" applyFont="1" applyFill="1" applyBorder="1" applyAlignment="1">
      <alignment horizontal="right" wrapText="1"/>
    </xf>
    <xf numFmtId="190" fontId="3" fillId="0" borderId="55" xfId="52131" applyBorder="1" applyAlignment="1">
      <alignment horizontal="right" wrapText="1"/>
    </xf>
    <xf numFmtId="49" fontId="73" fillId="7" borderId="72" xfId="52126" applyNumberFormat="1" applyFont="1" applyFill="1" applyBorder="1" applyAlignment="1">
      <alignment horizontal="center" vertical="center" wrapText="1"/>
    </xf>
    <xf numFmtId="49" fontId="73" fillId="7" borderId="73" xfId="52126" applyNumberFormat="1" applyFont="1" applyFill="1" applyBorder="1" applyAlignment="1">
      <alignment horizontal="center" vertical="center" wrapText="1"/>
    </xf>
    <xf numFmtId="190" fontId="71" fillId="0" borderId="0" xfId="52126" applyFont="1" applyAlignment="1">
      <alignment horizontal="center" vertical="center"/>
    </xf>
    <xf numFmtId="190" fontId="44" fillId="8" borderId="0" xfId="52126" applyFont="1" applyFill="1" applyAlignment="1">
      <alignment horizontal="center" vertical="center"/>
    </xf>
    <xf numFmtId="49" fontId="73" fillId="3" borderId="0" xfId="52132" applyNumberFormat="1" applyFont="1" applyFill="1" applyAlignment="1">
      <alignment horizontal="left" vertical="center" wrapText="1"/>
    </xf>
    <xf numFmtId="190" fontId="61" fillId="0" borderId="207" xfId="52129" applyFont="1" applyBorder="1" applyAlignment="1">
      <alignment horizontal="center" vertical="center"/>
    </xf>
    <xf numFmtId="190" fontId="61" fillId="0" borderId="7" xfId="52129" applyFont="1" applyBorder="1" applyAlignment="1">
      <alignment horizontal="center" vertical="center"/>
    </xf>
    <xf numFmtId="190" fontId="61" fillId="0" borderId="67" xfId="52129" applyFont="1" applyBorder="1" applyAlignment="1">
      <alignment horizontal="center" vertical="center"/>
    </xf>
    <xf numFmtId="49" fontId="169" fillId="0" borderId="232" xfId="52126" applyNumberFormat="1" applyFont="1" applyBorder="1" applyAlignment="1">
      <alignment horizontal="center" vertical="center" wrapText="1"/>
    </xf>
    <xf numFmtId="49" fontId="169" fillId="0" borderId="192" xfId="52126" applyNumberFormat="1" applyFont="1" applyBorder="1" applyAlignment="1">
      <alignment horizontal="center" vertical="center" wrapText="1"/>
    </xf>
    <xf numFmtId="49" fontId="169" fillId="0" borderId="198" xfId="52126" applyNumberFormat="1" applyFont="1" applyBorder="1" applyAlignment="1">
      <alignment horizontal="center" vertical="center" wrapText="1"/>
    </xf>
    <xf numFmtId="191" fontId="39" fillId="8" borderId="0" xfId="52114" applyFont="1" applyFill="1" applyAlignment="1">
      <alignment horizontal="left" vertical="center" wrapText="1"/>
    </xf>
    <xf numFmtId="191" fontId="41" fillId="8" borderId="0" xfId="52114" applyFont="1" applyFill="1" applyAlignment="1">
      <alignment horizontal="center" vertical="center"/>
    </xf>
    <xf numFmtId="191" fontId="74" fillId="5" borderId="4" xfId="52116" applyFont="1" applyFill="1" applyBorder="1" applyAlignment="1">
      <alignment horizontal="center" vertical="center"/>
    </xf>
    <xf numFmtId="191" fontId="74" fillId="5" borderId="6" xfId="52116" applyFont="1" applyFill="1" applyBorder="1" applyAlignment="1">
      <alignment horizontal="center" vertical="center"/>
    </xf>
    <xf numFmtId="191" fontId="74" fillId="5" borderId="93" xfId="52116" applyFont="1" applyFill="1" applyBorder="1" applyAlignment="1">
      <alignment horizontal="center" vertical="center"/>
    </xf>
    <xf numFmtId="49" fontId="27" fillId="0" borderId="22" xfId="52117" applyNumberFormat="1" applyFont="1" applyBorder="1" applyAlignment="1">
      <alignment horizontal="center" vertical="center"/>
    </xf>
    <xf numFmtId="49" fontId="27" fillId="0" borderId="203" xfId="52117" applyNumberFormat="1" applyFont="1" applyBorder="1" applyAlignment="1">
      <alignment horizontal="center" vertical="center"/>
    </xf>
    <xf numFmtId="49" fontId="27" fillId="8" borderId="51" xfId="52117" applyNumberFormat="1" applyFont="1" applyFill="1" applyBorder="1" applyAlignment="1">
      <alignment horizontal="center" vertical="center"/>
    </xf>
    <xf numFmtId="49" fontId="27" fillId="8" borderId="19" xfId="52117" applyNumberFormat="1" applyFont="1" applyFill="1" applyBorder="1" applyAlignment="1">
      <alignment horizontal="center" vertical="center"/>
    </xf>
    <xf numFmtId="49" fontId="39" fillId="8" borderId="176" xfId="52114" applyNumberFormat="1" applyFont="1" applyFill="1" applyBorder="1" applyAlignment="1">
      <alignment horizontal="right" wrapText="1"/>
    </xf>
    <xf numFmtId="49" fontId="49" fillId="8" borderId="30" xfId="52114" applyNumberFormat="1" applyFont="1" applyFill="1" applyBorder="1" applyAlignment="1">
      <alignment horizontal="center" vertical="center" wrapText="1"/>
    </xf>
    <xf numFmtId="49" fontId="49" fillId="8" borderId="192" xfId="52114" applyNumberFormat="1" applyFont="1" applyFill="1" applyBorder="1" applyAlignment="1">
      <alignment horizontal="center" vertical="center" wrapText="1"/>
    </xf>
    <xf numFmtId="49" fontId="49" fillId="8" borderId="198" xfId="52114" applyNumberFormat="1" applyFont="1" applyFill="1" applyBorder="1" applyAlignment="1">
      <alignment horizontal="center" vertical="center" wrapText="1"/>
    </xf>
    <xf numFmtId="49" fontId="73" fillId="0" borderId="0" xfId="52126" applyNumberFormat="1" applyFont="1" applyAlignment="1">
      <alignment horizontal="left" vertical="center" wrapText="1"/>
    </xf>
    <xf numFmtId="49" fontId="169" fillId="0" borderId="195" xfId="52126" applyNumberFormat="1" applyFont="1" applyBorder="1" applyAlignment="1">
      <alignment horizontal="center" vertical="center" wrapText="1"/>
    </xf>
    <xf numFmtId="190" fontId="74" fillId="5" borderId="74" xfId="52128" applyFont="1" applyFill="1" applyBorder="1" applyAlignment="1">
      <alignment horizontal="center" vertical="center"/>
    </xf>
    <xf numFmtId="190" fontId="74" fillId="5" borderId="54" xfId="52128" applyFont="1" applyFill="1" applyBorder="1" applyAlignment="1">
      <alignment horizontal="center" vertical="center"/>
    </xf>
    <xf numFmtId="190" fontId="73" fillId="0" borderId="205" xfId="52129" applyFont="1" applyBorder="1" applyAlignment="1">
      <alignment horizontal="center" vertical="center" wrapText="1"/>
    </xf>
    <xf numFmtId="190" fontId="73" fillId="0" borderId="204" xfId="52129" applyFont="1" applyBorder="1" applyAlignment="1">
      <alignment horizontal="center" vertical="center" wrapText="1"/>
    </xf>
    <xf numFmtId="20" fontId="73" fillId="0" borderId="205" xfId="52129" applyNumberFormat="1" applyFont="1" applyBorder="1" applyAlignment="1">
      <alignment horizontal="center" vertical="center"/>
    </xf>
    <xf numFmtId="20" fontId="73" fillId="0" borderId="204" xfId="52129" applyNumberFormat="1" applyFont="1" applyBorder="1" applyAlignment="1">
      <alignment horizontal="center" vertical="center"/>
    </xf>
    <xf numFmtId="190" fontId="73" fillId="0" borderId="208" xfId="52129" applyFont="1" applyBorder="1" applyAlignment="1">
      <alignment horizontal="center" vertical="center"/>
    </xf>
    <xf numFmtId="190" fontId="73" fillId="0" borderId="209" xfId="52129" applyFont="1" applyBorder="1" applyAlignment="1">
      <alignment horizontal="center" vertical="center"/>
    </xf>
    <xf numFmtId="190" fontId="73" fillId="0" borderId="210" xfId="52129" applyFont="1" applyBorder="1" applyAlignment="1">
      <alignment horizontal="center" vertical="center"/>
    </xf>
    <xf numFmtId="193" fontId="39" fillId="8" borderId="0" xfId="52102" applyFont="1" applyFill="1" applyAlignment="1">
      <alignment horizontal="left" vertical="center"/>
    </xf>
    <xf numFmtId="193" fontId="43" fillId="8" borderId="0" xfId="52102" applyFont="1" applyFill="1" applyAlignment="1">
      <alignment horizontal="left" vertical="center"/>
    </xf>
    <xf numFmtId="193" fontId="39" fillId="8" borderId="0" xfId="52102" applyFont="1" applyFill="1" applyAlignment="1">
      <alignment horizontal="left" vertical="center" wrapText="1"/>
    </xf>
    <xf numFmtId="193" fontId="39" fillId="8" borderId="0" xfId="52102" quotePrefix="1" applyFont="1" applyFill="1" applyAlignment="1">
      <alignment horizontal="left" vertical="center"/>
    </xf>
    <xf numFmtId="188" fontId="75" fillId="0" borderId="141" xfId="52102" applyNumberFormat="1" applyFont="1" applyBorder="1" applyAlignment="1">
      <alignment horizontal="center" vertical="center"/>
    </xf>
    <xf numFmtId="188" fontId="75" fillId="0" borderId="151" xfId="52102" applyNumberFormat="1" applyFont="1" applyBorder="1" applyAlignment="1">
      <alignment horizontal="center" vertical="center"/>
    </xf>
    <xf numFmtId="193" fontId="41" fillId="8" borderId="0" xfId="52102" applyFont="1" applyFill="1" applyAlignment="1">
      <alignment horizontal="center" vertical="center"/>
    </xf>
    <xf numFmtId="193" fontId="39" fillId="7" borderId="28" xfId="52102" applyFont="1" applyFill="1" applyBorder="1" applyAlignment="1">
      <alignment horizontal="center" vertical="center"/>
    </xf>
    <xf numFmtId="193" fontId="39" fillId="7" borderId="5" xfId="52102" applyFont="1" applyFill="1" applyBorder="1" applyAlignment="1">
      <alignment horizontal="center" vertical="center"/>
    </xf>
    <xf numFmtId="188" fontId="75" fillId="0" borderId="72" xfId="52102" applyNumberFormat="1" applyFont="1" applyBorder="1" applyAlignment="1">
      <alignment horizontal="center" vertical="center"/>
    </xf>
    <xf numFmtId="188" fontId="75" fillId="0" borderId="73" xfId="52102" applyNumberFormat="1" applyFont="1" applyBorder="1" applyAlignment="1">
      <alignment horizontal="center" vertical="center"/>
    </xf>
    <xf numFmtId="188" fontId="75" fillId="0" borderId="145" xfId="52102" applyNumberFormat="1" applyFont="1" applyBorder="1" applyAlignment="1">
      <alignment horizontal="center" vertical="center"/>
    </xf>
    <xf numFmtId="188" fontId="75" fillId="0" borderId="148" xfId="52102" applyNumberFormat="1" applyFont="1" applyBorder="1" applyAlignment="1">
      <alignment horizontal="center" vertical="center"/>
    </xf>
    <xf numFmtId="188" fontId="69" fillId="0" borderId="232" xfId="52102" applyNumberFormat="1" applyFont="1" applyBorder="1" applyAlignment="1">
      <alignment horizontal="center" vertical="center" wrapText="1"/>
    </xf>
    <xf numFmtId="188" fontId="27" fillId="0" borderId="192" xfId="52102" applyNumberFormat="1" applyFont="1" applyBorder="1" applyAlignment="1">
      <alignment horizontal="center" vertical="center"/>
    </xf>
    <xf numFmtId="188" fontId="27" fillId="0" borderId="198" xfId="52102" applyNumberFormat="1" applyFont="1" applyBorder="1" applyAlignment="1">
      <alignment horizontal="center" vertical="center"/>
    </xf>
    <xf numFmtId="49" fontId="27" fillId="8" borderId="214" xfId="52102" applyNumberFormat="1" applyFont="1" applyFill="1" applyBorder="1" applyAlignment="1">
      <alignment horizontal="left" vertical="center" wrapText="1"/>
    </xf>
    <xf numFmtId="49" fontId="27" fillId="8" borderId="218" xfId="52102" applyNumberFormat="1" applyFont="1" applyFill="1" applyBorder="1" applyAlignment="1">
      <alignment horizontal="left" vertical="center" wrapText="1"/>
    </xf>
    <xf numFmtId="49" fontId="27" fillId="8" borderId="215" xfId="52102" applyNumberFormat="1" applyFont="1" applyFill="1" applyBorder="1" applyAlignment="1">
      <alignment horizontal="left" vertical="center" wrapText="1"/>
    </xf>
    <xf numFmtId="49" fontId="27" fillId="8" borderId="142" xfId="52102" applyNumberFormat="1" applyFont="1" applyFill="1" applyBorder="1" applyAlignment="1">
      <alignment horizontal="left" vertical="center" wrapText="1"/>
    </xf>
    <xf numFmtId="49" fontId="27" fillId="8" borderId="228" xfId="52102" applyNumberFormat="1" applyFont="1" applyFill="1" applyBorder="1" applyAlignment="1">
      <alignment horizontal="left" vertical="center" wrapText="1"/>
    </xf>
    <xf numFmtId="49" fontId="27" fillId="8" borderId="235" xfId="52102" applyNumberFormat="1" applyFont="1" applyFill="1" applyBorder="1" applyAlignment="1">
      <alignment horizontal="left" vertical="center" wrapText="1"/>
    </xf>
    <xf numFmtId="49" fontId="43" fillId="8" borderId="0" xfId="52048" applyNumberFormat="1" applyFont="1" applyFill="1" applyAlignment="1">
      <alignment horizontal="left" vertical="center"/>
    </xf>
    <xf numFmtId="49" fontId="29" fillId="8" borderId="0" xfId="52046" applyNumberFormat="1" applyFont="1" applyFill="1" applyAlignment="1">
      <alignment horizontal="center" vertical="center" wrapText="1"/>
    </xf>
    <xf numFmtId="193" fontId="27" fillId="7" borderId="74" xfId="52102" applyFont="1" applyFill="1" applyBorder="1" applyAlignment="1">
      <alignment horizontal="center" vertical="center"/>
    </xf>
    <xf numFmtId="193" fontId="27" fillId="7" borderId="54" xfId="52102" applyFont="1" applyFill="1" applyBorder="1" applyAlignment="1">
      <alignment horizontal="center" vertical="center"/>
    </xf>
    <xf numFmtId="193" fontId="27" fillId="8" borderId="213" xfId="52102" applyFont="1" applyFill="1" applyBorder="1" applyAlignment="1">
      <alignment horizontal="center" vertical="center" wrapText="1"/>
    </xf>
    <xf numFmtId="193" fontId="27" fillId="8" borderId="213" xfId="52102" applyFont="1" applyFill="1" applyBorder="1" applyAlignment="1">
      <alignment horizontal="center" vertical="center"/>
    </xf>
    <xf numFmtId="193" fontId="27" fillId="55" borderId="214" xfId="52102" applyFont="1" applyFill="1" applyBorder="1" applyAlignment="1">
      <alignment horizontal="center" vertical="center" wrapText="1"/>
    </xf>
    <xf numFmtId="193" fontId="27" fillId="55" borderId="215" xfId="52102" applyFont="1" applyFill="1" applyBorder="1" applyAlignment="1">
      <alignment horizontal="center" vertical="center" wrapText="1"/>
    </xf>
    <xf numFmtId="188" fontId="27" fillId="0" borderId="232" xfId="52102" applyNumberFormat="1" applyFont="1" applyBorder="1" applyAlignment="1">
      <alignment horizontal="center" vertical="center"/>
    </xf>
    <xf numFmtId="188" fontId="27" fillId="0" borderId="138" xfId="52102" applyNumberFormat="1" applyFont="1" applyBorder="1" applyAlignment="1">
      <alignment horizontal="center" vertical="center"/>
    </xf>
    <xf numFmtId="49" fontId="27" fillId="8" borderId="216" xfId="52102" applyNumberFormat="1" applyFont="1" applyFill="1" applyBorder="1" applyAlignment="1">
      <alignment horizontal="left" vertical="center" wrapText="1"/>
    </xf>
    <xf numFmtId="49" fontId="39" fillId="8" borderId="0" xfId="52048" applyNumberFormat="1" applyFont="1" applyFill="1" applyAlignment="1">
      <alignment horizontal="left" vertical="center" wrapText="1"/>
    </xf>
    <xf numFmtId="49" fontId="40" fillId="8" borderId="0" xfId="52048" applyNumberFormat="1" applyFont="1" applyFill="1" applyAlignment="1">
      <alignment horizontal="left" vertical="center" wrapText="1"/>
    </xf>
    <xf numFmtId="49" fontId="39" fillId="8" borderId="0" xfId="52046" applyNumberFormat="1" applyFont="1" applyFill="1" applyAlignment="1">
      <alignment horizontal="left" vertical="center" wrapText="1"/>
    </xf>
    <xf numFmtId="191" fontId="39" fillId="8" borderId="0" xfId="52006" applyFont="1" applyFill="1" applyAlignment="1">
      <alignment horizontal="left" vertical="center" wrapText="1"/>
    </xf>
    <xf numFmtId="49" fontId="27" fillId="8" borderId="234" xfId="52102" applyNumberFormat="1" applyFont="1" applyFill="1" applyBorder="1" applyAlignment="1">
      <alignment horizontal="center" vertical="center" wrapText="1"/>
    </xf>
    <xf numFmtId="49" fontId="27" fillId="8" borderId="27" xfId="52102" applyNumberFormat="1" applyFont="1" applyFill="1" applyBorder="1" applyAlignment="1">
      <alignment horizontal="center" vertical="center" wrapText="1"/>
    </xf>
    <xf numFmtId="49" fontId="27" fillId="8" borderId="202" xfId="52102" applyNumberFormat="1" applyFont="1" applyFill="1" applyBorder="1" applyAlignment="1">
      <alignment horizontal="center" vertical="center" wrapText="1"/>
    </xf>
    <xf numFmtId="49" fontId="27" fillId="55" borderId="214" xfId="52102" applyNumberFormat="1" applyFont="1" applyFill="1" applyBorder="1" applyAlignment="1">
      <alignment horizontal="center" vertical="center" wrapText="1"/>
    </xf>
    <xf numFmtId="49" fontId="27" fillId="55" borderId="215" xfId="52102" applyNumberFormat="1" applyFont="1" applyFill="1" applyBorder="1" applyAlignment="1">
      <alignment horizontal="center" vertical="center" wrapText="1"/>
    </xf>
    <xf numFmtId="193" fontId="39" fillId="8" borderId="0" xfId="52100" applyFont="1" applyFill="1" applyAlignment="1">
      <alignment horizontal="left" vertical="center" wrapText="1"/>
    </xf>
    <xf numFmtId="49" fontId="27" fillId="8" borderId="27" xfId="52102" applyNumberFormat="1" applyFont="1" applyFill="1" applyBorder="1" applyAlignment="1">
      <alignment horizontal="center" vertical="center"/>
    </xf>
    <xf numFmtId="49" fontId="27" fillId="8" borderId="202" xfId="52102" applyNumberFormat="1" applyFont="1" applyFill="1" applyBorder="1" applyAlignment="1">
      <alignment horizontal="center" vertical="center"/>
    </xf>
    <xf numFmtId="188" fontId="152" fillId="0" borderId="5" xfId="52102" applyNumberFormat="1" applyFont="1" applyBorder="1" applyAlignment="1">
      <alignment horizontal="center" vertical="center" wrapText="1"/>
    </xf>
    <xf numFmtId="188" fontId="152" fillId="0" borderId="3" xfId="52102" applyNumberFormat="1" applyFont="1" applyBorder="1" applyAlignment="1">
      <alignment horizontal="center" vertical="center"/>
    </xf>
    <xf numFmtId="188" fontId="152" fillId="0" borderId="201" xfId="52102" applyNumberFormat="1" applyFont="1" applyBorder="1" applyAlignment="1">
      <alignment horizontal="center" vertical="center"/>
    </xf>
    <xf numFmtId="49" fontId="27" fillId="8" borderId="214" xfId="52102" applyNumberFormat="1" applyFont="1" applyFill="1" applyBorder="1" applyAlignment="1">
      <alignment horizontal="center" vertical="center" wrapText="1"/>
    </xf>
    <xf numFmtId="49" fontId="27" fillId="8" borderId="218" xfId="52102" applyNumberFormat="1" applyFont="1" applyFill="1" applyBorder="1" applyAlignment="1">
      <alignment horizontal="center" vertical="center" wrapText="1"/>
    </xf>
    <xf numFmtId="49" fontId="27" fillId="8" borderId="231" xfId="52102" applyNumberFormat="1" applyFont="1" applyFill="1" applyBorder="1" applyAlignment="1">
      <alignment horizontal="center" vertical="center" wrapText="1"/>
    </xf>
    <xf numFmtId="49" fontId="27" fillId="8" borderId="200" xfId="52102" applyNumberFormat="1" applyFont="1" applyFill="1" applyBorder="1" applyAlignment="1">
      <alignment horizontal="center" vertical="center" wrapText="1"/>
    </xf>
    <xf numFmtId="49" fontId="27" fillId="8" borderId="176" xfId="52102" applyNumberFormat="1" applyFont="1" applyFill="1" applyBorder="1" applyAlignment="1">
      <alignment horizontal="center" vertical="center" wrapText="1"/>
    </xf>
    <xf numFmtId="49" fontId="27" fillId="8" borderId="201" xfId="52102" applyNumberFormat="1" applyFont="1" applyFill="1" applyBorder="1" applyAlignment="1">
      <alignment horizontal="center" vertical="center" wrapText="1"/>
    </xf>
    <xf numFmtId="49" fontId="27" fillId="8" borderId="25" xfId="52102" applyNumberFormat="1" applyFont="1" applyFill="1" applyBorder="1" applyAlignment="1">
      <alignment horizontal="center" vertical="center" wrapText="1"/>
    </xf>
    <xf numFmtId="188" fontId="152" fillId="0" borderId="3" xfId="52102" applyNumberFormat="1" applyFont="1" applyBorder="1" applyAlignment="1">
      <alignment horizontal="center" vertical="center" wrapText="1"/>
    </xf>
    <xf numFmtId="193" fontId="29" fillId="8" borderId="0" xfId="52100" applyFont="1" applyFill="1" applyAlignment="1">
      <alignment horizontal="center" vertical="center" wrapText="1"/>
    </xf>
    <xf numFmtId="193" fontId="74" fillId="5" borderId="72" xfId="52103" applyFont="1" applyFill="1" applyBorder="1" applyAlignment="1">
      <alignment horizontal="center" vertical="center"/>
    </xf>
    <xf numFmtId="193" fontId="74" fillId="5" borderId="73" xfId="52103" applyFont="1" applyFill="1" applyBorder="1" applyAlignment="1">
      <alignment horizontal="center" vertical="center"/>
    </xf>
    <xf numFmtId="193" fontId="27" fillId="6" borderId="145" xfId="52105" applyFont="1" applyFill="1" applyBorder="1" applyAlignment="1">
      <alignment horizontal="center" vertical="center"/>
    </xf>
    <xf numFmtId="193" fontId="27" fillId="6" borderId="148" xfId="52105" applyFont="1" applyFill="1" applyBorder="1" applyAlignment="1">
      <alignment horizontal="center" vertical="center"/>
    </xf>
    <xf numFmtId="193" fontId="27" fillId="8" borderId="141" xfId="52102" applyFont="1" applyFill="1" applyBorder="1" applyAlignment="1">
      <alignment horizontal="center" vertical="center"/>
    </xf>
    <xf numFmtId="193" fontId="27" fillId="8" borderId="151" xfId="52102" applyFont="1" applyFill="1" applyBorder="1" applyAlignment="1">
      <alignment horizontal="center" vertical="center"/>
    </xf>
    <xf numFmtId="49" fontId="43" fillId="8" borderId="0" xfId="52104" applyNumberFormat="1" applyFont="1" applyFill="1" applyAlignment="1">
      <alignment horizontal="center" wrapText="1"/>
    </xf>
    <xf numFmtId="49" fontId="39" fillId="57" borderId="0" xfId="52102" applyNumberFormat="1" applyFont="1" applyFill="1" applyAlignment="1">
      <alignment horizontal="left" vertical="center"/>
    </xf>
    <xf numFmtId="49" fontId="39" fillId="58" borderId="0" xfId="52102" applyNumberFormat="1" applyFont="1" applyFill="1" applyAlignment="1">
      <alignment horizontal="left" vertical="center"/>
    </xf>
    <xf numFmtId="49" fontId="39" fillId="57" borderId="0" xfId="1253" applyNumberFormat="1" applyFont="1" applyFill="1" applyAlignment="1">
      <alignment horizontal="left" vertical="center" wrapText="1"/>
    </xf>
    <xf numFmtId="191" fontId="41" fillId="8" borderId="0" xfId="52025" applyFont="1" applyFill="1" applyAlignment="1">
      <alignment horizontal="center" vertical="center"/>
    </xf>
    <xf numFmtId="191" fontId="152" fillId="8" borderId="53" xfId="52024" applyFont="1" applyFill="1" applyBorder="1" applyAlignment="1">
      <alignment horizontal="center"/>
    </xf>
    <xf numFmtId="191" fontId="152" fillId="8" borderId="55" xfId="52024" applyFont="1" applyFill="1" applyBorder="1" applyAlignment="1">
      <alignment horizontal="center"/>
    </xf>
    <xf numFmtId="191" fontId="152" fillId="8" borderId="52" xfId="52024" applyFont="1" applyFill="1" applyBorder="1" applyAlignment="1">
      <alignment horizontal="center"/>
    </xf>
    <xf numFmtId="49" fontId="43" fillId="8" borderId="0" xfId="52099" applyNumberFormat="1" applyFont="1" applyFill="1" applyAlignment="1">
      <alignment horizontal="left" vertical="center"/>
    </xf>
    <xf numFmtId="49" fontId="39" fillId="57" borderId="0" xfId="52102" applyNumberFormat="1" applyFont="1" applyFill="1">
      <alignment vertical="center"/>
    </xf>
    <xf numFmtId="191" fontId="72" fillId="0" borderId="158" xfId="52025" applyFont="1" applyBorder="1" applyAlignment="1">
      <alignment horizontal="center" vertical="center"/>
    </xf>
    <xf numFmtId="191" fontId="72" fillId="0" borderId="27" xfId="52025" applyFont="1" applyBorder="1" applyAlignment="1">
      <alignment horizontal="center" vertical="center"/>
    </xf>
    <xf numFmtId="191" fontId="72" fillId="0" borderId="156" xfId="52025" applyFont="1" applyBorder="1" applyAlignment="1">
      <alignment horizontal="center" vertical="center"/>
    </xf>
    <xf numFmtId="49" fontId="39" fillId="8" borderId="0" xfId="1253" applyNumberFormat="1" applyFont="1" applyFill="1" applyAlignment="1">
      <alignment horizontal="left" vertical="center" wrapText="1"/>
    </xf>
    <xf numFmtId="0" fontId="12" fillId="0" borderId="0" xfId="52005" applyAlignment="1">
      <alignment horizontal="left" vertical="center"/>
    </xf>
    <xf numFmtId="49" fontId="39" fillId="8" borderId="0" xfId="1253" applyNumberFormat="1" applyFont="1" applyFill="1" applyAlignment="1">
      <alignment horizontal="left" vertical="center"/>
    </xf>
    <xf numFmtId="190" fontId="43" fillId="8" borderId="0" xfId="1253" applyFont="1" applyFill="1" applyAlignment="1">
      <alignment horizontal="left" vertical="center"/>
    </xf>
    <xf numFmtId="0" fontId="12" fillId="0" borderId="0" xfId="52005" applyAlignment="1">
      <alignment horizontal="left" vertical="center" wrapText="1"/>
    </xf>
    <xf numFmtId="193" fontId="45" fillId="8" borderId="2" xfId="52102" applyFont="1" applyFill="1" applyBorder="1" applyAlignment="1">
      <alignment horizontal="center" vertical="center"/>
    </xf>
    <xf numFmtId="193" fontId="45" fillId="8" borderId="58" xfId="52102" applyFont="1" applyFill="1" applyBorder="1" applyAlignment="1">
      <alignment horizontal="center" vertical="center"/>
    </xf>
    <xf numFmtId="190" fontId="41" fillId="8" borderId="0" xfId="1253" applyFont="1" applyFill="1" applyAlignment="1">
      <alignment horizontal="center" vertical="center"/>
    </xf>
    <xf numFmtId="190" fontId="42" fillId="5" borderId="59" xfId="356" applyFont="1" applyFill="1" applyBorder="1" applyAlignment="1">
      <alignment horizontal="center" vertical="center"/>
    </xf>
    <xf numFmtId="190" fontId="42" fillId="5" borderId="60" xfId="356" applyFont="1" applyFill="1" applyBorder="1" applyAlignment="1">
      <alignment horizontal="center" vertical="center"/>
    </xf>
    <xf numFmtId="190" fontId="39" fillId="6" borderId="72" xfId="1360" applyFont="1" applyFill="1" applyBorder="1" applyAlignment="1">
      <alignment horizontal="center" vertical="center"/>
    </xf>
    <xf numFmtId="190" fontId="39" fillId="6" borderId="73" xfId="1360" applyFont="1" applyFill="1" applyBorder="1" applyAlignment="1">
      <alignment horizontal="center" vertical="center"/>
    </xf>
    <xf numFmtId="190" fontId="39" fillId="6" borderId="68" xfId="1360" applyFont="1" applyFill="1" applyBorder="1" applyAlignment="1">
      <alignment horizontal="center" vertical="center"/>
    </xf>
    <xf numFmtId="190" fontId="39" fillId="6" borderId="70" xfId="1360" applyFont="1" applyFill="1" applyBorder="1" applyAlignment="1">
      <alignment horizontal="center" vertical="center"/>
    </xf>
    <xf numFmtId="49" fontId="41" fillId="8" borderId="0" xfId="52126" applyNumberFormat="1" applyFont="1" applyFill="1" applyAlignment="1">
      <alignment horizontal="center" vertical="center"/>
    </xf>
    <xf numFmtId="190" fontId="173" fillId="8" borderId="227" xfId="52126" applyFont="1" applyFill="1" applyBorder="1" applyAlignment="1">
      <alignment horizontal="center" vertical="center"/>
    </xf>
    <xf numFmtId="190" fontId="45" fillId="8" borderId="228" xfId="52126" applyFont="1" applyFill="1" applyBorder="1" applyAlignment="1">
      <alignment horizontal="center" vertical="center"/>
    </xf>
    <xf numFmtId="190" fontId="45" fillId="8" borderId="229" xfId="52126" applyFont="1" applyFill="1" applyBorder="1" applyAlignment="1">
      <alignment horizontal="center" vertical="center"/>
    </xf>
    <xf numFmtId="190" fontId="39" fillId="2" borderId="0" xfId="0" applyFont="1" applyFill="1" applyAlignment="1">
      <alignment horizontal="left" vertical="center" wrapText="1"/>
    </xf>
    <xf numFmtId="190" fontId="40" fillId="7" borderId="0" xfId="0" applyFont="1" applyFill="1" applyAlignment="1">
      <alignment horizontal="left" vertical="center" wrapText="1"/>
    </xf>
    <xf numFmtId="190" fontId="156"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2" fillId="5" borderId="62" xfId="356" applyFont="1" applyFill="1" applyBorder="1" applyAlignment="1">
      <alignment horizontal="center" vertical="center"/>
    </xf>
    <xf numFmtId="190" fontId="42" fillId="5" borderId="56" xfId="356" applyFont="1" applyFill="1" applyBorder="1" applyAlignment="1">
      <alignment horizontal="center" vertical="center"/>
    </xf>
    <xf numFmtId="190" fontId="39" fillId="0" borderId="62" xfId="2285" applyFont="1" applyBorder="1" applyAlignment="1">
      <alignment horizontal="center" vertical="center"/>
    </xf>
    <xf numFmtId="190" fontId="39" fillId="0" borderId="56" xfId="2285" applyFont="1" applyBorder="1" applyAlignment="1">
      <alignment horizontal="center" vertical="center"/>
    </xf>
    <xf numFmtId="49" fontId="39" fillId="7" borderId="62" xfId="0" applyNumberFormat="1" applyFont="1" applyFill="1" applyBorder="1" applyAlignment="1">
      <alignment horizontal="center" vertical="center" wrapText="1"/>
    </xf>
    <xf numFmtId="49" fontId="39" fillId="7" borderId="55" xfId="0" applyNumberFormat="1" applyFont="1" applyFill="1" applyBorder="1" applyAlignment="1">
      <alignment horizontal="center" vertical="center" wrapText="1"/>
    </xf>
    <xf numFmtId="49" fontId="39" fillId="57" borderId="0" xfId="52139" applyNumberFormat="1" applyFont="1" applyFill="1" applyAlignment="1">
      <alignment horizontal="left" vertical="center" wrapText="1"/>
    </xf>
    <xf numFmtId="49" fontId="43" fillId="8" borderId="0" xfId="52139" applyNumberFormat="1" applyFont="1" applyFill="1" applyAlignment="1">
      <alignment horizontal="left" vertical="center"/>
    </xf>
    <xf numFmtId="49" fontId="39" fillId="57" borderId="0" xfId="52139" applyNumberFormat="1" applyFont="1" applyFill="1" applyAlignment="1">
      <alignment vertical="center"/>
    </xf>
    <xf numFmtId="49" fontId="39" fillId="57" borderId="0" xfId="52139" applyNumberFormat="1" applyFont="1" applyFill="1" applyAlignment="1">
      <alignment horizontal="left" vertical="center"/>
    </xf>
    <xf numFmtId="193" fontId="39" fillId="8" borderId="222" xfId="52139" applyFont="1" applyFill="1" applyBorder="1" applyAlignment="1">
      <alignment horizontal="center" vertical="center"/>
    </xf>
    <xf numFmtId="193" fontId="39" fillId="8" borderId="113" xfId="52139" applyFont="1" applyFill="1" applyBorder="1" applyAlignment="1">
      <alignment horizontal="center" vertical="center"/>
    </xf>
    <xf numFmtId="193" fontId="39" fillId="8" borderId="2" xfId="52139" applyFont="1" applyFill="1" applyBorder="1" applyAlignment="1">
      <alignment horizontal="center" vertical="center"/>
    </xf>
    <xf numFmtId="193" fontId="39" fillId="8" borderId="58" xfId="52139" applyFont="1" applyFill="1" applyBorder="1" applyAlignment="1">
      <alignment horizontal="center" vertical="center"/>
    </xf>
    <xf numFmtId="193" fontId="39" fillId="8" borderId="199" xfId="52139" applyFont="1" applyFill="1" applyBorder="1" applyAlignment="1">
      <alignment horizontal="center" vertical="center"/>
    </xf>
    <xf numFmtId="193" fontId="39" fillId="8" borderId="177" xfId="52139" applyFont="1" applyFill="1" applyBorder="1" applyAlignment="1">
      <alignment horizontal="center" vertical="center"/>
    </xf>
    <xf numFmtId="49" fontId="72" fillId="0" borderId="214" xfId="52139" applyNumberFormat="1" applyFont="1" applyBorder="1" applyAlignment="1">
      <alignment horizontal="center" vertical="center"/>
    </xf>
    <xf numFmtId="49" fontId="72" fillId="0" borderId="215" xfId="52139" applyNumberFormat="1" applyFont="1" applyBorder="1" applyAlignment="1">
      <alignment horizontal="center" vertical="center"/>
    </xf>
    <xf numFmtId="176" fontId="72" fillId="0" borderId="214" xfId="52139" applyNumberFormat="1" applyFont="1" applyBorder="1" applyAlignment="1">
      <alignment horizontal="center" vertical="center" wrapText="1"/>
    </xf>
    <xf numFmtId="176" fontId="72" fillId="0" borderId="215" xfId="52139" applyNumberFormat="1" applyFont="1" applyBorder="1" applyAlignment="1">
      <alignment horizontal="center" vertical="center" wrapText="1"/>
    </xf>
    <xf numFmtId="49" fontId="72" fillId="0" borderId="142" xfId="52139" applyNumberFormat="1" applyFont="1" applyBorder="1" applyAlignment="1">
      <alignment horizontal="center" vertical="center"/>
    </xf>
    <xf numFmtId="49" fontId="72" fillId="0" borderId="235" xfId="52139" applyNumberFormat="1" applyFont="1" applyBorder="1" applyAlignment="1">
      <alignment horizontal="center" vertical="center"/>
    </xf>
    <xf numFmtId="176" fontId="72" fillId="0" borderId="142" xfId="52139" applyNumberFormat="1" applyFont="1" applyBorder="1" applyAlignment="1">
      <alignment horizontal="center" vertical="center" wrapText="1"/>
    </xf>
    <xf numFmtId="176" fontId="72" fillId="0" borderId="235" xfId="52139" applyNumberFormat="1" applyFont="1" applyBorder="1" applyAlignment="1">
      <alignment horizontal="center" vertical="center" wrapText="1"/>
    </xf>
    <xf numFmtId="193" fontId="41" fillId="8" borderId="0" xfId="52139" applyFont="1" applyFill="1" applyAlignment="1">
      <alignment horizontal="center" vertical="center"/>
    </xf>
    <xf numFmtId="193" fontId="42" fillId="5" borderId="74" xfId="52141" applyFont="1" applyFill="1" applyBorder="1" applyAlignment="1">
      <alignment horizontal="center" vertical="center"/>
    </xf>
    <xf numFmtId="193" fontId="42" fillId="5" borderId="96" xfId="52141" applyFont="1" applyFill="1" applyBorder="1" applyAlignment="1">
      <alignment horizontal="center" vertical="center"/>
    </xf>
    <xf numFmtId="193" fontId="42" fillId="5" borderId="75" xfId="52141" applyFont="1" applyFill="1" applyBorder="1" applyAlignment="1">
      <alignment horizontal="center" vertical="center"/>
    </xf>
    <xf numFmtId="193" fontId="39" fillId="6" borderId="197" xfId="52143" applyFont="1" applyFill="1" applyBorder="1" applyAlignment="1">
      <alignment horizontal="center" vertical="center"/>
    </xf>
    <xf numFmtId="193" fontId="39" fillId="6" borderId="198" xfId="52143" applyFont="1" applyFill="1" applyBorder="1" applyAlignment="1">
      <alignment horizontal="center" vertical="center"/>
    </xf>
    <xf numFmtId="193" fontId="39" fillId="7" borderId="57" xfId="52139" applyFont="1" applyFill="1" applyBorder="1" applyAlignment="1">
      <alignment horizontal="center" vertical="center"/>
    </xf>
    <xf numFmtId="193" fontId="39" fillId="7" borderId="54" xfId="52139" applyFont="1" applyFill="1" applyBorder="1" applyAlignment="1">
      <alignment horizontal="center" vertical="center"/>
    </xf>
    <xf numFmtId="193" fontId="39" fillId="7" borderId="74" xfId="52139" applyFont="1" applyFill="1" applyBorder="1" applyAlignment="1">
      <alignment horizontal="center" vertical="center"/>
    </xf>
    <xf numFmtId="190" fontId="39" fillId="8" borderId="0" xfId="51984" applyFont="1" applyFill="1" applyAlignment="1">
      <alignment horizontal="left" vertical="center"/>
    </xf>
    <xf numFmtId="190" fontId="41" fillId="8" borderId="0" xfId="51984" applyFont="1" applyFill="1" applyAlignment="1">
      <alignment horizontal="center" vertical="center"/>
    </xf>
    <xf numFmtId="190" fontId="71" fillId="8" borderId="0" xfId="51984" applyFont="1" applyFill="1" applyAlignment="1">
      <alignment horizontal="center" vertical="center"/>
    </xf>
    <xf numFmtId="190" fontId="71" fillId="8" borderId="0" xfId="51984" applyFont="1" applyFill="1" applyBorder="1" applyAlignment="1">
      <alignment horizontal="center" vertical="center"/>
    </xf>
    <xf numFmtId="190" fontId="43" fillId="8" borderId="0" xfId="51984" applyFont="1" applyFill="1" applyAlignment="1">
      <alignment horizontal="left" vertical="center"/>
    </xf>
    <xf numFmtId="190" fontId="39" fillId="8" borderId="0" xfId="1253" applyFont="1" applyFill="1" applyAlignment="1">
      <alignment horizontal="left" vertical="center"/>
    </xf>
    <xf numFmtId="49" fontId="43" fillId="8" borderId="0" xfId="1253" applyNumberFormat="1" applyFont="1" applyFill="1" applyAlignment="1">
      <alignment horizontal="left" vertical="center"/>
    </xf>
    <xf numFmtId="49" fontId="39" fillId="8" borderId="0" xfId="1253" applyNumberFormat="1" applyFont="1" applyFill="1">
      <alignment vertical="center"/>
    </xf>
    <xf numFmtId="191" fontId="42" fillId="5" borderId="62" xfId="52000" applyFont="1" applyFill="1" applyBorder="1" applyAlignment="1">
      <alignment horizontal="center" vertical="center"/>
    </xf>
    <xf numFmtId="191" fontId="42" fillId="5" borderId="52" xfId="52000" applyFont="1" applyFill="1" applyBorder="1" applyAlignment="1">
      <alignment horizontal="center" vertical="center"/>
    </xf>
    <xf numFmtId="191" fontId="39" fillId="6" borderId="62" xfId="52007" applyFont="1" applyFill="1" applyBorder="1" applyAlignment="1">
      <alignment horizontal="center" vertical="center"/>
    </xf>
    <xf numFmtId="191" fontId="39" fillId="6" borderId="52" xfId="52007" applyFont="1" applyFill="1" applyBorder="1" applyAlignment="1">
      <alignment horizontal="center" vertical="center"/>
    </xf>
    <xf numFmtId="191" fontId="42" fillId="5" borderId="53" xfId="52000" applyFont="1" applyFill="1" applyBorder="1" applyAlignment="1">
      <alignment horizontal="center" vertical="center"/>
    </xf>
    <xf numFmtId="191" fontId="42" fillId="5" borderId="56" xfId="52000" applyFont="1" applyFill="1" applyBorder="1" applyAlignment="1">
      <alignment horizontal="center" vertical="center"/>
    </xf>
    <xf numFmtId="191" fontId="39" fillId="0" borderId="53" xfId="52001" applyFont="1" applyBorder="1" applyAlignment="1">
      <alignment horizontal="center" vertical="center"/>
    </xf>
    <xf numFmtId="191" fontId="39" fillId="0" borderId="56" xfId="52001" applyFont="1" applyBorder="1" applyAlignment="1">
      <alignment horizontal="center" vertical="center"/>
    </xf>
    <xf numFmtId="191" fontId="72" fillId="0" borderId="123" xfId="51999" applyFont="1" applyBorder="1" applyAlignment="1">
      <alignment horizontal="center" vertical="center"/>
    </xf>
    <xf numFmtId="191" fontId="72" fillId="0" borderId="89" xfId="51999" applyFont="1" applyBorder="1" applyAlignment="1">
      <alignment horizontal="center" vertical="center"/>
    </xf>
    <xf numFmtId="176" fontId="72" fillId="0" borderId="124" xfId="51999" applyNumberFormat="1" applyFont="1" applyBorder="1" applyAlignment="1">
      <alignment horizontal="center" vertical="center" wrapText="1"/>
    </xf>
    <xf numFmtId="176" fontId="72" fillId="0" borderId="116" xfId="51999" applyNumberFormat="1" applyFont="1" applyBorder="1" applyAlignment="1">
      <alignment horizontal="center" vertical="center" wrapText="1"/>
    </xf>
    <xf numFmtId="176" fontId="72" fillId="0" borderId="94" xfId="51999" applyNumberFormat="1" applyFont="1" applyBorder="1" applyAlignment="1">
      <alignment horizontal="center" vertical="center" wrapText="1"/>
    </xf>
    <xf numFmtId="176" fontId="72" fillId="0" borderId="115" xfId="51999" applyNumberFormat="1" applyFont="1" applyBorder="1" applyAlignment="1">
      <alignment horizontal="center" vertical="center" wrapText="1"/>
    </xf>
    <xf numFmtId="176" fontId="72" fillId="0" borderId="101" xfId="1253" applyNumberFormat="1" applyFont="1" applyBorder="1" applyAlignment="1">
      <alignment horizontal="center" vertical="center" wrapText="1"/>
    </xf>
    <xf numFmtId="176" fontId="72" fillId="0" borderId="41" xfId="1253" applyNumberFormat="1" applyFont="1" applyBorder="1" applyAlignment="1">
      <alignment horizontal="center" vertical="center" wrapText="1"/>
    </xf>
    <xf numFmtId="176" fontId="72" fillId="0" borderId="99" xfId="1253" applyNumberFormat="1" applyFont="1" applyBorder="1" applyAlignment="1">
      <alignment horizontal="center" vertical="center" wrapText="1"/>
    </xf>
    <xf numFmtId="176" fontId="72" fillId="0" borderId="70" xfId="1253" applyNumberFormat="1" applyFont="1" applyBorder="1" applyAlignment="1">
      <alignment horizontal="center" vertical="center" wrapText="1"/>
    </xf>
    <xf numFmtId="191" fontId="39" fillId="7" borderId="110" xfId="51999" applyFont="1" applyFill="1" applyBorder="1" applyAlignment="1">
      <alignment horizontal="center" vertical="center"/>
    </xf>
    <xf numFmtId="191" fontId="39" fillId="7" borderId="119" xfId="51999" applyFont="1" applyFill="1" applyBorder="1" applyAlignment="1">
      <alignment horizontal="center" vertical="center"/>
    </xf>
    <xf numFmtId="191" fontId="39" fillId="8" borderId="122" xfId="51999" applyFont="1" applyFill="1" applyBorder="1" applyAlignment="1">
      <alignment horizontal="center" vertical="center"/>
    </xf>
    <xf numFmtId="191" fontId="39" fillId="8" borderId="113" xfId="51999" applyFont="1" applyFill="1" applyBorder="1" applyAlignment="1">
      <alignment horizontal="center" vertical="center"/>
    </xf>
    <xf numFmtId="191" fontId="39" fillId="8" borderId="2" xfId="51999" applyFont="1" applyFill="1" applyBorder="1" applyAlignment="1">
      <alignment horizontal="center" vertical="center"/>
    </xf>
    <xf numFmtId="191" fontId="39" fillId="8" borderId="58" xfId="51999" applyFont="1" applyFill="1" applyBorder="1" applyAlignment="1">
      <alignment horizontal="center" vertical="center"/>
    </xf>
    <xf numFmtId="191" fontId="39" fillId="8" borderId="117" xfId="51999" applyFont="1" applyFill="1" applyBorder="1" applyAlignment="1">
      <alignment horizontal="center" vertical="center"/>
    </xf>
    <xf numFmtId="191" fontId="39" fillId="8" borderId="98" xfId="51999" applyFont="1" applyFill="1" applyBorder="1" applyAlignment="1">
      <alignment horizontal="center" vertical="center"/>
    </xf>
    <xf numFmtId="191" fontId="39" fillId="8" borderId="0" xfId="52136" applyFont="1" applyFill="1" applyAlignment="1">
      <alignment horizontal="left" vertical="center" wrapText="1"/>
    </xf>
    <xf numFmtId="191" fontId="39" fillId="8" borderId="0" xfId="52136" applyFont="1" applyFill="1" applyAlignment="1">
      <alignment horizontal="left" vertical="center"/>
    </xf>
    <xf numFmtId="191" fontId="41" fillId="8" borderId="0" xfId="52136" applyFont="1" applyFill="1" applyAlignment="1">
      <alignment horizontal="center" vertical="center"/>
    </xf>
    <xf numFmtId="191" fontId="42" fillId="5" borderId="74" xfId="52116" applyFont="1" applyFill="1" applyBorder="1" applyAlignment="1">
      <alignment horizontal="center" vertical="center"/>
    </xf>
    <xf numFmtId="191" fontId="42" fillId="5" borderId="54" xfId="52116" applyFont="1" applyFill="1" applyBorder="1" applyAlignment="1">
      <alignment horizontal="center" vertical="center"/>
    </xf>
    <xf numFmtId="191" fontId="39" fillId="0" borderId="142" xfId="52011" applyFont="1" applyBorder="1" applyAlignment="1">
      <alignment horizontal="center" vertical="center"/>
    </xf>
    <xf numFmtId="191" fontId="39" fillId="0" borderId="235" xfId="52011" applyFont="1" applyBorder="1" applyAlignment="1">
      <alignment horizontal="center" vertical="center"/>
    </xf>
    <xf numFmtId="191" fontId="39" fillId="7" borderId="53" xfId="52136" applyFont="1" applyFill="1" applyBorder="1" applyAlignment="1">
      <alignment horizontal="center" vertical="center"/>
    </xf>
    <xf numFmtId="191" fontId="39" fillId="7" borderId="56" xfId="52136" applyFont="1" applyFill="1" applyBorder="1" applyAlignment="1">
      <alignment horizontal="center" vertical="center"/>
    </xf>
    <xf numFmtId="191" fontId="39" fillId="7" borderId="62" xfId="52136" applyFont="1" applyFill="1" applyBorder="1" applyAlignment="1">
      <alignment horizontal="center" vertical="center"/>
    </xf>
    <xf numFmtId="176" fontId="39" fillId="0" borderId="4" xfId="52136" applyNumberFormat="1" applyFont="1" applyBorder="1" applyAlignment="1">
      <alignment horizontal="center" vertical="center"/>
    </xf>
    <xf numFmtId="176" fontId="39" fillId="0" borderId="93" xfId="52136" applyNumberFormat="1" applyFont="1" applyBorder="1" applyAlignment="1">
      <alignment horizontal="center" vertical="center"/>
    </xf>
    <xf numFmtId="176" fontId="39" fillId="0" borderId="2" xfId="52136" applyNumberFormat="1" applyFont="1" applyBorder="1" applyAlignment="1">
      <alignment horizontal="center" vertical="center"/>
    </xf>
    <xf numFmtId="176" fontId="39" fillId="0" borderId="58" xfId="52136" applyNumberFormat="1" applyFont="1" applyBorder="1" applyAlignment="1">
      <alignment horizontal="center" vertical="center"/>
    </xf>
    <xf numFmtId="176" fontId="39" fillId="0" borderId="199" xfId="52136" applyNumberFormat="1" applyFont="1" applyBorder="1" applyAlignment="1">
      <alignment horizontal="center" vertical="center"/>
    </xf>
    <xf numFmtId="176" fontId="39" fillId="0" borderId="177" xfId="52136" applyNumberFormat="1" applyFont="1" applyBorder="1" applyAlignment="1">
      <alignment horizontal="center" vertical="center"/>
    </xf>
    <xf numFmtId="49" fontId="39" fillId="0" borderId="74" xfId="52136" applyNumberFormat="1" applyFont="1" applyBorder="1" applyAlignment="1">
      <alignment horizontal="center" vertical="center"/>
    </xf>
    <xf numFmtId="49" fontId="39" fillId="0" borderId="54" xfId="52136" applyNumberFormat="1" applyFont="1" applyBorder="1" applyAlignment="1">
      <alignment horizontal="center" vertical="center"/>
    </xf>
    <xf numFmtId="49" fontId="39" fillId="0" borderId="214" xfId="52136" applyNumberFormat="1" applyFont="1" applyBorder="1" applyAlignment="1">
      <alignment horizontal="center" vertical="center"/>
    </xf>
    <xf numFmtId="49" fontId="39" fillId="0" borderId="215" xfId="52136" applyNumberFormat="1" applyFont="1" applyBorder="1" applyAlignment="1">
      <alignment horizontal="center" vertical="center"/>
    </xf>
    <xf numFmtId="49" fontId="39" fillId="0" borderId="142" xfId="52136" applyNumberFormat="1" applyFont="1" applyBorder="1" applyAlignment="1">
      <alignment horizontal="center" vertical="center"/>
    </xf>
    <xf numFmtId="49" fontId="39" fillId="0" borderId="235" xfId="52136" applyNumberFormat="1" applyFont="1" applyBorder="1" applyAlignment="1">
      <alignment horizontal="center" vertical="center"/>
    </xf>
    <xf numFmtId="191" fontId="43" fillId="8" borderId="0" xfId="52136" applyFont="1" applyFill="1" applyAlignment="1">
      <alignment horizontal="left" vertical="center" wrapText="1"/>
    </xf>
    <xf numFmtId="190" fontId="39" fillId="8" borderId="0" xfId="1253" applyFont="1" applyFill="1" applyAlignment="1">
      <alignment horizontal="left" vertical="center" wrapText="1"/>
    </xf>
    <xf numFmtId="49" fontId="41" fillId="8" borderId="0" xfId="1253" applyNumberFormat="1" applyFont="1" applyFill="1" applyAlignment="1">
      <alignment horizontal="center" vertical="center"/>
    </xf>
    <xf numFmtId="191" fontId="42" fillId="5" borderId="87" xfId="52000" applyFont="1" applyFill="1" applyBorder="1" applyAlignment="1">
      <alignment horizontal="center" vertical="center"/>
    </xf>
    <xf numFmtId="191" fontId="39" fillId="0" borderId="87" xfId="52001" applyFont="1" applyBorder="1" applyAlignment="1">
      <alignment horizontal="center" vertical="center"/>
    </xf>
    <xf numFmtId="193" fontId="26" fillId="8" borderId="0" xfId="52055" applyFont="1" applyFill="1" applyAlignment="1">
      <alignment horizontal="center" vertical="center"/>
    </xf>
    <xf numFmtId="49" fontId="29" fillId="0" borderId="176" xfId="0" applyNumberFormat="1" applyFont="1" applyBorder="1" applyAlignment="1">
      <alignment horizontal="center" vertical="center" wrapText="1"/>
    </xf>
    <xf numFmtId="190" fontId="43" fillId="8" borderId="0" xfId="1253" applyFont="1" applyFill="1" applyAlignment="1">
      <alignment horizontal="left" vertical="center" wrapText="1"/>
    </xf>
    <xf numFmtId="49" fontId="43" fillId="8" borderId="6" xfId="52139" applyNumberFormat="1" applyFont="1" applyFill="1" applyBorder="1" applyAlignment="1">
      <alignment horizontal="left" vertical="center"/>
    </xf>
    <xf numFmtId="193" fontId="39" fillId="6" borderId="142" xfId="52143" applyFont="1" applyFill="1" applyBorder="1" applyAlignment="1">
      <alignment horizontal="center" vertical="center"/>
    </xf>
    <xf numFmtId="193" fontId="39" fillId="6" borderId="228" xfId="52143" applyFont="1" applyFill="1" applyBorder="1" applyAlignment="1">
      <alignment horizontal="center" vertical="center"/>
    </xf>
    <xf numFmtId="193" fontId="39" fillId="6" borderId="229" xfId="52143" applyFont="1" applyFill="1" applyBorder="1" applyAlignment="1">
      <alignment horizontal="center" vertical="center"/>
    </xf>
    <xf numFmtId="49" fontId="46" fillId="3" borderId="0" xfId="52108" applyNumberFormat="1" applyFont="1" applyFill="1" applyAlignment="1">
      <alignment horizontal="left" vertical="center" wrapText="1"/>
    </xf>
    <xf numFmtId="193" fontId="41" fillId="3" borderId="0" xfId="52108" applyFont="1" applyFill="1" applyAlignment="1">
      <alignment horizontal="center" vertical="center"/>
    </xf>
    <xf numFmtId="193" fontId="42" fillId="5" borderId="72" xfId="52134" applyFont="1" applyFill="1" applyBorder="1" applyAlignment="1">
      <alignment horizontal="center" vertical="center"/>
    </xf>
    <xf numFmtId="193" fontId="42" fillId="5" borderId="73" xfId="52134" applyFont="1" applyFill="1" applyBorder="1" applyAlignment="1">
      <alignment horizontal="center" vertical="center"/>
    </xf>
    <xf numFmtId="193" fontId="27" fillId="6" borderId="141" xfId="52096" applyFont="1" applyFill="1" applyBorder="1" applyAlignment="1">
      <alignment horizontal="center" vertical="center"/>
    </xf>
    <xf numFmtId="193" fontId="27" fillId="6" borderId="151" xfId="52096" applyFont="1" applyFill="1" applyBorder="1" applyAlignment="1">
      <alignment horizontal="center" vertical="center"/>
    </xf>
    <xf numFmtId="176" fontId="153" fillId="0" borderId="0" xfId="52102" applyNumberFormat="1" applyFont="1" applyBorder="1" applyAlignment="1">
      <alignment horizontal="left" vertical="center"/>
    </xf>
    <xf numFmtId="176" fontId="153" fillId="0" borderId="6" xfId="52102" applyNumberFormat="1" applyFont="1" applyBorder="1" applyAlignment="1">
      <alignment horizontal="left" vertical="center"/>
    </xf>
    <xf numFmtId="193" fontId="42" fillId="5" borderId="74" xfId="52054" applyFont="1" applyFill="1" applyBorder="1" applyAlignment="1">
      <alignment horizontal="center" vertical="center"/>
    </xf>
    <xf numFmtId="193" fontId="42" fillId="5" borderId="54" xfId="52054" applyFont="1" applyFill="1" applyBorder="1" applyAlignment="1">
      <alignment horizontal="center" vertical="center"/>
    </xf>
    <xf numFmtId="193" fontId="42" fillId="5" borderId="72" xfId="52054" applyFont="1" applyFill="1" applyBorder="1" applyAlignment="1">
      <alignment horizontal="center" vertical="center"/>
    </xf>
    <xf numFmtId="193" fontId="42" fillId="5" borderId="73" xfId="52054" applyFont="1" applyFill="1" applyBorder="1" applyAlignment="1">
      <alignment horizontal="center" vertical="center"/>
    </xf>
    <xf numFmtId="193" fontId="27" fillId="6" borderId="149" xfId="52096" applyFont="1" applyFill="1" applyBorder="1" applyAlignment="1">
      <alignment horizontal="center" vertical="center"/>
    </xf>
    <xf numFmtId="193" fontId="27" fillId="6" borderId="163" xfId="52096" applyFont="1" applyFill="1" applyBorder="1" applyAlignment="1">
      <alignment horizontal="center" vertical="center"/>
    </xf>
    <xf numFmtId="193" fontId="27" fillId="6" borderId="145" xfId="52096" applyFont="1" applyFill="1" applyBorder="1" applyAlignment="1">
      <alignment horizontal="center" vertical="center"/>
    </xf>
    <xf numFmtId="193" fontId="27" fillId="6" borderId="148" xfId="52096" applyFont="1" applyFill="1" applyBorder="1" applyAlignment="1">
      <alignment horizontal="center" vertical="center"/>
    </xf>
    <xf numFmtId="193" fontId="48" fillId="0" borderId="165" xfId="52055" applyFont="1" applyBorder="1" applyAlignment="1">
      <alignment horizontal="left" vertical="center"/>
    </xf>
    <xf numFmtId="193" fontId="48" fillId="0" borderId="7" xfId="52055" applyFont="1" applyBorder="1" applyAlignment="1">
      <alignment horizontal="left" vertical="center"/>
    </xf>
    <xf numFmtId="193" fontId="48" fillId="0" borderId="67" xfId="52055" applyFont="1" applyBorder="1" applyAlignment="1">
      <alignment horizontal="left" vertical="center"/>
    </xf>
    <xf numFmtId="193" fontId="48" fillId="0" borderId="175" xfId="52055" applyFont="1" applyBorder="1" applyAlignment="1">
      <alignment horizontal="left" vertical="center"/>
    </xf>
    <xf numFmtId="193" fontId="48" fillId="0" borderId="97" xfId="52055" applyFont="1" applyBorder="1" applyAlignment="1">
      <alignment horizontal="left" vertical="center"/>
    </xf>
    <xf numFmtId="193" fontId="48" fillId="0" borderId="170" xfId="52055" applyFont="1" applyBorder="1" applyAlignment="1">
      <alignment horizontal="left" vertical="center"/>
    </xf>
    <xf numFmtId="193" fontId="154" fillId="8" borderId="0" xfId="52055" applyFont="1" applyFill="1" applyBorder="1" applyAlignment="1">
      <alignment horizontal="center" vertical="center"/>
    </xf>
    <xf numFmtId="193" fontId="39" fillId="8" borderId="0" xfId="52055" applyFont="1" applyFill="1" applyBorder="1" applyAlignment="1">
      <alignment horizontal="center" vertical="center"/>
    </xf>
    <xf numFmtId="193" fontId="39" fillId="7" borderId="53" xfId="52106" applyFont="1" applyFill="1" applyBorder="1" applyAlignment="1">
      <alignment horizontal="center" vertical="center"/>
    </xf>
    <xf numFmtId="193" fontId="39" fillId="7" borderId="55" xfId="52106" applyFont="1" applyFill="1" applyBorder="1" applyAlignment="1">
      <alignment horizontal="center" vertical="center"/>
    </xf>
    <xf numFmtId="193" fontId="39" fillId="7" borderId="56" xfId="52106" applyFont="1" applyFill="1" applyBorder="1" applyAlignment="1">
      <alignment horizontal="center" vertical="center"/>
    </xf>
    <xf numFmtId="176" fontId="39" fillId="0" borderId="4" xfId="52106" applyNumberFormat="1" applyFont="1" applyBorder="1" applyAlignment="1">
      <alignment horizontal="center" vertical="center" wrapText="1"/>
    </xf>
    <xf numFmtId="176" fontId="39" fillId="0" borderId="6" xfId="52106" applyNumberFormat="1" applyFont="1" applyBorder="1" applyAlignment="1">
      <alignment horizontal="center" vertical="center" wrapText="1"/>
    </xf>
    <xf numFmtId="176" fontId="39" fillId="0" borderId="93" xfId="52106" applyNumberFormat="1" applyFont="1" applyBorder="1" applyAlignment="1">
      <alignment horizontal="center" vertical="center" wrapText="1"/>
    </xf>
    <xf numFmtId="176" fontId="39" fillId="0" borderId="2" xfId="52106" applyNumberFormat="1" applyFont="1" applyBorder="1" applyAlignment="1">
      <alignment horizontal="center" vertical="center" wrapText="1"/>
    </xf>
    <xf numFmtId="176" fontId="39" fillId="0" borderId="0" xfId="52106" applyNumberFormat="1" applyFont="1" applyBorder="1" applyAlignment="1">
      <alignment horizontal="center" vertical="center" wrapText="1"/>
    </xf>
    <xf numFmtId="176" fontId="39" fillId="0" borderId="58" xfId="52106" applyNumberFormat="1" applyFont="1" applyBorder="1" applyAlignment="1">
      <alignment horizontal="center" vertical="center" wrapText="1"/>
    </xf>
    <xf numFmtId="176" fontId="39" fillId="0" borderId="199" xfId="52106" applyNumberFormat="1" applyFont="1" applyBorder="1" applyAlignment="1">
      <alignment horizontal="center" vertical="center" wrapText="1"/>
    </xf>
    <xf numFmtId="176" fontId="39" fillId="0" borderId="176" xfId="52106" applyNumberFormat="1" applyFont="1" applyBorder="1" applyAlignment="1">
      <alignment horizontal="center" vertical="center" wrapText="1"/>
    </xf>
    <xf numFmtId="176" fontId="39" fillId="0" borderId="177" xfId="52106" applyNumberFormat="1" applyFont="1" applyBorder="1" applyAlignment="1">
      <alignment horizontal="center" vertical="center" wrapText="1"/>
    </xf>
    <xf numFmtId="193" fontId="27" fillId="6" borderId="181" xfId="52096" applyFont="1" applyFill="1" applyBorder="1" applyAlignment="1">
      <alignment horizontal="center" vertical="center"/>
    </xf>
    <xf numFmtId="193" fontId="48" fillId="0" borderId="182" xfId="52055" applyFont="1" applyBorder="1" applyAlignment="1">
      <alignment horizontal="left" vertical="center"/>
    </xf>
    <xf numFmtId="193" fontId="39" fillId="8" borderId="165" xfId="52099" applyFont="1" applyFill="1" applyBorder="1" applyAlignment="1">
      <alignment horizontal="center" vertical="center"/>
    </xf>
    <xf numFmtId="193" fontId="39" fillId="8" borderId="7" xfId="52099" applyFont="1" applyFill="1" applyBorder="1" applyAlignment="1">
      <alignment horizontal="center" vertical="center"/>
    </xf>
    <xf numFmtId="193" fontId="39" fillId="8" borderId="113" xfId="52099" applyFont="1" applyFill="1" applyBorder="1" applyAlignment="1">
      <alignment horizontal="center" vertical="center"/>
    </xf>
    <xf numFmtId="193" fontId="39" fillId="8" borderId="2" xfId="52099" applyFont="1" applyFill="1" applyBorder="1" applyAlignment="1">
      <alignment horizontal="center" vertical="center"/>
    </xf>
    <xf numFmtId="193" fontId="39" fillId="8" borderId="0" xfId="52099" applyFont="1" applyFill="1" applyBorder="1" applyAlignment="1">
      <alignment horizontal="center" vertical="center"/>
    </xf>
    <xf numFmtId="193" fontId="39" fillId="8" borderId="58" xfId="52099" applyFont="1" applyFill="1" applyBorder="1" applyAlignment="1">
      <alignment horizontal="center" vertical="center"/>
    </xf>
    <xf numFmtId="193" fontId="39" fillId="8" borderId="175" xfId="52099" applyFont="1" applyFill="1" applyBorder="1" applyAlignment="1">
      <alignment horizontal="center" vertical="center"/>
    </xf>
    <xf numFmtId="193" fontId="39" fillId="8" borderId="176" xfId="52099" applyFont="1" applyFill="1" applyBorder="1" applyAlignment="1">
      <alignment horizontal="center" vertical="center"/>
    </xf>
    <xf numFmtId="193" fontId="39" fillId="8" borderId="177" xfId="52099" applyFont="1" applyFill="1" applyBorder="1" applyAlignment="1">
      <alignment horizontal="center" vertical="center"/>
    </xf>
    <xf numFmtId="49" fontId="39" fillId="57" borderId="0" xfId="0" applyNumberFormat="1" applyFont="1" applyFill="1" applyAlignment="1">
      <alignment horizontal="left" vertical="center"/>
    </xf>
    <xf numFmtId="193" fontId="41" fillId="8" borderId="0" xfId="52099" applyFont="1" applyFill="1" applyAlignment="1">
      <alignment horizontal="center" vertical="center"/>
    </xf>
    <xf numFmtId="193" fontId="42" fillId="5" borderId="74" xfId="52122" applyFont="1" applyFill="1" applyBorder="1" applyAlignment="1">
      <alignment horizontal="center" vertical="center"/>
    </xf>
    <xf numFmtId="193" fontId="42" fillId="5" borderId="75" xfId="52122" applyFont="1" applyFill="1" applyBorder="1" applyAlignment="1">
      <alignment horizontal="center" vertical="center"/>
    </xf>
    <xf numFmtId="193" fontId="39" fillId="6" borderId="142" xfId="52124" applyFont="1" applyFill="1" applyBorder="1" applyAlignment="1">
      <alignment horizontal="center" vertical="center"/>
    </xf>
    <xf numFmtId="193" fontId="39" fillId="6" borderId="144" xfId="52124" applyFont="1" applyFill="1" applyBorder="1" applyAlignment="1">
      <alignment horizontal="center" vertical="center"/>
    </xf>
    <xf numFmtId="193" fontId="39" fillId="7" borderId="57" xfId="52099" applyFont="1" applyFill="1" applyBorder="1" applyAlignment="1">
      <alignment horizontal="center" vertical="center"/>
    </xf>
    <xf numFmtId="193" fontId="39" fillId="7" borderId="96" xfId="52099" applyFont="1" applyFill="1" applyBorder="1" applyAlignment="1">
      <alignment horizontal="center" vertical="center"/>
    </xf>
    <xf numFmtId="193" fontId="39" fillId="7" borderId="54" xfId="52099" applyFont="1" applyFill="1" applyBorder="1" applyAlignment="1">
      <alignment horizontal="center" vertical="center"/>
    </xf>
    <xf numFmtId="49" fontId="39" fillId="57" borderId="0" xfId="1253" applyNumberFormat="1" applyFont="1" applyFill="1" applyAlignment="1">
      <alignment horizontal="left" vertical="center"/>
    </xf>
    <xf numFmtId="190" fontId="55" fillId="2" borderId="0" xfId="0" applyFont="1" applyFill="1" applyAlignment="1">
      <alignment horizontal="left" vertical="center"/>
    </xf>
    <xf numFmtId="190" fontId="0" fillId="0" borderId="0" xfId="0" applyAlignment="1"/>
    <xf numFmtId="190" fontId="63" fillId="0" borderId="18" xfId="2089" applyFont="1" applyBorder="1" applyAlignment="1">
      <alignment horizontal="center" vertical="center"/>
    </xf>
    <xf numFmtId="190" fontId="63" fillId="0" borderId="19" xfId="2089" applyFont="1" applyBorder="1" applyAlignment="1">
      <alignment horizontal="center" vertical="center"/>
    </xf>
    <xf numFmtId="190" fontId="63" fillId="0" borderId="20" xfId="2089" applyFont="1" applyBorder="1" applyAlignment="1">
      <alignment horizontal="center" vertical="center"/>
    </xf>
    <xf numFmtId="190" fontId="65" fillId="0" borderId="0" xfId="0" applyFont="1" applyAlignment="1"/>
    <xf numFmtId="190" fontId="33" fillId="0" borderId="23" xfId="2089" applyFont="1" applyBorder="1" applyAlignment="1">
      <alignment horizontal="center" vertical="center"/>
    </xf>
    <xf numFmtId="190" fontId="33" fillId="0" borderId="24" xfId="2089" applyFont="1" applyBorder="1" applyAlignment="1">
      <alignment horizontal="center" vertical="center"/>
    </xf>
    <xf numFmtId="190" fontId="62" fillId="4" borderId="22" xfId="2089" applyFont="1" applyFill="1" applyBorder="1" applyAlignment="1">
      <alignment horizontal="center" vertical="center"/>
    </xf>
    <xf numFmtId="190" fontId="62" fillId="4" borderId="23" xfId="2089" applyFont="1" applyFill="1" applyBorder="1" applyAlignment="1">
      <alignment horizontal="center" vertical="center"/>
    </xf>
    <xf numFmtId="190" fontId="62" fillId="4" borderId="24" xfId="2089" applyFont="1" applyFill="1" applyBorder="1" applyAlignment="1">
      <alignment horizontal="center" vertical="center"/>
    </xf>
    <xf numFmtId="190" fontId="59" fillId="6" borderId="36" xfId="2717" applyFont="1" applyFill="1" applyBorder="1" applyAlignment="1">
      <alignment horizontal="center" vertical="center"/>
    </xf>
    <xf numFmtId="190" fontId="0" fillId="0" borderId="35" xfId="0" applyBorder="1" applyAlignment="1">
      <alignment horizontal="center" vertical="center"/>
    </xf>
    <xf numFmtId="49" fontId="48" fillId="6" borderId="36" xfId="2717" applyNumberFormat="1" applyFont="1" applyFill="1" applyBorder="1" applyAlignment="1">
      <alignment horizontal="center" vertical="center"/>
    </xf>
    <xf numFmtId="190" fontId="60" fillId="0" borderId="35" xfId="0" applyFont="1" applyBorder="1" applyAlignment="1">
      <alignment horizontal="center" vertical="center"/>
    </xf>
    <xf numFmtId="190" fontId="59" fillId="3" borderId="19" xfId="33666" applyFont="1" applyFill="1" applyBorder="1" applyAlignment="1">
      <alignment horizontal="center" vertical="center"/>
    </xf>
    <xf numFmtId="190" fontId="0" fillId="0" borderId="20" xfId="0" applyBorder="1" applyAlignment="1"/>
    <xf numFmtId="190" fontId="59" fillId="6" borderId="0" xfId="2717" applyFont="1" applyFill="1" applyBorder="1" applyAlignment="1">
      <alignment horizontal="left" vertical="center"/>
    </xf>
    <xf numFmtId="190" fontId="34" fillId="7" borderId="16" xfId="0" applyFont="1" applyFill="1" applyBorder="1" applyAlignment="1">
      <alignment horizontal="center"/>
    </xf>
    <xf numFmtId="190" fontId="34" fillId="7" borderId="17" xfId="0" applyFont="1" applyFill="1" applyBorder="1" applyAlignment="1">
      <alignment horizontal="center"/>
    </xf>
    <xf numFmtId="190" fontId="29" fillId="3" borderId="0" xfId="1360" applyFont="1" applyFill="1" applyBorder="1" applyAlignment="1">
      <alignment horizontal="center" vertical="center"/>
    </xf>
    <xf numFmtId="190" fontId="54" fillId="3" borderId="0" xfId="1360" applyFont="1" applyFill="1" applyBorder="1" applyAlignment="1">
      <alignment horizontal="center" vertical="center"/>
    </xf>
    <xf numFmtId="49" fontId="57"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58" fillId="9" borderId="16" xfId="33666" applyFont="1" applyFill="1" applyBorder="1" applyAlignment="1">
      <alignment horizontal="center" vertical="center"/>
    </xf>
    <xf numFmtId="190" fontId="0" fillId="0" borderId="17" xfId="0" applyBorder="1" applyAlignment="1"/>
    <xf numFmtId="49" fontId="39" fillId="57" borderId="0" xfId="52099" applyNumberFormat="1" applyFont="1" applyFill="1" applyAlignment="1">
      <alignment horizontal="left" vertical="center"/>
    </xf>
    <xf numFmtId="193" fontId="42" fillId="5" borderId="96" xfId="52122" applyFont="1" applyFill="1" applyBorder="1" applyAlignment="1">
      <alignment horizontal="center" vertical="center"/>
    </xf>
    <xf numFmtId="193" fontId="39" fillId="6" borderId="143" xfId="52124" applyFont="1" applyFill="1" applyBorder="1" applyAlignment="1">
      <alignment horizontal="center" vertical="center"/>
    </xf>
    <xf numFmtId="193" fontId="39" fillId="7" borderId="74" xfId="52099" applyFont="1" applyFill="1" applyBorder="1" applyAlignment="1">
      <alignment horizontal="center" vertical="center"/>
    </xf>
    <xf numFmtId="193" fontId="39" fillId="8" borderId="166" xfId="52099" applyFont="1" applyFill="1" applyBorder="1" applyAlignment="1">
      <alignment horizontal="center" vertical="center"/>
    </xf>
    <xf numFmtId="193" fontId="39" fillId="8" borderId="173" xfId="52099" applyFont="1" applyFill="1" applyBorder="1" applyAlignment="1">
      <alignment horizontal="center" vertical="center"/>
    </xf>
    <xf numFmtId="176" fontId="72" fillId="0" borderId="149" xfId="52099" applyNumberFormat="1" applyFont="1" applyBorder="1" applyAlignment="1">
      <alignment horizontal="center" vertical="center" wrapText="1"/>
    </xf>
    <xf numFmtId="176" fontId="72" fillId="0" borderId="154" xfId="52099" applyNumberFormat="1" applyFont="1" applyBorder="1" applyAlignment="1">
      <alignment horizontal="center" vertical="center" wrapText="1"/>
    </xf>
    <xf numFmtId="176" fontId="72" fillId="0" borderId="142" xfId="52099" applyNumberFormat="1" applyFont="1" applyBorder="1" applyAlignment="1">
      <alignment horizontal="center" vertical="center" wrapText="1"/>
    </xf>
    <xf numFmtId="176" fontId="72" fillId="0" borderId="150" xfId="52099" applyNumberFormat="1" applyFont="1" applyBorder="1" applyAlignment="1">
      <alignment horizontal="center" vertical="center" wrapText="1"/>
    </xf>
    <xf numFmtId="49" fontId="39" fillId="8" borderId="0" xfId="52102" applyNumberFormat="1" applyFont="1" applyFill="1" applyAlignment="1">
      <alignment horizontal="left" vertical="center"/>
    </xf>
    <xf numFmtId="49" fontId="39" fillId="8" borderId="0" xfId="52102" applyNumberFormat="1" applyFont="1" applyFill="1" applyAlignment="1">
      <alignment horizontal="left" vertical="center" wrapText="1"/>
    </xf>
    <xf numFmtId="193" fontId="72" fillId="0" borderId="217" xfId="52102" applyFont="1" applyBorder="1" applyAlignment="1">
      <alignment horizontal="center" vertical="center"/>
    </xf>
    <xf numFmtId="193" fontId="72" fillId="0" borderId="27" xfId="52102" applyFont="1" applyBorder="1" applyAlignment="1">
      <alignment horizontal="center" vertical="center"/>
    </xf>
    <xf numFmtId="193" fontId="72" fillId="0" borderId="202" xfId="52102" applyFont="1" applyBorder="1" applyAlignment="1">
      <alignment horizontal="center" vertical="center"/>
    </xf>
    <xf numFmtId="180" fontId="39" fillId="8" borderId="226" xfId="52102" applyNumberFormat="1" applyFont="1" applyFill="1" applyBorder="1" applyAlignment="1">
      <alignment horizontal="center" vertical="center" wrapText="1"/>
    </xf>
    <xf numFmtId="180" fontId="39" fillId="8" borderId="189" xfId="52102" applyNumberFormat="1" applyFont="1" applyFill="1" applyBorder="1" applyAlignment="1">
      <alignment horizontal="center" vertical="center"/>
    </xf>
    <xf numFmtId="180" fontId="39" fillId="8" borderId="197" xfId="52102" applyNumberFormat="1" applyFont="1" applyFill="1" applyBorder="1" applyAlignment="1">
      <alignment horizontal="center" vertical="center"/>
    </xf>
    <xf numFmtId="193" fontId="45" fillId="8" borderId="222" xfId="52102" applyFont="1" applyFill="1" applyBorder="1" applyAlignment="1">
      <alignment horizontal="center" vertical="center"/>
    </xf>
    <xf numFmtId="193" fontId="45" fillId="8" borderId="199" xfId="52102" applyFont="1" applyFill="1" applyBorder="1" applyAlignment="1">
      <alignment horizontal="center" vertical="center"/>
    </xf>
    <xf numFmtId="49" fontId="72" fillId="0" borderId="214" xfId="52102" applyNumberFormat="1" applyFont="1" applyBorder="1" applyAlignment="1">
      <alignment horizontal="center" vertical="center"/>
    </xf>
    <xf numFmtId="49" fontId="72" fillId="0" borderId="215" xfId="52102" applyNumberFormat="1" applyFont="1" applyBorder="1" applyAlignment="1">
      <alignment horizontal="center" vertical="center"/>
    </xf>
    <xf numFmtId="193" fontId="39" fillId="7" borderId="96" xfId="52102" applyFont="1" applyFill="1" applyBorder="1" applyAlignment="1">
      <alignment horizontal="center" vertical="center"/>
    </xf>
    <xf numFmtId="193" fontId="39" fillId="7" borderId="54" xfId="52102" applyFont="1" applyFill="1" applyBorder="1" applyAlignment="1">
      <alignment horizontal="center" vertical="center"/>
    </xf>
    <xf numFmtId="193" fontId="72" fillId="0" borderId="214" xfId="52102" applyFont="1" applyBorder="1" applyAlignment="1">
      <alignment horizontal="center" vertical="center"/>
    </xf>
    <xf numFmtId="193" fontId="72" fillId="0" borderId="215" xfId="52102" applyFont="1" applyBorder="1" applyAlignment="1">
      <alignment horizontal="center" vertical="center"/>
    </xf>
    <xf numFmtId="176" fontId="75" fillId="0" borderId="226" xfId="52102" applyNumberFormat="1" applyFont="1" applyBorder="1" applyAlignment="1">
      <alignment horizontal="center" vertical="center" wrapText="1"/>
    </xf>
    <xf numFmtId="176" fontId="75" fillId="0" borderId="189" xfId="52102" applyNumberFormat="1" applyFont="1" applyBorder="1" applyAlignment="1">
      <alignment horizontal="center" vertical="center" wrapText="1"/>
    </xf>
    <xf numFmtId="176" fontId="75" fillId="0" borderId="197" xfId="52102" applyNumberFormat="1" applyFont="1" applyBorder="1" applyAlignment="1">
      <alignment horizontal="center" vertical="center" wrapText="1"/>
    </xf>
    <xf numFmtId="180" fontId="39" fillId="8" borderId="226" xfId="52102" applyNumberFormat="1" applyFont="1" applyFill="1" applyBorder="1" applyAlignment="1">
      <alignment horizontal="center" vertical="center"/>
    </xf>
    <xf numFmtId="49" fontId="39" fillId="8" borderId="214" xfId="52102" applyNumberFormat="1" applyFont="1" applyFill="1" applyBorder="1" applyAlignment="1">
      <alignment horizontal="center" vertical="center"/>
    </xf>
    <xf numFmtId="49" fontId="39" fillId="8" borderId="218" xfId="52102" applyNumberFormat="1" applyFont="1" applyFill="1" applyBorder="1" applyAlignment="1">
      <alignment horizontal="center" vertical="center"/>
    </xf>
    <xf numFmtId="49" fontId="39" fillId="8" borderId="215" xfId="52102" applyNumberFormat="1" applyFont="1" applyFill="1" applyBorder="1" applyAlignment="1">
      <alignment horizontal="center" vertical="center"/>
    </xf>
    <xf numFmtId="49" fontId="39" fillId="8" borderId="142" xfId="52102" applyNumberFormat="1" applyFont="1" applyFill="1" applyBorder="1" applyAlignment="1">
      <alignment horizontal="center" vertical="center"/>
    </xf>
    <xf numFmtId="49" fontId="39" fillId="8" borderId="209" xfId="52102" applyNumberFormat="1" applyFont="1" applyFill="1" applyBorder="1" applyAlignment="1">
      <alignment horizontal="center" vertical="center"/>
    </xf>
    <xf numFmtId="49" fontId="39" fillId="8" borderId="150" xfId="52102" applyNumberFormat="1" applyFont="1" applyFill="1" applyBorder="1" applyAlignment="1">
      <alignment horizontal="center" vertical="center"/>
    </xf>
    <xf numFmtId="193" fontId="72" fillId="0" borderId="142" xfId="52102" applyFont="1" applyBorder="1" applyAlignment="1">
      <alignment horizontal="center" vertical="center"/>
    </xf>
    <xf numFmtId="193" fontId="72" fillId="0" borderId="150" xfId="52102" applyFont="1" applyBorder="1" applyAlignment="1">
      <alignment horizontal="center" vertical="center"/>
    </xf>
    <xf numFmtId="49" fontId="82" fillId="3" borderId="0" xfId="52088" applyNumberFormat="1" applyFont="1" applyFill="1" applyAlignment="1">
      <alignment horizontal="left" vertical="center" wrapText="1"/>
    </xf>
    <xf numFmtId="49" fontId="73" fillId="0" borderId="149" xfId="52084" applyNumberFormat="1" applyFont="1" applyBorder="1" applyAlignment="1">
      <alignment horizontal="center" vertical="center" wrapText="1"/>
    </xf>
    <xf numFmtId="49" fontId="73" fillId="0" borderId="146" xfId="52084" applyNumberFormat="1" applyFont="1" applyBorder="1" applyAlignment="1">
      <alignment horizontal="center" vertical="center" wrapText="1"/>
    </xf>
    <xf numFmtId="49" fontId="61" fillId="3" borderId="0" xfId="52087" applyNumberFormat="1" applyFont="1" applyFill="1" applyAlignment="1">
      <alignment horizontal="left" vertical="center" wrapText="1"/>
    </xf>
    <xf numFmtId="49" fontId="82" fillId="3" borderId="0" xfId="52087" applyNumberFormat="1" applyFont="1" applyFill="1" applyAlignment="1">
      <alignment horizontal="left" vertical="center"/>
    </xf>
    <xf numFmtId="190" fontId="39" fillId="0" borderId="0" xfId="52084" applyFont="1" applyFill="1" applyBorder="1" applyAlignment="1">
      <alignment horizontal="center" vertical="center"/>
    </xf>
    <xf numFmtId="49" fontId="73" fillId="7" borderId="131" xfId="52084" applyNumberFormat="1" applyFont="1" applyFill="1" applyBorder="1" applyAlignment="1">
      <alignment horizontal="center" vertical="center" wrapText="1"/>
    </xf>
    <xf numFmtId="49" fontId="73" fillId="7" borderId="138" xfId="52084" applyNumberFormat="1" applyFont="1" applyFill="1" applyBorder="1" applyAlignment="1">
      <alignment horizontal="center" vertical="center" wrapText="1"/>
    </xf>
    <xf numFmtId="190" fontId="71" fillId="0" borderId="3" xfId="52084" applyFont="1" applyBorder="1" applyAlignment="1">
      <alignment horizontal="center" vertical="center"/>
    </xf>
    <xf numFmtId="190" fontId="9" fillId="0" borderId="3" xfId="52085" applyBorder="1" applyAlignment="1">
      <alignment horizontal="center" vertical="center"/>
    </xf>
    <xf numFmtId="49" fontId="73" fillId="0" borderId="145" xfId="52084" applyNumberFormat="1" applyFont="1" applyBorder="1" applyAlignment="1">
      <alignment horizontal="center" vertical="center" wrapText="1"/>
    </xf>
    <xf numFmtId="49" fontId="73" fillId="0" borderId="148" xfId="52084" applyNumberFormat="1" applyFont="1" applyBorder="1" applyAlignment="1">
      <alignment horizontal="center" vertical="center" wrapText="1"/>
    </xf>
    <xf numFmtId="190" fontId="163" fillId="55" borderId="57" xfId="52082" applyFont="1" applyFill="1" applyBorder="1" applyAlignment="1">
      <alignment horizontal="center"/>
    </xf>
    <xf numFmtId="190" fontId="163" fillId="55" borderId="96" xfId="52082" applyFont="1" applyFill="1" applyBorder="1" applyAlignment="1">
      <alignment horizontal="center"/>
    </xf>
    <xf numFmtId="190" fontId="163" fillId="55" borderId="75" xfId="52082" applyFont="1" applyFill="1" applyBorder="1" applyAlignment="1">
      <alignment horizontal="center"/>
    </xf>
    <xf numFmtId="20" fontId="73" fillId="0" borderId="134" xfId="52082" applyNumberFormat="1" applyFont="1" applyBorder="1" applyAlignment="1">
      <alignment horizontal="center" vertical="center"/>
    </xf>
    <xf numFmtId="20" fontId="73" fillId="0" borderId="128" xfId="52082" applyNumberFormat="1" applyFont="1" applyBorder="1" applyAlignment="1">
      <alignment horizontal="center" vertical="center"/>
    </xf>
    <xf numFmtId="20" fontId="73" fillId="0" borderId="137" xfId="52082" applyNumberFormat="1" applyFont="1" applyFill="1" applyBorder="1" applyAlignment="1">
      <alignment horizontal="center" vertical="center"/>
    </xf>
    <xf numFmtId="20" fontId="73" fillId="0" borderId="128" xfId="52082" applyNumberFormat="1" applyFont="1" applyFill="1" applyBorder="1" applyAlignment="1">
      <alignment horizontal="center" vertical="center"/>
    </xf>
    <xf numFmtId="190" fontId="73" fillId="0" borderId="109" xfId="52082" applyFont="1" applyBorder="1" applyAlignment="1">
      <alignment horizontal="center" vertical="center"/>
    </xf>
    <xf numFmtId="190" fontId="73" fillId="0" borderId="107" xfId="52082" applyFont="1" applyBorder="1" applyAlignment="1">
      <alignment horizontal="center" vertical="center"/>
    </xf>
    <xf numFmtId="190" fontId="73" fillId="0" borderId="108" xfId="52082" applyFont="1" applyBorder="1" applyAlignment="1">
      <alignment horizontal="center" vertical="center"/>
    </xf>
    <xf numFmtId="49" fontId="73" fillId="8" borderId="55" xfId="52084" applyNumberFormat="1" applyFont="1" applyFill="1" applyBorder="1" applyAlignment="1">
      <alignment horizontal="right" wrapText="1"/>
    </xf>
    <xf numFmtId="190" fontId="9" fillId="0" borderId="55" xfId="52085" applyBorder="1" applyAlignment="1">
      <alignment horizontal="right" wrapText="1"/>
    </xf>
    <xf numFmtId="190" fontId="41" fillId="8" borderId="0" xfId="52084" applyFont="1" applyFill="1" applyAlignment="1">
      <alignment horizontal="center" vertical="center"/>
    </xf>
    <xf numFmtId="190" fontId="74" fillId="5" borderId="74" xfId="52081" applyFont="1" applyFill="1" applyBorder="1" applyAlignment="1">
      <alignment horizontal="center" vertical="center"/>
    </xf>
    <xf numFmtId="190" fontId="74" fillId="5" borderId="75" xfId="52081" applyFont="1" applyFill="1" applyBorder="1" applyAlignment="1">
      <alignment horizontal="center" vertical="center"/>
    </xf>
    <xf numFmtId="49" fontId="46" fillId="3" borderId="0" xfId="52108" applyNumberFormat="1" applyFont="1" applyFill="1" applyAlignment="1">
      <alignment horizontal="left" vertical="center"/>
    </xf>
    <xf numFmtId="176" fontId="39" fillId="0" borderId="4" xfId="52102" applyNumberFormat="1" applyFont="1" applyBorder="1" applyAlignment="1">
      <alignment horizontal="center" vertical="center" wrapText="1"/>
    </xf>
    <xf numFmtId="176" fontId="39" fillId="0" borderId="2" xfId="52102" applyNumberFormat="1" applyFont="1" applyBorder="1" applyAlignment="1">
      <alignment horizontal="center" vertical="center"/>
    </xf>
    <xf numFmtId="176" fontId="39" fillId="0" borderId="199" xfId="52102" applyNumberFormat="1" applyFont="1" applyBorder="1" applyAlignment="1">
      <alignment horizontal="center" vertical="center"/>
    </xf>
    <xf numFmtId="49" fontId="39" fillId="0" borderId="74" xfId="52102" applyNumberFormat="1" applyFont="1" applyBorder="1" applyAlignment="1">
      <alignment horizontal="center" vertical="center"/>
    </xf>
    <xf numFmtId="49" fontId="39" fillId="0" borderId="54" xfId="52102" applyNumberFormat="1" applyFont="1" applyBorder="1" applyAlignment="1">
      <alignment horizontal="center" vertical="center"/>
    </xf>
    <xf numFmtId="49" fontId="39" fillId="0" borderId="214" xfId="52102" applyNumberFormat="1" applyFont="1" applyBorder="1" applyAlignment="1">
      <alignment horizontal="center" vertical="center"/>
    </xf>
    <xf numFmtId="49" fontId="39" fillId="0" borderId="215" xfId="52102" applyNumberFormat="1" applyFont="1" applyBorder="1" applyAlignment="1">
      <alignment horizontal="center" vertical="center"/>
    </xf>
    <xf numFmtId="49" fontId="39" fillId="0" borderId="142" xfId="52102" applyNumberFormat="1" applyFont="1" applyBorder="1" applyAlignment="1">
      <alignment horizontal="center" vertical="center"/>
    </xf>
    <xf numFmtId="49" fontId="39" fillId="0" borderId="235" xfId="52102" applyNumberFormat="1" applyFont="1" applyBorder="1" applyAlignment="1">
      <alignment horizontal="center" vertical="center"/>
    </xf>
    <xf numFmtId="193" fontId="39" fillId="7" borderId="62" xfId="52102" applyFont="1" applyFill="1" applyBorder="1" applyAlignment="1">
      <alignment horizontal="center" vertical="center"/>
    </xf>
    <xf numFmtId="193" fontId="39" fillId="7" borderId="56" xfId="52102" applyFont="1" applyFill="1" applyBorder="1" applyAlignment="1">
      <alignment horizontal="center" vertical="center"/>
    </xf>
    <xf numFmtId="193" fontId="42" fillId="5" borderId="62" xfId="52054" applyFont="1" applyFill="1" applyBorder="1" applyAlignment="1">
      <alignment horizontal="center" vertical="center"/>
    </xf>
    <xf numFmtId="193" fontId="42" fillId="5" borderId="52" xfId="52054" applyFont="1" applyFill="1" applyBorder="1" applyAlignment="1">
      <alignment horizontal="center" vertical="center"/>
    </xf>
    <xf numFmtId="49" fontId="39" fillId="6" borderId="200" xfId="52096" applyNumberFormat="1" applyFont="1" applyFill="1" applyBorder="1" applyAlignment="1">
      <alignment horizontal="center" vertical="center"/>
    </xf>
    <xf numFmtId="49" fontId="39" fillId="6" borderId="201" xfId="52096" applyNumberFormat="1" applyFont="1" applyFill="1" applyBorder="1" applyAlignment="1">
      <alignment horizontal="center" vertical="center"/>
    </xf>
    <xf numFmtId="193" fontId="39" fillId="7" borderId="62" xfId="52055" applyFont="1" applyFill="1" applyBorder="1" applyAlignment="1">
      <alignment horizontal="center" vertical="center"/>
    </xf>
    <xf numFmtId="193" fontId="39" fillId="7" borderId="56" xfId="52055" applyFont="1" applyFill="1" applyBorder="1" applyAlignment="1">
      <alignment horizontal="center" vertical="center"/>
    </xf>
    <xf numFmtId="176" fontId="148" fillId="0" borderId="234" xfId="52102" applyNumberFormat="1" applyFont="1" applyFill="1" applyBorder="1" applyAlignment="1">
      <alignment horizontal="center" vertical="center"/>
    </xf>
    <xf numFmtId="176" fontId="148" fillId="0" borderId="129" xfId="52102" applyNumberFormat="1" applyFont="1" applyFill="1" applyBorder="1" applyAlignment="1">
      <alignment horizontal="center" vertical="center"/>
    </xf>
    <xf numFmtId="191" fontId="39" fillId="8" borderId="0" xfId="51999" applyFont="1" applyFill="1" applyAlignment="1">
      <alignment horizontal="left" vertical="center"/>
    </xf>
    <xf numFmtId="193" fontId="39" fillId="8" borderId="0" xfId="52052" applyFont="1" applyFill="1" applyAlignment="1">
      <alignment horizontal="left" vertical="center"/>
    </xf>
    <xf numFmtId="191" fontId="41" fillId="8" borderId="0" xfId="51999" applyFont="1" applyFill="1" applyAlignment="1">
      <alignment horizontal="center" vertical="center"/>
    </xf>
    <xf numFmtId="193" fontId="42" fillId="5" borderId="28" xfId="52054" applyFont="1" applyFill="1" applyBorder="1" applyAlignment="1">
      <alignment horizontal="center" vertical="center"/>
    </xf>
    <xf numFmtId="193" fontId="42" fillId="5" borderId="5" xfId="52054" applyFont="1" applyFill="1" applyBorder="1" applyAlignment="1">
      <alignment horizontal="center" vertical="center"/>
    </xf>
    <xf numFmtId="193" fontId="39" fillId="0" borderId="62" xfId="52096" applyFont="1" applyFill="1" applyBorder="1" applyAlignment="1">
      <alignment horizontal="center" vertical="center"/>
    </xf>
    <xf numFmtId="193" fontId="39" fillId="0" borderId="52" xfId="52096" applyFont="1" applyFill="1" applyBorder="1" applyAlignment="1">
      <alignment horizontal="center" vertical="center"/>
    </xf>
    <xf numFmtId="193" fontId="39" fillId="7" borderId="53" xfId="52102" applyFont="1" applyFill="1" applyBorder="1" applyAlignment="1">
      <alignment horizontal="center" vertical="center"/>
    </xf>
    <xf numFmtId="193" fontId="39" fillId="7" borderId="55" xfId="52102" applyFont="1" applyFill="1" applyBorder="1" applyAlignment="1">
      <alignment horizontal="center" vertical="center"/>
    </xf>
    <xf numFmtId="193" fontId="72" fillId="0" borderId="129" xfId="52102" applyFont="1" applyBorder="1" applyAlignment="1">
      <alignment horizontal="center" vertical="center"/>
    </xf>
    <xf numFmtId="193" fontId="72" fillId="0" borderId="131" xfId="52102" applyFont="1" applyBorder="1" applyAlignment="1">
      <alignment horizontal="center" vertical="center"/>
    </xf>
    <xf numFmtId="193" fontId="72" fillId="0" borderId="213" xfId="52102" applyFont="1" applyBorder="1" applyAlignment="1">
      <alignment horizontal="center" vertical="center"/>
    </xf>
    <xf numFmtId="193" fontId="72" fillId="0" borderId="216" xfId="52102" applyFont="1" applyBorder="1" applyAlignment="1">
      <alignment horizontal="center" vertical="center"/>
    </xf>
    <xf numFmtId="193" fontId="72" fillId="0" borderId="51" xfId="52102" applyFont="1" applyBorder="1" applyAlignment="1">
      <alignment horizontal="center" vertical="center"/>
    </xf>
    <xf numFmtId="193" fontId="72" fillId="0" borderId="141" xfId="52102" applyFont="1" applyBorder="1" applyAlignment="1">
      <alignment horizontal="center" vertical="center"/>
    </xf>
    <xf numFmtId="193" fontId="43" fillId="8" borderId="0" xfId="52052" applyFont="1" applyFill="1" applyAlignment="1">
      <alignment horizontal="left" vertical="center"/>
    </xf>
    <xf numFmtId="193" fontId="39" fillId="8" borderId="0" xfId="52052" applyFont="1" applyFill="1">
      <alignment vertical="center"/>
    </xf>
    <xf numFmtId="193" fontId="27" fillId="6" borderId="154" xfId="52096" applyFont="1" applyFill="1" applyBorder="1" applyAlignment="1">
      <alignment horizontal="center" vertical="center"/>
    </xf>
    <xf numFmtId="193" fontId="27" fillId="6" borderId="153" xfId="52096" applyFont="1" applyFill="1" applyBorder="1" applyAlignment="1">
      <alignment horizontal="center" vertical="center"/>
    </xf>
    <xf numFmtId="193" fontId="27" fillId="6" borderId="142" xfId="52096" applyFont="1" applyFill="1" applyBorder="1" applyAlignment="1">
      <alignment horizontal="center" vertical="center"/>
    </xf>
    <xf numFmtId="193" fontId="27" fillId="6" borderId="150" xfId="52096" applyFont="1" applyFill="1" applyBorder="1" applyAlignment="1">
      <alignment horizontal="center" vertical="center"/>
    </xf>
    <xf numFmtId="193" fontId="27" fillId="6" borderId="144" xfId="52096" applyFont="1" applyFill="1" applyBorder="1" applyAlignment="1">
      <alignment horizontal="center" vertical="center"/>
    </xf>
    <xf numFmtId="49" fontId="45" fillId="0" borderId="88" xfId="51945" applyNumberFormat="1" applyFont="1" applyBorder="1" applyAlignment="1">
      <alignment horizontal="left" vertical="center" wrapText="1"/>
    </xf>
    <xf numFmtId="49" fontId="45" fillId="0" borderId="85" xfId="51945" applyNumberFormat="1" applyFont="1" applyBorder="1" applyAlignment="1">
      <alignment horizontal="left" vertical="center" wrapText="1"/>
    </xf>
    <xf numFmtId="49" fontId="45" fillId="0" borderId="61" xfId="51945" applyNumberFormat="1" applyFont="1" applyBorder="1" applyAlignment="1">
      <alignment horizontal="left" vertical="center" wrapText="1"/>
    </xf>
    <xf numFmtId="49" fontId="45" fillId="0" borderId="0" xfId="51945" applyNumberFormat="1" applyFont="1" applyBorder="1" applyAlignment="1">
      <alignment horizontal="left" vertical="center" wrapText="1"/>
    </xf>
    <xf numFmtId="190" fontId="41" fillId="3" borderId="0" xfId="33666" applyFont="1" applyFill="1" applyAlignment="1">
      <alignment horizontal="center" vertical="center"/>
    </xf>
    <xf numFmtId="49" fontId="151" fillId="5" borderId="71" xfId="356" applyNumberFormat="1" applyFont="1" applyFill="1" applyBorder="1" applyAlignment="1">
      <alignment horizontal="center" vertical="center"/>
    </xf>
    <xf numFmtId="49" fontId="151" fillId="5" borderId="72" xfId="356" applyNumberFormat="1" applyFont="1" applyFill="1" applyBorder="1" applyAlignment="1">
      <alignment horizontal="center" vertical="center"/>
    </xf>
    <xf numFmtId="49" fontId="151" fillId="5" borderId="73" xfId="356" applyNumberFormat="1" applyFont="1" applyFill="1" applyBorder="1" applyAlignment="1">
      <alignment horizontal="center" vertical="center"/>
    </xf>
    <xf numFmtId="49" fontId="45" fillId="0" borderId="51" xfId="2285" applyNumberFormat="1" applyFont="1" applyBorder="1" applyAlignment="1">
      <alignment horizontal="center" vertical="center"/>
    </xf>
    <xf numFmtId="49" fontId="45" fillId="0" borderId="78" xfId="2285" applyNumberFormat="1" applyFont="1" applyBorder="1" applyAlignment="1">
      <alignment horizontal="center" vertical="center"/>
    </xf>
    <xf numFmtId="49" fontId="45" fillId="6" borderId="78" xfId="51945" applyNumberFormat="1" applyFont="1" applyFill="1" applyBorder="1" applyAlignment="1">
      <alignment horizontal="center" vertical="center"/>
    </xf>
    <xf numFmtId="49" fontId="45" fillId="6" borderId="79" xfId="51945" applyNumberFormat="1" applyFont="1" applyFill="1" applyBorder="1" applyAlignment="1">
      <alignment horizontal="center" vertical="center"/>
    </xf>
    <xf numFmtId="49" fontId="158" fillId="56" borderId="71" xfId="51948" applyNumberFormat="1" applyFont="1" applyFill="1" applyBorder="1" applyAlignment="1">
      <alignment horizontal="center" vertical="center" wrapText="1"/>
    </xf>
    <xf numFmtId="49" fontId="155" fillId="56" borderId="82" xfId="51948" applyNumberFormat="1" applyFont="1" applyFill="1" applyBorder="1" applyAlignment="1">
      <alignment horizontal="center" vertical="center" wrapText="1"/>
    </xf>
    <xf numFmtId="49" fontId="155" fillId="56" borderId="51" xfId="51948" applyNumberFormat="1" applyFont="1" applyFill="1" applyBorder="1" applyAlignment="1">
      <alignment horizontal="center" vertical="center" wrapText="1"/>
    </xf>
    <xf numFmtId="193" fontId="74" fillId="5" borderId="57" xfId="52103" applyFont="1" applyFill="1" applyBorder="1" applyAlignment="1">
      <alignment horizontal="center" vertical="center"/>
    </xf>
    <xf numFmtId="193" fontId="74" fillId="5" borderId="54" xfId="52103" applyFont="1" applyFill="1" applyBorder="1" applyAlignment="1">
      <alignment horizontal="center" vertical="center"/>
    </xf>
    <xf numFmtId="193" fontId="74" fillId="5" borderId="74" xfId="52103" applyFont="1" applyFill="1" applyBorder="1" applyAlignment="1">
      <alignment horizontal="center" vertical="center"/>
    </xf>
    <xf numFmtId="193" fontId="74" fillId="5" borderId="75" xfId="52103" applyFont="1" applyFill="1" applyBorder="1" applyAlignment="1">
      <alignment horizontal="center" vertical="center"/>
    </xf>
    <xf numFmtId="193" fontId="168" fillId="0" borderId="135" xfId="52104" applyFont="1" applyBorder="1" applyAlignment="1">
      <alignment horizontal="center" vertical="center"/>
    </xf>
    <xf numFmtId="193" fontId="168" fillId="0" borderId="154" xfId="52104" applyFont="1" applyBorder="1" applyAlignment="1">
      <alignment horizontal="center" vertical="center"/>
    </xf>
    <xf numFmtId="193" fontId="27" fillId="8" borderId="149" xfId="52102" applyFont="1" applyFill="1" applyBorder="1" applyAlignment="1">
      <alignment horizontal="center" vertical="center"/>
    </xf>
    <xf numFmtId="193" fontId="27" fillId="8" borderId="153" xfId="52102" applyFont="1" applyFill="1" applyBorder="1" applyAlignment="1">
      <alignment horizontal="center" vertical="center"/>
    </xf>
    <xf numFmtId="193" fontId="168" fillId="0" borderId="175" xfId="52104" applyFont="1" applyBorder="1" applyAlignment="1">
      <alignment horizontal="center" vertical="center"/>
    </xf>
    <xf numFmtId="193" fontId="168" fillId="0" borderId="177" xfId="52104" applyFont="1" applyBorder="1" applyAlignment="1">
      <alignment horizontal="center" vertical="center"/>
    </xf>
    <xf numFmtId="193" fontId="27" fillId="8" borderId="169" xfId="52102" applyFont="1" applyFill="1" applyBorder="1" applyAlignment="1">
      <alignment horizontal="center" vertical="center"/>
    </xf>
    <xf numFmtId="193" fontId="27" fillId="8" borderId="170" xfId="52102" applyFont="1" applyFill="1" applyBorder="1" applyAlignment="1">
      <alignment horizontal="center" vertical="center"/>
    </xf>
    <xf numFmtId="49" fontId="43" fillId="8" borderId="55" xfId="52104" applyNumberFormat="1" applyFont="1" applyFill="1" applyBorder="1" applyAlignment="1">
      <alignment horizontal="right" wrapText="1"/>
    </xf>
    <xf numFmtId="193" fontId="27" fillId="8" borderId="53" xfId="52102" applyFont="1" applyFill="1" applyBorder="1" applyAlignment="1">
      <alignment horizontal="center" vertical="center"/>
    </xf>
    <xf numFmtId="193" fontId="27" fillId="8" borderId="55" xfId="52102" applyFont="1" applyFill="1" applyBorder="1" applyAlignment="1">
      <alignment horizontal="center" vertical="center"/>
    </xf>
    <xf numFmtId="193" fontId="27" fillId="8" borderId="52" xfId="52102" applyFont="1" applyFill="1" applyBorder="1" applyAlignment="1">
      <alignment horizontal="center" vertical="center"/>
    </xf>
    <xf numFmtId="49" fontId="39" fillId="57" borderId="0" xfId="52065" applyNumberFormat="1" applyFont="1" applyFill="1" applyAlignment="1">
      <alignment horizontal="left" vertical="center"/>
    </xf>
    <xf numFmtId="191" fontId="41" fillId="8" borderId="0" xfId="52065" applyFont="1" applyFill="1" applyAlignment="1">
      <alignment horizontal="center" vertical="center"/>
    </xf>
    <xf numFmtId="191" fontId="42" fillId="5" borderId="74" xfId="52066" applyFont="1" applyFill="1" applyBorder="1" applyAlignment="1">
      <alignment horizontal="center" vertical="center"/>
    </xf>
    <xf numFmtId="191" fontId="42" fillId="5" borderId="75" xfId="52066" applyFont="1" applyFill="1" applyBorder="1" applyAlignment="1">
      <alignment horizontal="center" vertical="center"/>
    </xf>
    <xf numFmtId="191" fontId="39" fillId="6" borderId="142" xfId="52068" applyFont="1" applyFill="1" applyBorder="1" applyAlignment="1">
      <alignment horizontal="center" vertical="center"/>
    </xf>
    <xf numFmtId="191" fontId="39" fillId="6" borderId="144" xfId="52068" applyFont="1" applyFill="1" applyBorder="1" applyAlignment="1">
      <alignment horizontal="center" vertical="center"/>
    </xf>
    <xf numFmtId="191" fontId="39" fillId="7" borderId="57" xfId="52065" applyFont="1" applyFill="1" applyBorder="1" applyAlignment="1">
      <alignment horizontal="center" vertical="center"/>
    </xf>
    <xf numFmtId="191" fontId="39" fillId="7" borderId="54" xfId="52065" applyFont="1" applyFill="1" applyBorder="1" applyAlignment="1">
      <alignment horizontal="center" vertical="center"/>
    </xf>
    <xf numFmtId="191" fontId="39" fillId="8" borderId="182" xfId="52065" applyFont="1" applyFill="1" applyBorder="1" applyAlignment="1">
      <alignment horizontal="center" vertical="center"/>
    </xf>
    <xf numFmtId="191" fontId="39" fillId="8" borderId="113" xfId="52065" applyFont="1" applyFill="1" applyBorder="1" applyAlignment="1">
      <alignment horizontal="center" vertical="center"/>
    </xf>
    <xf numFmtId="191" fontId="39" fillId="8" borderId="2" xfId="52065" applyFont="1" applyFill="1" applyBorder="1" applyAlignment="1">
      <alignment horizontal="center" vertical="center"/>
    </xf>
    <xf numFmtId="191" fontId="39" fillId="8" borderId="58" xfId="52065" applyFont="1" applyFill="1" applyBorder="1" applyAlignment="1">
      <alignment horizontal="center" vertical="center"/>
    </xf>
    <xf numFmtId="191" fontId="39" fillId="8" borderId="187" xfId="52065" applyFont="1" applyFill="1" applyBorder="1" applyAlignment="1">
      <alignment horizontal="center" vertical="center"/>
    </xf>
    <xf numFmtId="191" fontId="39" fillId="8" borderId="98" xfId="52065" applyFont="1" applyFill="1" applyBorder="1" applyAlignment="1">
      <alignment horizontal="center" vertical="center"/>
    </xf>
    <xf numFmtId="49" fontId="43" fillId="8" borderId="6" xfId="52065" applyNumberFormat="1" applyFont="1" applyFill="1" applyBorder="1" applyAlignment="1">
      <alignment horizontal="left" vertical="center"/>
    </xf>
    <xf numFmtId="191" fontId="42" fillId="5" borderId="96" xfId="52066" applyFont="1" applyFill="1" applyBorder="1" applyAlignment="1">
      <alignment horizontal="center" vertical="center"/>
    </xf>
    <xf numFmtId="191" fontId="39" fillId="6" borderId="143" xfId="52068" applyFont="1" applyFill="1" applyBorder="1" applyAlignment="1">
      <alignment horizontal="center" vertical="center"/>
    </xf>
    <xf numFmtId="191" fontId="39" fillId="7" borderId="74" xfId="52065" applyFont="1" applyFill="1" applyBorder="1" applyAlignment="1">
      <alignment horizontal="center" vertical="center"/>
    </xf>
    <xf numFmtId="176" fontId="72" fillId="0" borderId="214" xfId="52065" applyNumberFormat="1" applyFont="1" applyBorder="1" applyAlignment="1">
      <alignment horizontal="center" vertical="center" wrapText="1"/>
    </xf>
    <xf numFmtId="176" fontId="72" fillId="0" borderId="215" xfId="52065" applyNumberFormat="1" applyFont="1" applyBorder="1" applyAlignment="1">
      <alignment horizontal="center" vertical="center" wrapText="1"/>
    </xf>
    <xf numFmtId="176" fontId="72" fillId="0" borderId="142" xfId="52065" applyNumberFormat="1" applyFont="1" applyBorder="1" applyAlignment="1">
      <alignment horizontal="center" vertical="center" wrapText="1"/>
    </xf>
    <xf numFmtId="176" fontId="72" fillId="0" borderId="235" xfId="52065" applyNumberFormat="1" applyFont="1" applyBorder="1" applyAlignment="1">
      <alignment horizontal="center" vertical="center" wrapText="1"/>
    </xf>
    <xf numFmtId="191" fontId="39" fillId="8" borderId="222" xfId="52065" applyFont="1" applyFill="1" applyBorder="1" applyAlignment="1">
      <alignment horizontal="center" vertical="center"/>
    </xf>
    <xf numFmtId="191" fontId="39" fillId="8" borderId="199" xfId="52065" applyFont="1" applyFill="1" applyBorder="1" applyAlignment="1">
      <alignment horizontal="center" vertical="center"/>
    </xf>
    <xf numFmtId="191" fontId="39" fillId="8" borderId="177" xfId="52065" applyFont="1" applyFill="1" applyBorder="1" applyAlignment="1">
      <alignment horizontal="center" vertical="center"/>
    </xf>
    <xf numFmtId="191" fontId="42" fillId="5" borderId="28" xfId="52066" applyFont="1" applyFill="1" applyBorder="1" applyAlignment="1">
      <alignment horizontal="center" vertical="center"/>
    </xf>
    <xf numFmtId="191" fontId="42" fillId="5" borderId="6" xfId="52066" applyFont="1" applyFill="1" applyBorder="1" applyAlignment="1">
      <alignment horizontal="center" vertical="center"/>
    </xf>
    <xf numFmtId="191" fontId="42" fillId="5" borderId="5" xfId="52066" applyFont="1" applyFill="1" applyBorder="1" applyAlignment="1">
      <alignment horizontal="center" vertical="center"/>
    </xf>
    <xf numFmtId="191" fontId="39" fillId="6" borderId="145" xfId="52068" applyFont="1" applyFill="1" applyBorder="1" applyAlignment="1">
      <alignment horizontal="center" vertical="center"/>
    </xf>
    <xf numFmtId="191" fontId="39" fillId="6" borderId="148" xfId="52068" applyFont="1" applyFill="1" applyBorder="1" applyAlignment="1">
      <alignment horizontal="center" vertical="center"/>
    </xf>
    <xf numFmtId="191" fontId="39" fillId="6" borderId="157" xfId="52068" applyFont="1" applyFill="1" applyBorder="1" applyAlignment="1">
      <alignment horizontal="center" vertical="center"/>
    </xf>
    <xf numFmtId="191" fontId="39" fillId="6" borderId="155" xfId="52068" applyFont="1" applyFill="1" applyBorder="1" applyAlignment="1">
      <alignment horizontal="center" vertical="center"/>
    </xf>
    <xf numFmtId="49" fontId="26" fillId="8" borderId="0" xfId="52067" applyNumberFormat="1" applyFont="1" applyFill="1" applyBorder="1" applyAlignment="1">
      <alignment horizontal="center" vertical="center"/>
    </xf>
    <xf numFmtId="49" fontId="39" fillId="57" borderId="0" xfId="52065" applyNumberFormat="1" applyFont="1" applyFill="1" applyAlignment="1">
      <alignment horizontal="left" vertical="center" wrapText="1"/>
    </xf>
    <xf numFmtId="49" fontId="43" fillId="8" borderId="0" xfId="52065" applyNumberFormat="1" applyFont="1" applyFill="1" applyAlignment="1">
      <alignment horizontal="left" vertical="center"/>
    </xf>
    <xf numFmtId="49" fontId="39" fillId="57" borderId="0" xfId="52065" applyNumberFormat="1" applyFont="1" applyFill="1" applyAlignment="1">
      <alignment vertical="center"/>
    </xf>
    <xf numFmtId="49" fontId="27" fillId="3" borderId="0" xfId="52108" applyNumberFormat="1" applyFont="1" applyFill="1" applyAlignment="1">
      <alignment horizontal="left" vertical="center"/>
    </xf>
    <xf numFmtId="193" fontId="154" fillId="8" borderId="6" xfId="52055" applyFont="1" applyFill="1" applyBorder="1" applyAlignment="1">
      <alignment horizontal="center" vertical="center"/>
    </xf>
    <xf numFmtId="193" fontId="39" fillId="8" borderId="6" xfId="52055" applyFont="1" applyFill="1" applyBorder="1" applyAlignment="1">
      <alignment horizontal="center" vertical="center"/>
    </xf>
    <xf numFmtId="193" fontId="45" fillId="7" borderId="72" xfId="52055" applyFont="1" applyFill="1" applyBorder="1" applyAlignment="1">
      <alignment horizontal="center" vertical="center"/>
    </xf>
    <xf numFmtId="193" fontId="45" fillId="7" borderId="73" xfId="52055" applyFont="1" applyFill="1" applyBorder="1" applyAlignment="1">
      <alignment horizontal="center" vertical="center"/>
    </xf>
    <xf numFmtId="2" fontId="45" fillId="0" borderId="145" xfId="52102" applyNumberFormat="1" applyFont="1" applyBorder="1" applyAlignment="1">
      <alignment horizontal="center" vertical="center"/>
    </xf>
    <xf numFmtId="2" fontId="45" fillId="0" borderId="148" xfId="52102" applyNumberFormat="1" applyFont="1" applyBorder="1" applyAlignment="1">
      <alignment horizontal="center" vertical="center"/>
    </xf>
    <xf numFmtId="14" fontId="43" fillId="8" borderId="0" xfId="52055" applyNumberFormat="1" applyFont="1" applyFill="1" applyAlignment="1">
      <alignment horizontal="center" wrapText="1"/>
    </xf>
    <xf numFmtId="2" fontId="45" fillId="0" borderId="141" xfId="52102" applyNumberFormat="1" applyFont="1" applyBorder="1" applyAlignment="1">
      <alignment horizontal="center" vertical="center"/>
    </xf>
    <xf numFmtId="2" fontId="45" fillId="0" borderId="151" xfId="52102" applyNumberFormat="1" applyFont="1" applyBorder="1" applyAlignment="1">
      <alignment horizontal="center" vertical="center"/>
    </xf>
    <xf numFmtId="176" fontId="153" fillId="0" borderId="0" xfId="52102" applyNumberFormat="1" applyFont="1" applyAlignment="1">
      <alignment horizontal="left" vertical="center"/>
    </xf>
    <xf numFmtId="49" fontId="27" fillId="3" borderId="0" xfId="52108" applyNumberFormat="1" applyFont="1" applyFill="1" applyAlignment="1">
      <alignment horizontal="left" vertical="center" wrapText="1"/>
    </xf>
    <xf numFmtId="193" fontId="45" fillId="0" borderId="149" xfId="52055" applyFont="1" applyFill="1" applyBorder="1" applyAlignment="1">
      <alignment horizontal="center" vertical="center"/>
    </xf>
    <xf numFmtId="193" fontId="45" fillId="0" borderId="191" xfId="52055" applyFont="1" applyFill="1" applyBorder="1" applyAlignment="1">
      <alignment horizontal="center" vertical="center"/>
    </xf>
    <xf numFmtId="193" fontId="45" fillId="0" borderId="153" xfId="52055" applyFont="1" applyFill="1" applyBorder="1" applyAlignment="1">
      <alignment horizontal="center" vertical="center"/>
    </xf>
    <xf numFmtId="190" fontId="27" fillId="2" borderId="0" xfId="1" applyNumberFormat="1" applyFont="1" applyFill="1" applyAlignment="1" applyProtection="1">
      <alignment horizontal="left"/>
    </xf>
    <xf numFmtId="190" fontId="29" fillId="2" borderId="0" xfId="0" applyFont="1" applyFill="1" applyAlignment="1">
      <alignment horizontal="center" vertical="center"/>
    </xf>
    <xf numFmtId="190" fontId="27" fillId="2" borderId="0" xfId="33666" applyFont="1" applyFill="1" applyAlignment="1">
      <alignment horizontal="center" vertical="center"/>
    </xf>
    <xf numFmtId="190" fontId="27" fillId="2" borderId="0" xfId="33666" applyFont="1" applyFill="1" applyAlignment="1">
      <alignment horizontal="left" vertical="center"/>
    </xf>
    <xf numFmtId="190" fontId="35" fillId="0" borderId="0" xfId="0" applyFont="1" applyAlignment="1">
      <alignment horizontal="left" vertical="center"/>
    </xf>
    <xf numFmtId="190" fontId="36" fillId="2" borderId="0" xfId="1965" applyFont="1" applyFill="1" applyAlignment="1">
      <alignment horizontal="left" vertical="center" wrapText="1"/>
    </xf>
    <xf numFmtId="190" fontId="34" fillId="2" borderId="0" xfId="1965" applyFont="1" applyFill="1" applyAlignment="1">
      <alignment horizontal="left" vertical="center"/>
    </xf>
    <xf numFmtId="190" fontId="36" fillId="2" borderId="0" xfId="1965" applyFont="1" applyFill="1" applyAlignment="1">
      <alignment vertical="center" wrapText="1"/>
    </xf>
    <xf numFmtId="190" fontId="34" fillId="2" borderId="0" xfId="1965" applyFont="1" applyFill="1">
      <alignment vertical="center"/>
    </xf>
    <xf numFmtId="190" fontId="61" fillId="0" borderId="0" xfId="0" applyFont="1" applyAlignment="1">
      <alignment horizontal="left" vertical="center"/>
    </xf>
    <xf numFmtId="190" fontId="26" fillId="2" borderId="0" xfId="1965" applyFont="1" applyFill="1" applyBorder="1" applyAlignment="1">
      <alignment horizontal="center" vertical="center"/>
    </xf>
    <xf numFmtId="190" fontId="32" fillId="2" borderId="0" xfId="1965" applyFont="1" applyFill="1" applyBorder="1" applyAlignment="1">
      <alignment horizontal="center" vertical="center"/>
    </xf>
    <xf numFmtId="190" fontId="33" fillId="2" borderId="12" xfId="1965" applyFont="1" applyFill="1" applyBorder="1" applyAlignment="1">
      <alignment horizontal="center" vertical="center" wrapText="1"/>
    </xf>
    <xf numFmtId="190" fontId="33" fillId="2" borderId="13" xfId="1965" applyFont="1" applyFill="1" applyBorder="1" applyAlignment="1">
      <alignment horizontal="center" vertical="center" wrapText="1"/>
    </xf>
    <xf numFmtId="190" fontId="34" fillId="2" borderId="0" xfId="1965" applyFont="1" applyFill="1" applyAlignment="1">
      <alignment horizontal="center" vertical="center" wrapText="1"/>
    </xf>
    <xf numFmtId="190" fontId="34" fillId="2" borderId="1" xfId="1965" applyFont="1" applyFill="1" applyBorder="1" applyAlignment="1">
      <alignment horizontal="center" vertical="center"/>
    </xf>
    <xf numFmtId="190" fontId="61" fillId="2" borderId="0" xfId="1965" applyFont="1" applyFill="1" applyAlignment="1">
      <alignment horizontal="left" vertical="center"/>
    </xf>
    <xf numFmtId="191" fontId="34" fillId="8" borderId="0" xfId="52015" applyNumberFormat="1" applyFont="1" applyFill="1" applyBorder="1" applyAlignment="1">
      <alignment horizontal="left" vertical="center"/>
    </xf>
    <xf numFmtId="191" fontId="26" fillId="8" borderId="0" xfId="52015" applyNumberFormat="1" applyFont="1" applyFill="1" applyBorder="1" applyAlignment="1">
      <alignment horizontal="center" vertical="center"/>
    </xf>
    <xf numFmtId="191" fontId="32" fillId="8" borderId="0" xfId="52015" applyNumberFormat="1" applyFont="1" applyFill="1" applyBorder="1" applyAlignment="1">
      <alignment horizontal="center" vertical="center"/>
    </xf>
    <xf numFmtId="191" fontId="33" fillId="8" borderId="0" xfId="52015" applyNumberFormat="1" applyFont="1" applyFill="1" applyBorder="1" applyAlignment="1">
      <alignment horizontal="left" vertical="center"/>
    </xf>
    <xf numFmtId="191" fontId="33" fillId="8" borderId="104" xfId="52015" applyNumberFormat="1" applyFont="1" applyFill="1" applyBorder="1" applyAlignment="1">
      <alignment horizontal="center" vertical="center" wrapText="1"/>
    </xf>
    <xf numFmtId="191" fontId="33" fillId="8" borderId="119" xfId="52015" applyNumberFormat="1" applyFont="1" applyFill="1" applyBorder="1" applyAlignment="1">
      <alignment horizontal="center" vertical="center" wrapText="1"/>
    </xf>
    <xf numFmtId="191" fontId="34" fillId="8" borderId="1"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wrapText="1"/>
    </xf>
    <xf numFmtId="191" fontId="36" fillId="8" borderId="0" xfId="52015" applyNumberFormat="1" applyFont="1" applyFill="1" applyBorder="1" applyAlignment="1">
      <alignment vertical="center" wrapText="1"/>
    </xf>
    <xf numFmtId="191" fontId="34" fillId="8" borderId="0" xfId="52015" applyNumberFormat="1" applyFont="1" applyFill="1" applyBorder="1" applyAlignment="1">
      <alignment vertical="center"/>
    </xf>
    <xf numFmtId="191" fontId="36" fillId="8" borderId="0" xfId="52015" applyNumberFormat="1" applyFont="1" applyFill="1" applyBorder="1" applyAlignment="1">
      <alignment horizontal="left" vertical="top" wrapText="1"/>
    </xf>
    <xf numFmtId="191" fontId="34" fillId="8" borderId="0" xfId="52015" applyNumberFormat="1" applyFont="1" applyFill="1" applyBorder="1" applyAlignment="1">
      <alignment horizontal="center" vertical="center"/>
    </xf>
    <xf numFmtId="191" fontId="162" fillId="0" borderId="0" xfId="52016" applyFont="1" applyAlignment="1">
      <alignment horizontal="center"/>
    </xf>
    <xf numFmtId="191" fontId="61" fillId="8" borderId="0" xfId="52015" applyNumberFormat="1" applyFont="1" applyFill="1" applyBorder="1" applyAlignment="1">
      <alignment horizontal="left" vertical="center"/>
    </xf>
    <xf numFmtId="191" fontId="35" fillId="0" borderId="0" xfId="52017" applyNumberFormat="1" applyFont="1" applyAlignment="1">
      <alignment horizontal="left" vertical="center"/>
    </xf>
    <xf numFmtId="190" fontId="26" fillId="2" borderId="0" xfId="2096" applyFont="1" applyFill="1" applyAlignment="1">
      <alignment horizontal="center" vertical="center"/>
    </xf>
    <xf numFmtId="190" fontId="23" fillId="3" borderId="1" xfId="33666" applyFont="1" applyFill="1" applyBorder="1" applyAlignment="1"/>
    <xf numFmtId="190" fontId="23" fillId="3" borderId="0" xfId="33666" applyFont="1" applyFill="1" applyAlignment="1">
      <alignment vertical="center" wrapText="1"/>
    </xf>
    <xf numFmtId="190" fontId="24" fillId="3" borderId="0" xfId="2074" applyFill="1" applyBorder="1" applyAlignment="1">
      <alignment vertical="center" wrapText="1"/>
    </xf>
    <xf numFmtId="190" fontId="0" fillId="3" borderId="0" xfId="33666" applyFont="1" applyFill="1" applyAlignment="1">
      <alignment vertical="center" wrapText="1"/>
    </xf>
    <xf numFmtId="190" fontId="24" fillId="0" borderId="0" xfId="2074" applyAlignment="1">
      <alignment vertical="center" wrapText="1"/>
    </xf>
    <xf numFmtId="190" fontId="23" fillId="3" borderId="0" xfId="33666" applyFont="1" applyFill="1" applyAlignment="1"/>
    <xf numFmtId="190" fontId="22" fillId="3" borderId="0" xfId="33666" applyFont="1" applyFill="1" applyAlignment="1">
      <alignment horizontal="center" vertical="center"/>
    </xf>
    <xf numFmtId="190" fontId="19" fillId="3" borderId="0" xfId="33666" applyFont="1" applyFill="1" applyAlignment="1">
      <alignment horizontal="left" vertical="center" wrapText="1"/>
    </xf>
    <xf numFmtId="190" fontId="19" fillId="3" borderId="0" xfId="33666" applyFont="1" applyFill="1" applyAlignment="1">
      <alignment horizontal="center" vertical="center"/>
    </xf>
    <xf numFmtId="190" fontId="19" fillId="3" borderId="0" xfId="33666" applyFont="1" applyFill="1" applyAlignment="1">
      <alignment horizontal="left" vertical="center"/>
    </xf>
    <xf numFmtId="190" fontId="17" fillId="3" borderId="0" xfId="33666" applyFont="1" applyFill="1" applyAlignment="1">
      <alignment horizontal="center" vertical="center"/>
    </xf>
    <xf numFmtId="190" fontId="18" fillId="3" borderId="0" xfId="33666" applyFont="1" applyFill="1" applyAlignment="1">
      <alignment horizontal="left" vertical="center" wrapText="1"/>
    </xf>
    <xf numFmtId="49" fontId="83" fillId="0" borderId="0" xfId="1" applyNumberFormat="1" applyFont="1" applyFill="1" applyBorder="1" applyAlignment="1">
      <alignment horizontal="left" vertical="center"/>
    </xf>
    <xf numFmtId="192" fontId="72" fillId="0" borderId="216" xfId="52102" applyNumberFormat="1" applyFont="1" applyBorder="1" applyAlignment="1">
      <alignment horizontal="center" vertical="center"/>
    </xf>
    <xf numFmtId="193" fontId="72" fillId="0" borderId="216" xfId="52102" applyFont="1" applyBorder="1" applyAlignment="1">
      <alignment horizontal="center" vertical="center" wrapText="1"/>
    </xf>
    <xf numFmtId="193" fontId="72" fillId="0" borderId="219" xfId="52102" applyFont="1" applyBorder="1" applyAlignment="1">
      <alignment horizontal="center" vertical="center" wrapText="1"/>
    </xf>
    <xf numFmtId="193" fontId="72" fillId="0" borderId="232" xfId="52102" applyFont="1" applyBorder="1" applyAlignment="1">
      <alignment horizontal="center" vertical="center"/>
    </xf>
    <xf numFmtId="193" fontId="39" fillId="7" borderId="236" xfId="52102" applyFont="1" applyFill="1" applyBorder="1" applyAlignment="1">
      <alignment horizontal="center" vertical="center"/>
    </xf>
    <xf numFmtId="193" fontId="39" fillId="7" borderId="215" xfId="52102" applyFont="1" applyFill="1" applyBorder="1" applyAlignment="1">
      <alignment horizontal="center" vertical="center"/>
    </xf>
    <xf numFmtId="193" fontId="39" fillId="7" borderId="216" xfId="52102" applyFont="1" applyFill="1" applyBorder="1" applyAlignment="1">
      <alignment horizontal="center" vertical="center"/>
    </xf>
    <xf numFmtId="193" fontId="39" fillId="7" borderId="219" xfId="52102" applyFont="1" applyFill="1" applyBorder="1" applyAlignment="1">
      <alignment horizontal="center" vertical="center"/>
    </xf>
    <xf numFmtId="176" fontId="75" fillId="0" borderId="216" xfId="52102" applyNumberFormat="1" applyFont="1" applyBorder="1" applyAlignment="1">
      <alignment horizontal="center" vertical="center" wrapText="1"/>
    </xf>
  </cellXfs>
  <cellStyles count="52145">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6.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8.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9.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8.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9.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41.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7</xdr:col>
      <xdr:colOff>221615</xdr:colOff>
      <xdr:row>0</xdr:row>
      <xdr:rowOff>116840</xdr:rowOff>
    </xdr:from>
    <xdr:to>
      <xdr:col>7</xdr:col>
      <xdr:colOff>1586865</xdr:colOff>
      <xdr:row>0</xdr:row>
      <xdr:rowOff>821055</xdr:rowOff>
    </xdr:to>
    <xdr:pic>
      <xdr:nvPicPr>
        <xdr:cNvPr id="2" name="image1.png">
          <a:extLst>
            <a:ext uri="{FF2B5EF4-FFF2-40B4-BE49-F238E27FC236}">
              <a16:creationId xmlns:a16="http://schemas.microsoft.com/office/drawing/2014/main" id="{00000000-0008-0000-1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841615" y="1168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2</xdr:col>
      <xdr:colOff>317181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0.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9FEC0933-E637-44EB-A8DE-0C70B4F914D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oneCellAnchor>
    <xdr:from>
      <xdr:col>0</xdr:col>
      <xdr:colOff>20955</xdr:colOff>
      <xdr:row>0</xdr:row>
      <xdr:rowOff>9525</xdr:rowOff>
    </xdr:from>
    <xdr:ext cx="1792605" cy="695960"/>
    <xdr:pic>
      <xdr:nvPicPr>
        <xdr:cNvPr id="2" name="图片 1">
          <a:extLst>
            <a:ext uri="{FF2B5EF4-FFF2-40B4-BE49-F238E27FC236}">
              <a16:creationId xmlns:a16="http://schemas.microsoft.com/office/drawing/2014/main" id="{9EF406B1-1A04-4F0F-89CA-A2CBDD5306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oneCellAnchor>
</xdr:wsDr>
</file>

<file path=xl/drawings/drawing38.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7.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29.bin"/></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1.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2.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3.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2"/>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274" t="s">
        <v>901</v>
      </c>
      <c r="B1" s="1274"/>
      <c r="C1" s="1274"/>
      <c r="D1" s="1274"/>
      <c r="E1" s="1274"/>
      <c r="F1" s="1274"/>
    </row>
    <row r="2" spans="1:6" s="127" customFormat="1" ht="22.15" customHeight="1">
      <c r="A2" s="1275" t="s">
        <v>0</v>
      </c>
      <c r="B2" s="1275"/>
      <c r="C2" s="1275"/>
      <c r="D2" s="1275"/>
      <c r="E2" s="1275"/>
      <c r="F2" s="1275"/>
    </row>
    <row r="3" spans="1:6" s="127" customFormat="1" ht="21.6" customHeight="1">
      <c r="A3" s="1275" t="s">
        <v>1</v>
      </c>
      <c r="B3" s="1275"/>
      <c r="C3" s="1275"/>
      <c r="D3" s="1275"/>
      <c r="E3" s="1275"/>
      <c r="F3" s="1275"/>
    </row>
    <row r="4" spans="1:6" ht="13.9" customHeight="1">
      <c r="A4" s="1276"/>
      <c r="B4" s="1276"/>
      <c r="C4" s="1276"/>
      <c r="D4" s="1276"/>
      <c r="E4" s="1276"/>
      <c r="F4" s="1276"/>
    </row>
    <row r="5" spans="1:6" s="128" customFormat="1" ht="19.899999999999999" customHeight="1">
      <c r="A5" s="154" t="s">
        <v>2</v>
      </c>
      <c r="B5" s="135" t="s">
        <v>3</v>
      </c>
      <c r="C5" s="135" t="s">
        <v>4</v>
      </c>
      <c r="D5" s="135" t="s">
        <v>465</v>
      </c>
      <c r="E5" s="135" t="s">
        <v>5</v>
      </c>
      <c r="F5" s="135" t="s">
        <v>464</v>
      </c>
    </row>
    <row r="6" spans="1:6" s="128" customFormat="1" ht="19.899999999999999" customHeight="1">
      <c r="A6" s="162">
        <v>1</v>
      </c>
      <c r="B6" s="600" t="s">
        <v>658</v>
      </c>
      <c r="C6" s="152"/>
      <c r="D6" s="152" t="s">
        <v>659</v>
      </c>
      <c r="E6" s="209">
        <v>46013</v>
      </c>
      <c r="F6" s="882"/>
    </row>
    <row r="7" spans="1:6" s="128" customFormat="1" ht="19.899999999999999" customHeight="1">
      <c r="A7" s="162">
        <f>A6+1</f>
        <v>2</v>
      </c>
      <c r="B7" s="687" t="s">
        <v>1078</v>
      </c>
      <c r="C7" s="152" t="s">
        <v>1079</v>
      </c>
      <c r="D7" s="152" t="s">
        <v>1080</v>
      </c>
      <c r="E7" s="167">
        <v>46010</v>
      </c>
      <c r="F7" s="882"/>
    </row>
    <row r="8" spans="1:6" s="129" customFormat="1" ht="22.15" customHeight="1">
      <c r="A8" s="162">
        <f>A7+1</f>
        <v>3</v>
      </c>
      <c r="B8" s="600" t="s">
        <v>647</v>
      </c>
      <c r="C8" s="152" t="s">
        <v>334</v>
      </c>
      <c r="D8" s="152" t="s">
        <v>7</v>
      </c>
      <c r="E8" s="167">
        <v>46031</v>
      </c>
      <c r="F8" s="882"/>
    </row>
    <row r="9" spans="1:6" s="129" customFormat="1" ht="22.15" customHeight="1">
      <c r="A9" s="363">
        <f t="shared" ref="A9:A10" si="0">A8+1</f>
        <v>4</v>
      </c>
      <c r="B9" s="765" t="s">
        <v>1213</v>
      </c>
      <c r="C9" s="361" t="s">
        <v>1214</v>
      </c>
      <c r="D9" s="361" t="s">
        <v>1215</v>
      </c>
      <c r="E9" s="362">
        <v>45985</v>
      </c>
      <c r="F9" s="882"/>
    </row>
    <row r="10" spans="1:6" s="129" customFormat="1" ht="22.15" customHeight="1">
      <c r="A10" s="363">
        <f t="shared" si="0"/>
        <v>5</v>
      </c>
      <c r="B10" s="1017" t="s">
        <v>874</v>
      </c>
      <c r="C10" s="361" t="s">
        <v>875</v>
      </c>
      <c r="D10" s="361" t="s">
        <v>876</v>
      </c>
      <c r="E10" s="362">
        <v>45916</v>
      </c>
      <c r="F10" s="882"/>
    </row>
    <row r="11" spans="1:6" s="129" customFormat="1" ht="22.15" customHeight="1">
      <c r="A11" s="162">
        <f t="shared" ref="A11:A14" si="1">A10+1</f>
        <v>6</v>
      </c>
      <c r="B11" s="600" t="s">
        <v>652</v>
      </c>
      <c r="C11" s="152" t="s">
        <v>6</v>
      </c>
      <c r="D11" s="152" t="s">
        <v>7</v>
      </c>
      <c r="E11" s="167">
        <v>46029</v>
      </c>
      <c r="F11" s="882"/>
    </row>
    <row r="12" spans="1:6" s="129" customFormat="1" ht="22.15" customHeight="1">
      <c r="A12" s="162">
        <f>A11+1</f>
        <v>7</v>
      </c>
      <c r="B12" s="600" t="s">
        <v>648</v>
      </c>
      <c r="C12" s="152" t="s">
        <v>6</v>
      </c>
      <c r="D12" s="152" t="s">
        <v>1071</v>
      </c>
      <c r="E12" s="167">
        <v>46027</v>
      </c>
      <c r="F12" s="882"/>
    </row>
    <row r="13" spans="1:6" s="129" customFormat="1" ht="22.15" customHeight="1">
      <c r="A13" s="363">
        <f>A12+1</f>
        <v>8</v>
      </c>
      <c r="B13" s="601" t="s">
        <v>649</v>
      </c>
      <c r="C13" s="361" t="s">
        <v>653</v>
      </c>
      <c r="D13" s="361" t="s">
        <v>650</v>
      </c>
      <c r="E13" s="362">
        <v>45894</v>
      </c>
      <c r="F13" s="882"/>
    </row>
    <row r="14" spans="1:6" s="129" customFormat="1" ht="22.15" customHeight="1">
      <c r="A14" s="369">
        <f t="shared" si="1"/>
        <v>9</v>
      </c>
      <c r="B14" s="1871" t="s">
        <v>662</v>
      </c>
      <c r="C14" s="368" t="s">
        <v>651</v>
      </c>
      <c r="D14" s="368" t="s">
        <v>657</v>
      </c>
      <c r="E14" s="209">
        <v>46042</v>
      </c>
      <c r="F14" s="882"/>
    </row>
    <row r="15" spans="1:6" s="129" customFormat="1" ht="22.15" customHeight="1">
      <c r="A15" s="369">
        <f>A14+1</f>
        <v>10</v>
      </c>
      <c r="B15" s="687" t="s">
        <v>1534</v>
      </c>
      <c r="C15" s="152" t="s">
        <v>1535</v>
      </c>
      <c r="D15" s="152" t="s">
        <v>1310</v>
      </c>
      <c r="E15" s="209">
        <v>46011</v>
      </c>
      <c r="F15" s="882"/>
    </row>
    <row r="16" spans="1:6" s="129" customFormat="1" ht="22.15" customHeight="1">
      <c r="A16" s="363">
        <f>A15+1</f>
        <v>11</v>
      </c>
      <c r="B16" s="765" t="s">
        <v>1536</v>
      </c>
      <c r="C16" s="361" t="s">
        <v>1537</v>
      </c>
      <c r="D16" s="361" t="s">
        <v>1538</v>
      </c>
      <c r="E16" s="362">
        <v>45543</v>
      </c>
      <c r="F16" s="882"/>
    </row>
    <row r="17" spans="1:6" s="129" customFormat="1" ht="22.15" customHeight="1">
      <c r="A17" s="369">
        <f>A16+1</f>
        <v>12</v>
      </c>
      <c r="B17" s="687" t="s">
        <v>1539</v>
      </c>
      <c r="C17" s="368" t="s">
        <v>1540</v>
      </c>
      <c r="D17" s="368" t="s">
        <v>1541</v>
      </c>
      <c r="E17" s="209">
        <v>46038</v>
      </c>
      <c r="F17" s="882"/>
    </row>
    <row r="18" spans="1:6" s="129" customFormat="1" ht="22.15" customHeight="1">
      <c r="A18" s="363">
        <f>A17+1</f>
        <v>13</v>
      </c>
      <c r="B18" s="1018" t="s">
        <v>1542</v>
      </c>
      <c r="C18" s="361" t="s">
        <v>9</v>
      </c>
      <c r="D18" s="361" t="s">
        <v>1543</v>
      </c>
      <c r="E18" s="362">
        <v>45743</v>
      </c>
      <c r="F18" s="882"/>
    </row>
    <row r="19" spans="1:6" s="129" customFormat="1" ht="22.15" customHeight="1">
      <c r="A19" s="363">
        <f>A18+1</f>
        <v>14</v>
      </c>
      <c r="B19" s="765" t="s">
        <v>1544</v>
      </c>
      <c r="C19" s="361" t="s">
        <v>8</v>
      </c>
      <c r="D19" s="361" t="s">
        <v>1545</v>
      </c>
      <c r="E19" s="362">
        <v>45804</v>
      </c>
      <c r="F19" s="882"/>
    </row>
    <row r="20" spans="1:6" s="129" customFormat="1" ht="22.15" customHeight="1">
      <c r="A20" s="369">
        <f t="shared" ref="A20:A27" si="2">A19+1</f>
        <v>15</v>
      </c>
      <c r="B20" s="687" t="s">
        <v>1546</v>
      </c>
      <c r="C20" s="368" t="s">
        <v>1547</v>
      </c>
      <c r="D20" s="368" t="s">
        <v>1548</v>
      </c>
      <c r="E20" s="209">
        <v>46038</v>
      </c>
      <c r="F20" s="882"/>
    </row>
    <row r="21" spans="1:6" s="129" customFormat="1" ht="22.15" customHeight="1">
      <c r="A21" s="369">
        <f t="shared" si="2"/>
        <v>16</v>
      </c>
      <c r="B21" s="862" t="s">
        <v>1549</v>
      </c>
      <c r="C21" s="368" t="s">
        <v>1550</v>
      </c>
      <c r="D21" s="368" t="s">
        <v>1551</v>
      </c>
      <c r="E21" s="209">
        <v>46028</v>
      </c>
      <c r="F21" s="882"/>
    </row>
    <row r="22" spans="1:6" s="129" customFormat="1" ht="22.15" customHeight="1">
      <c r="A22" s="369">
        <f t="shared" si="2"/>
        <v>17</v>
      </c>
      <c r="B22" s="687" t="s">
        <v>1552</v>
      </c>
      <c r="C22" s="368" t="s">
        <v>1553</v>
      </c>
      <c r="D22" s="368" t="s">
        <v>1554</v>
      </c>
      <c r="E22" s="209">
        <v>46038</v>
      </c>
      <c r="F22" s="882"/>
    </row>
    <row r="23" spans="1:6" s="129" customFormat="1" ht="22.15" customHeight="1">
      <c r="A23" s="369">
        <f t="shared" si="2"/>
        <v>18</v>
      </c>
      <c r="B23" s="862" t="s">
        <v>1555</v>
      </c>
      <c r="C23" s="368" t="s">
        <v>1556</v>
      </c>
      <c r="D23" s="368" t="s">
        <v>1264</v>
      </c>
      <c r="E23" s="209">
        <v>46014</v>
      </c>
      <c r="F23" s="882"/>
    </row>
    <row r="24" spans="1:6" s="129" customFormat="1" ht="22.15" customHeight="1">
      <c r="A24" s="369">
        <f t="shared" si="2"/>
        <v>19</v>
      </c>
      <c r="B24" s="687" t="s">
        <v>1557</v>
      </c>
      <c r="C24" s="368" t="s">
        <v>1558</v>
      </c>
      <c r="D24" s="368" t="s">
        <v>1559</v>
      </c>
      <c r="E24" s="209">
        <v>46035</v>
      </c>
      <c r="F24" s="882"/>
    </row>
    <row r="25" spans="1:6" s="129" customFormat="1" ht="22.15" customHeight="1">
      <c r="A25" s="369">
        <f t="shared" si="2"/>
        <v>20</v>
      </c>
      <c r="B25" s="687" t="s">
        <v>1061</v>
      </c>
      <c r="C25" s="368" t="s">
        <v>1560</v>
      </c>
      <c r="D25" s="368" t="s">
        <v>1561</v>
      </c>
      <c r="E25" s="209">
        <v>46046</v>
      </c>
      <c r="F25" s="882"/>
    </row>
    <row r="26" spans="1:6" s="129" customFormat="1" ht="22.15" customHeight="1">
      <c r="A26" s="369">
        <f t="shared" si="2"/>
        <v>21</v>
      </c>
      <c r="B26" s="687" t="s">
        <v>1562</v>
      </c>
      <c r="C26" s="368" t="s">
        <v>1560</v>
      </c>
      <c r="D26" s="368" t="s">
        <v>1563</v>
      </c>
      <c r="E26" s="209">
        <v>46046</v>
      </c>
      <c r="F26" s="882"/>
    </row>
    <row r="27" spans="1:6" s="129" customFormat="1" ht="22.15" customHeight="1">
      <c r="A27" s="369">
        <f t="shared" si="2"/>
        <v>22</v>
      </c>
      <c r="B27" s="687" t="s">
        <v>1564</v>
      </c>
      <c r="C27" s="368" t="s">
        <v>1565</v>
      </c>
      <c r="D27" s="368" t="s">
        <v>1566</v>
      </c>
      <c r="E27" s="209">
        <v>46035</v>
      </c>
      <c r="F27" s="883"/>
    </row>
    <row r="28" spans="1:6" s="129" customFormat="1" ht="22.15" customHeight="1">
      <c r="A28" s="363">
        <f>A27+1</f>
        <v>23</v>
      </c>
      <c r="B28" s="765" t="s">
        <v>1567</v>
      </c>
      <c r="C28" s="361" t="s">
        <v>1565</v>
      </c>
      <c r="D28" s="361" t="s">
        <v>1019</v>
      </c>
      <c r="E28" s="362">
        <v>45925</v>
      </c>
      <c r="F28" s="884" t="s">
        <v>1166</v>
      </c>
    </row>
    <row r="29" spans="1:6" s="129" customFormat="1" ht="22.15" customHeight="1">
      <c r="A29" s="369">
        <f>A28+1</f>
        <v>24</v>
      </c>
      <c r="B29" s="862" t="s">
        <v>1568</v>
      </c>
      <c r="C29" s="152" t="s">
        <v>1569</v>
      </c>
      <c r="D29" s="152" t="s">
        <v>1570</v>
      </c>
      <c r="E29" s="167">
        <v>46013</v>
      </c>
      <c r="F29" s="882"/>
    </row>
    <row r="30" spans="1:6" s="129" customFormat="1" ht="22.15" customHeight="1">
      <c r="A30" s="363">
        <f>A29+1</f>
        <v>25</v>
      </c>
      <c r="B30" s="765" t="s">
        <v>1571</v>
      </c>
      <c r="C30" s="361" t="s">
        <v>1537</v>
      </c>
      <c r="D30" s="361" t="s">
        <v>1572</v>
      </c>
      <c r="E30" s="362">
        <v>45877</v>
      </c>
      <c r="F30" s="884" t="s">
        <v>1166</v>
      </c>
    </row>
    <row r="31" spans="1:6" s="129" customFormat="1" ht="22.15" customHeight="1">
      <c r="A31" s="1156">
        <f>A30+1</f>
        <v>26</v>
      </c>
      <c r="B31" s="1157" t="s">
        <v>1573</v>
      </c>
      <c r="C31" s="152" t="s">
        <v>1574</v>
      </c>
      <c r="D31" s="152" t="s">
        <v>1575</v>
      </c>
      <c r="E31" s="167">
        <v>46035</v>
      </c>
      <c r="F31" s="882"/>
    </row>
    <row r="32" spans="1:6" s="176" customFormat="1" ht="22.15" customHeight="1">
      <c r="A32" s="369">
        <f>A31+1</f>
        <v>27</v>
      </c>
      <c r="B32" s="1158" t="s">
        <v>1576</v>
      </c>
      <c r="C32" s="368" t="s">
        <v>8</v>
      </c>
      <c r="D32" s="368" t="s">
        <v>1577</v>
      </c>
      <c r="E32" s="209">
        <v>46042</v>
      </c>
      <c r="F32" s="906"/>
    </row>
    <row r="33" spans="1:6" s="176" customFormat="1" ht="22.15" customHeight="1">
      <c r="A33" s="363">
        <f t="shared" ref="A33:A39" si="3">A32+1</f>
        <v>28</v>
      </c>
      <c r="B33" s="1018" t="s">
        <v>1578</v>
      </c>
      <c r="C33" s="361" t="s">
        <v>1579</v>
      </c>
      <c r="D33" s="361" t="s">
        <v>1580</v>
      </c>
      <c r="E33" s="362">
        <v>45931</v>
      </c>
      <c r="F33" s="882"/>
    </row>
    <row r="34" spans="1:6" s="176" customFormat="1" ht="22.15" customHeight="1">
      <c r="A34" s="363">
        <f>A33+1</f>
        <v>29</v>
      </c>
      <c r="B34" s="1018" t="s">
        <v>538</v>
      </c>
      <c r="C34" s="361" t="s">
        <v>1581</v>
      </c>
      <c r="D34" s="361" t="s">
        <v>1582</v>
      </c>
      <c r="E34" s="362" t="s">
        <v>654</v>
      </c>
      <c r="F34" s="885"/>
    </row>
    <row r="35" spans="1:6" s="176" customFormat="1" ht="22.15" customHeight="1">
      <c r="A35" s="369">
        <f>A34+1</f>
        <v>30</v>
      </c>
      <c r="B35" s="1158" t="s">
        <v>1583</v>
      </c>
      <c r="C35" s="368" t="s">
        <v>1584</v>
      </c>
      <c r="D35" s="368" t="s">
        <v>1585</v>
      </c>
      <c r="E35" s="209">
        <v>46010</v>
      </c>
      <c r="F35" s="885"/>
    </row>
    <row r="36" spans="1:6" s="176" customFormat="1" ht="22.15" customHeight="1">
      <c r="A36" s="369">
        <f>A35+1</f>
        <v>31</v>
      </c>
      <c r="B36" s="1159" t="s">
        <v>1586</v>
      </c>
      <c r="C36" s="368" t="s">
        <v>1587</v>
      </c>
      <c r="D36" s="368" t="s">
        <v>1588</v>
      </c>
      <c r="E36" s="209">
        <v>46035</v>
      </c>
      <c r="F36" s="885"/>
    </row>
    <row r="37" spans="1:6" s="176" customFormat="1" ht="22.15" customHeight="1">
      <c r="A37" s="369">
        <f>A36+1</f>
        <v>32</v>
      </c>
      <c r="B37" s="1159" t="s">
        <v>1589</v>
      </c>
      <c r="C37" s="368" t="s">
        <v>1024</v>
      </c>
      <c r="D37" s="368" t="s">
        <v>1590</v>
      </c>
      <c r="E37" s="209">
        <v>46035</v>
      </c>
      <c r="F37" s="885"/>
    </row>
    <row r="38" spans="1:6" s="176" customFormat="1" ht="22.15" customHeight="1">
      <c r="A38" s="369">
        <f t="shared" si="3"/>
        <v>33</v>
      </c>
      <c r="B38" s="1159" t="s">
        <v>1591</v>
      </c>
      <c r="C38" s="368" t="s">
        <v>1592</v>
      </c>
      <c r="D38" s="368" t="s">
        <v>1593</v>
      </c>
      <c r="E38" s="209">
        <v>46035</v>
      </c>
      <c r="F38" s="885"/>
    </row>
    <row r="39" spans="1:6" s="176" customFormat="1" ht="22.15" customHeight="1">
      <c r="A39" s="363">
        <f t="shared" si="3"/>
        <v>34</v>
      </c>
      <c r="B39" s="1125" t="s">
        <v>1594</v>
      </c>
      <c r="C39" s="361" t="s">
        <v>1595</v>
      </c>
      <c r="D39" s="361" t="s">
        <v>1596</v>
      </c>
      <c r="E39" s="362">
        <v>45957</v>
      </c>
      <c r="F39" s="885"/>
    </row>
    <row r="40" spans="1:6" ht="22.15" customHeight="1">
      <c r="A40" s="136"/>
    </row>
    <row r="41" spans="1:6" s="128" customFormat="1" ht="19.899999999999999" customHeight="1">
      <c r="A41" s="1272" t="s">
        <v>10</v>
      </c>
      <c r="B41" s="1272"/>
      <c r="C41" s="1273"/>
      <c r="D41" s="1273"/>
      <c r="E41" s="1273"/>
      <c r="F41" s="1273"/>
    </row>
    <row r="42" spans="1:6" s="129" customFormat="1" ht="22.15" customHeight="1">
      <c r="A42" s="136"/>
      <c r="B42" s="137" t="s">
        <v>11</v>
      </c>
      <c r="C42" s="140"/>
      <c r="D42" s="141"/>
      <c r="E42" s="141"/>
      <c r="F42" s="136"/>
    </row>
    <row r="43" spans="1:6" s="128" customFormat="1" ht="19.899999999999999" customHeight="1">
      <c r="A43" s="1272" t="s">
        <v>12</v>
      </c>
      <c r="B43" s="1272"/>
      <c r="C43" s="1273"/>
      <c r="D43" s="1273"/>
      <c r="E43" s="1273"/>
      <c r="F43" s="1273"/>
    </row>
    <row r="44" spans="1:6" s="130" customFormat="1" ht="22.15" customHeight="1">
      <c r="A44" s="136" t="s">
        <v>13</v>
      </c>
      <c r="B44" s="139" t="s">
        <v>14</v>
      </c>
      <c r="C44" s="138"/>
      <c r="D44" s="138"/>
      <c r="E44" s="138"/>
      <c r="F44" s="136"/>
    </row>
    <row r="45" spans="1:6" s="129" customFormat="1" ht="22.15" customHeight="1">
      <c r="A45" s="136" t="s">
        <v>15</v>
      </c>
      <c r="B45" s="137" t="s">
        <v>16</v>
      </c>
      <c r="C45" s="137" t="s">
        <v>17</v>
      </c>
      <c r="D45" s="137" t="s">
        <v>18</v>
      </c>
      <c r="E45" s="137" t="s">
        <v>19</v>
      </c>
      <c r="F45" s="137" t="s">
        <v>20</v>
      </c>
    </row>
    <row r="46" spans="1:6" s="129" customFormat="1" ht="22.15" customHeight="1">
      <c r="A46" s="136"/>
      <c r="B46" s="140"/>
      <c r="C46" s="140"/>
      <c r="D46" s="140"/>
      <c r="E46" s="140"/>
      <c r="F46" s="136"/>
    </row>
    <row r="47" spans="1:6" s="130" customFormat="1" ht="22.15" customHeight="1">
      <c r="A47" s="136"/>
      <c r="B47" s="138"/>
      <c r="C47" s="138"/>
      <c r="D47" s="138"/>
      <c r="E47" s="138"/>
      <c r="F47" s="142"/>
    </row>
    <row r="48" spans="1:6" s="130" customFormat="1" ht="22.15" customHeight="1">
      <c r="A48" s="136"/>
      <c r="B48" s="138"/>
      <c r="C48" s="138"/>
      <c r="D48" s="138"/>
      <c r="E48" s="138"/>
      <c r="F48" s="142"/>
    </row>
    <row r="49" spans="1:6" s="129" customFormat="1" ht="22.15" customHeight="1">
      <c r="A49" s="136"/>
      <c r="B49" s="138"/>
      <c r="C49" s="138"/>
      <c r="D49" s="141"/>
      <c r="E49" s="141"/>
      <c r="F49" s="143"/>
    </row>
    <row r="50" spans="1:6" s="131" customFormat="1" ht="22.15" customHeight="1">
      <c r="A50" s="136"/>
      <c r="B50" s="138"/>
      <c r="C50" s="138"/>
      <c r="D50" s="138"/>
      <c r="E50" s="138"/>
      <c r="F50" s="144"/>
    </row>
    <row r="51" spans="1:6" ht="22.15" customHeight="1">
      <c r="A51" s="136"/>
      <c r="B51" s="138"/>
      <c r="C51" s="138"/>
      <c r="D51" s="145"/>
      <c r="E51" s="145"/>
    </row>
    <row r="52" spans="1:6" ht="22.15" customHeight="1">
      <c r="A52" s="136"/>
      <c r="B52" s="138"/>
      <c r="C52" s="138"/>
      <c r="D52" s="145"/>
      <c r="E52" s="145"/>
    </row>
    <row r="53" spans="1:6" ht="22.15" customHeight="1">
      <c r="A53" s="136"/>
      <c r="B53" s="138"/>
      <c r="C53" s="138"/>
      <c r="D53" s="145"/>
      <c r="E53" s="145"/>
    </row>
    <row r="54" spans="1:6" ht="22.15" customHeight="1">
      <c r="A54" s="146"/>
      <c r="B54" s="145"/>
      <c r="C54" s="145"/>
      <c r="D54" s="145"/>
      <c r="E54" s="145"/>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A241" s="146"/>
      <c r="B241" s="145"/>
      <c r="C241" s="145"/>
      <c r="D241" s="145"/>
      <c r="E241" s="145"/>
      <c r="F241" s="134"/>
    </row>
    <row r="242" spans="1:6" ht="22.15" customHeight="1">
      <c r="A242" s="146"/>
      <c r="B242" s="145"/>
      <c r="C242" s="145"/>
      <c r="D242" s="145"/>
      <c r="E242" s="145"/>
      <c r="F242" s="134"/>
    </row>
    <row r="243" spans="1:6" ht="22.15" customHeight="1">
      <c r="F243" s="134"/>
    </row>
    <row r="244" spans="1:6" ht="22.15" customHeight="1">
      <c r="F244" s="134"/>
    </row>
    <row r="245" spans="1:6" ht="25.5" customHeight="1">
      <c r="F245" s="134"/>
    </row>
    <row r="246" spans="1:6" ht="25.5" customHeight="1">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row r="251" spans="1:6" ht="25.5" customHeight="1">
      <c r="A251" s="134"/>
      <c r="B251" s="134"/>
      <c r="C251" s="134"/>
      <c r="D251" s="134"/>
      <c r="E251" s="134"/>
      <c r="F251" s="134"/>
    </row>
    <row r="252" spans="1:6" ht="25.5" customHeight="1">
      <c r="A252" s="134"/>
      <c r="B252" s="134"/>
      <c r="C252" s="134"/>
      <c r="D252" s="134"/>
      <c r="E252" s="134"/>
      <c r="F252" s="134"/>
    </row>
  </sheetData>
  <autoFilter ref="A5:F5"/>
  <sortState ref="A7:A24">
    <sortCondition ref="A7:A24"/>
  </sortState>
  <mergeCells count="8">
    <mergeCell ref="A41:B41"/>
    <mergeCell ref="C41:F41"/>
    <mergeCell ref="A43:B43"/>
    <mergeCell ref="C43:F43"/>
    <mergeCell ref="A1:F1"/>
    <mergeCell ref="A2:F2"/>
    <mergeCell ref="A3:F3"/>
    <mergeCell ref="A4:F4"/>
  </mergeCells>
  <phoneticPr fontId="146" type="noConversion"/>
  <hyperlinks>
    <hyperlink ref="B45" location="上海隽美普货进仓图!A1" display="上海隽美普货进仓图"/>
    <hyperlink ref="B42" location="青岛捷美收费标准!A1" display="青岛捷美收费标准"/>
    <hyperlink ref="C45" location="上海发车外地航班进仓图!A1" display="上海发车外地航班进仓图"/>
    <hyperlink ref="B44" location="青岛捷美进仓图!A1" display="青岛捷美进仓图"/>
    <hyperlink ref="D45" location="浦东机场货站保函!A1" display="浦东机场货站保函"/>
    <hyperlink ref="E45" location="物流新非危保函!A1" display="物流新非危保函"/>
    <hyperlink ref="F45" location="安检清单!A1" display="安检清单"/>
    <hyperlink ref="B11" location="青岛DL!A1" display="青岛DL"/>
    <hyperlink ref="B13" location="郑州M6!A1" display="郑州M6"/>
    <hyperlink ref="B8" location="青岛AA!A1" display="青岛AA"/>
    <hyperlink ref="B12" location="上海浦东DL!A1" display="上海DL"/>
    <hyperlink ref="B14" location="南京Y8!A1" display="南京Y8"/>
    <hyperlink ref="B6" location="'MAD 转南美'!A1" display="MAD转南美"/>
    <hyperlink ref="B10" location="青岛D0!A1" display="青岛D0"/>
    <hyperlink ref="B7" location="'北京HU+AA'!A1" display="北京HU+AA"/>
    <hyperlink ref="B9" location="'青岛AA BNE转'!A1" display="青岛AA BNE转"/>
    <hyperlink ref="B32" location="厦门ET!A1" display="厦门ET"/>
    <hyperlink ref="B18" location="'上海AM '!A1" display="上海AM"/>
    <hyperlink ref="B21" location="'上海QT  KZ头程'!A1" display="上海QT（LAX、MIA）"/>
    <hyperlink ref="B34" location="广州AR!A1" display="广州AR"/>
    <hyperlink ref="B19" location="上海ET!A1" display="上海ET"/>
    <hyperlink ref="B31" location="成都UC!A1" display="成都UC"/>
    <hyperlink ref="B27" location="郑州UX!A1" display="郑州UX"/>
    <hyperlink ref="B16" location="上海AA!A1" display="上海AA"/>
    <hyperlink ref="B36" location="澳门QT!A1" display="澳门QT"/>
    <hyperlink ref="B37" location="澳门UX!A1" display="澳门UX"/>
    <hyperlink ref="B38" location="澳门AD!A1" display="澳门AD"/>
    <hyperlink ref="B30" location="重庆AA!A1" display="重庆AA"/>
    <hyperlink ref="B35" location="广州CZ!A1" display="广州CZ"/>
    <hyperlink ref="B25" location="'郑州TP CX头程'!A1" display="郑州TP CX头程"/>
    <hyperlink ref="B29" location="无锡M7!A1" display="无锡M7"/>
    <hyperlink ref="B24" location="郑州CM!A1" display="郑州CM"/>
    <hyperlink ref="B33" location="厦门TP!A1" display="厦门TP"/>
    <hyperlink ref="B28" location="'郑州UX ET头程'!A1" display="郑州UX ET头程"/>
    <hyperlink ref="B26" location="'郑州TP CZ头程'!A1" display="郑州TP CZ头程"/>
    <hyperlink ref="B39" location="海口HU!A1" display="海口HU"/>
    <hyperlink ref="B23" location="上海QR!A1" display="上海QR"/>
    <hyperlink ref="B15" location="'上海HU+AA'!A1" display="上海HU+AA"/>
    <hyperlink ref="B17" location="'上海AD ET头程'!A1" display="上海AD ET头程"/>
    <hyperlink ref="B20" location="'上海QT ET头程'!A1" display="上海QT ET头程"/>
    <hyperlink ref="B22" location="'上海UX ET头程'!A1" display="上海UX ET头程"/>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278" t="s">
        <v>92</v>
      </c>
      <c r="B1" s="1278"/>
      <c r="C1" s="1278"/>
      <c r="D1" s="1278"/>
      <c r="E1" s="1278"/>
      <c r="F1" s="1278"/>
      <c r="G1" s="1278"/>
      <c r="H1" s="1278"/>
      <c r="I1" s="1278"/>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279" t="s">
        <v>96</v>
      </c>
      <c r="I3" s="1280"/>
      <c r="J3" s="123"/>
    </row>
    <row r="4" spans="1:13" s="114" customFormat="1" ht="19.899999999999999" customHeight="1">
      <c r="A4" s="106" t="s">
        <v>97</v>
      </c>
      <c r="B4" s="107" t="s">
        <v>98</v>
      </c>
      <c r="C4" s="107"/>
      <c r="D4" s="107" t="s">
        <v>99</v>
      </c>
      <c r="E4" s="107"/>
      <c r="F4" s="107" t="s">
        <v>100</v>
      </c>
      <c r="G4" s="107"/>
      <c r="H4" s="1281" t="s">
        <v>101</v>
      </c>
      <c r="I4" s="1282"/>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283" t="s">
        <v>68</v>
      </c>
      <c r="B19" s="1283"/>
      <c r="C19" s="1283"/>
      <c r="D19" s="1283"/>
      <c r="E19" s="1283"/>
      <c r="F19" s="1283"/>
      <c r="G19" s="1283"/>
      <c r="H19" s="1283"/>
      <c r="I19" s="1283"/>
      <c r="J19" s="109"/>
    </row>
    <row r="20" spans="1:10" ht="19.899999999999999" customHeight="1">
      <c r="A20" s="1277" t="s">
        <v>111</v>
      </c>
      <c r="B20" s="1277"/>
      <c r="C20" s="1277"/>
      <c r="D20" s="1277"/>
      <c r="E20" s="1277"/>
      <c r="F20" s="1277"/>
      <c r="G20" s="1277"/>
      <c r="H20" s="1277"/>
      <c r="I20" s="1277"/>
      <c r="J20" s="109"/>
    </row>
    <row r="21" spans="1:10" ht="19.899999999999999" customHeight="1">
      <c r="A21" s="1277" t="s">
        <v>112</v>
      </c>
      <c r="B21" s="1277"/>
      <c r="C21" s="1277"/>
      <c r="D21" s="1277"/>
      <c r="E21" s="1277"/>
      <c r="F21" s="1277"/>
      <c r="G21" s="1277"/>
      <c r="H21" s="1277"/>
      <c r="I21" s="1277"/>
      <c r="J21" s="109"/>
    </row>
    <row r="22" spans="1:10" ht="19.899999999999999" customHeight="1">
      <c r="A22" s="1277" t="s">
        <v>113</v>
      </c>
      <c r="B22" s="1277"/>
      <c r="C22" s="1277"/>
      <c r="D22" s="1277"/>
      <c r="E22" s="1277"/>
      <c r="F22" s="1277"/>
      <c r="G22" s="1277"/>
      <c r="H22" s="1277"/>
      <c r="I22" s="1277"/>
      <c r="J22" s="109"/>
    </row>
    <row r="23" spans="1:10" ht="19.899999999999999" customHeight="1">
      <c r="A23" s="1277" t="s">
        <v>114</v>
      </c>
      <c r="B23" s="1277"/>
      <c r="C23" s="1277"/>
      <c r="D23" s="1277"/>
      <c r="E23" s="1277"/>
      <c r="F23" s="1277"/>
      <c r="G23" s="1277"/>
      <c r="H23" s="1277"/>
      <c r="I23" s="1277"/>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6"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472" customWidth="1"/>
    <col min="2" max="2" width="26.625" style="472" customWidth="1"/>
    <col min="3" max="7" width="13.625" style="472" customWidth="1"/>
    <col min="8" max="8" width="17.5" style="472" bestFit="1" customWidth="1"/>
    <col min="9" max="9" width="15.5" style="472" customWidth="1"/>
    <col min="10" max="10" width="8.625" style="472" bestFit="1" customWidth="1"/>
    <col min="11" max="11" width="11.75" style="472" bestFit="1" customWidth="1"/>
    <col min="12" max="12" width="20.5" style="472" bestFit="1" customWidth="1"/>
    <col min="13" max="13" width="6.375" style="472" bestFit="1" customWidth="1"/>
    <col min="14" max="14" width="9.125" style="472" customWidth="1"/>
    <col min="15" max="15" width="9.75" style="472" customWidth="1"/>
    <col min="16" max="17" width="6.25" style="472" bestFit="1" customWidth="1"/>
    <col min="18" max="18" width="8.125" style="472" bestFit="1" customWidth="1"/>
    <col min="19" max="19" width="6.25" style="472" bestFit="1" customWidth="1"/>
    <col min="20" max="20" width="5.875" style="472" bestFit="1" customWidth="1"/>
    <col min="21" max="21" width="13.875" style="472" bestFit="1" customWidth="1"/>
    <col min="22" max="22" width="5.125" style="472" bestFit="1" customWidth="1"/>
    <col min="23" max="23" width="5.625" style="472" bestFit="1" customWidth="1"/>
    <col min="24" max="24" width="6.625" style="472" bestFit="1" customWidth="1"/>
    <col min="25" max="16384" width="9" style="472"/>
  </cols>
  <sheetData>
    <row r="1" spans="1:11" ht="57" customHeight="1">
      <c r="A1" s="1299" t="s">
        <v>1063</v>
      </c>
      <c r="B1" s="1299"/>
      <c r="C1" s="1299"/>
      <c r="D1" s="1299"/>
      <c r="E1" s="1299"/>
      <c r="F1" s="1299"/>
      <c r="G1" s="1299"/>
      <c r="H1" s="1299"/>
      <c r="I1" s="1299"/>
      <c r="J1" s="1299"/>
      <c r="K1" s="473" t="s">
        <v>21</v>
      </c>
    </row>
    <row r="2" spans="1:11" ht="15" thickBot="1"/>
    <row r="3" spans="1:11" ht="22.9" customHeight="1">
      <c r="B3" s="474" t="s">
        <v>69</v>
      </c>
      <c r="C3" s="475" t="s">
        <v>751</v>
      </c>
      <c r="D3" s="475" t="s">
        <v>71</v>
      </c>
      <c r="E3" s="475" t="s">
        <v>541</v>
      </c>
      <c r="F3" s="475" t="s">
        <v>542</v>
      </c>
      <c r="G3" s="1300" t="s">
        <v>761</v>
      </c>
      <c r="H3" s="1301"/>
      <c r="I3" s="1302"/>
    </row>
    <row r="4" spans="1:11" ht="23.1" customHeight="1" thickBot="1">
      <c r="B4" s="602" t="s">
        <v>1118</v>
      </c>
      <c r="C4" s="691" t="s">
        <v>1119</v>
      </c>
      <c r="D4" s="691" t="s">
        <v>1120</v>
      </c>
      <c r="E4" s="691"/>
      <c r="F4" s="691"/>
      <c r="G4" s="1303" t="s">
        <v>1121</v>
      </c>
      <c r="H4" s="1304"/>
      <c r="I4" s="1305"/>
      <c r="K4" s="786"/>
    </row>
    <row r="5" spans="1:11" ht="22.9" customHeight="1" thickBot="1">
      <c r="B5" s="445" t="s">
        <v>22</v>
      </c>
      <c r="C5" s="445" t="s">
        <v>23</v>
      </c>
      <c r="D5" s="446"/>
      <c r="E5" s="446"/>
      <c r="F5" s="446"/>
      <c r="G5" s="1306" t="s">
        <v>1437</v>
      </c>
      <c r="H5" s="1307"/>
      <c r="I5" s="447">
        <v>46013</v>
      </c>
      <c r="J5" s="476" t="s">
        <v>927</v>
      </c>
    </row>
    <row r="6" spans="1:11" ht="22.9" customHeight="1">
      <c r="B6" s="1308" t="s">
        <v>1438</v>
      </c>
      <c r="C6" s="1309"/>
      <c r="D6" s="1309"/>
      <c r="E6" s="1309"/>
      <c r="F6" s="1309"/>
      <c r="G6" s="1309"/>
      <c r="H6" s="1309"/>
      <c r="I6" s="1310"/>
      <c r="J6" s="477"/>
    </row>
    <row r="7" spans="1:11" ht="22.9" customHeight="1">
      <c r="B7" s="448" t="s">
        <v>1439</v>
      </c>
      <c r="C7" s="603" t="s">
        <v>1440</v>
      </c>
      <c r="D7" s="964" t="s">
        <v>1441</v>
      </c>
      <c r="E7" s="964" t="s">
        <v>1442</v>
      </c>
      <c r="F7" s="964" t="s">
        <v>1443</v>
      </c>
      <c r="G7" s="965" t="s">
        <v>1444</v>
      </c>
      <c r="H7" s="1062" t="s">
        <v>1445</v>
      </c>
      <c r="I7" s="1063" t="s">
        <v>1446</v>
      </c>
    </row>
    <row r="8" spans="1:11" ht="30" customHeight="1">
      <c r="A8" s="1298"/>
      <c r="B8" s="1064" t="s">
        <v>33</v>
      </c>
      <c r="C8" s="1065">
        <v>52</v>
      </c>
      <c r="D8" s="1065">
        <v>49</v>
      </c>
      <c r="E8" s="1065">
        <v>47</v>
      </c>
      <c r="F8" s="1065">
        <v>44</v>
      </c>
      <c r="G8" s="1065" t="s">
        <v>660</v>
      </c>
      <c r="H8" s="1066" t="s">
        <v>142</v>
      </c>
      <c r="I8" s="1067" t="s">
        <v>682</v>
      </c>
      <c r="J8" s="478"/>
    </row>
    <row r="9" spans="1:11" ht="30" customHeight="1">
      <c r="A9" s="1298"/>
      <c r="B9" s="1064" t="s">
        <v>140</v>
      </c>
      <c r="C9" s="1065">
        <v>59</v>
      </c>
      <c r="D9" s="1065">
        <v>56</v>
      </c>
      <c r="E9" s="1065">
        <v>53</v>
      </c>
      <c r="F9" s="1065">
        <v>51</v>
      </c>
      <c r="G9" s="1065" t="s">
        <v>660</v>
      </c>
      <c r="H9" s="1066" t="s">
        <v>142</v>
      </c>
      <c r="I9" s="1067" t="s">
        <v>682</v>
      </c>
      <c r="J9" s="478"/>
    </row>
    <row r="10" spans="1:11" ht="30" customHeight="1">
      <c r="A10" s="1298"/>
      <c r="B10" s="1064" t="s">
        <v>40</v>
      </c>
      <c r="C10" s="1065">
        <v>63</v>
      </c>
      <c r="D10" s="1065">
        <v>59</v>
      </c>
      <c r="E10" s="1065">
        <v>57</v>
      </c>
      <c r="F10" s="1065">
        <v>55</v>
      </c>
      <c r="G10" s="1065" t="s">
        <v>1064</v>
      </c>
      <c r="H10" s="1066" t="s">
        <v>629</v>
      </c>
      <c r="I10" s="1067" t="s">
        <v>1447</v>
      </c>
      <c r="J10" s="478"/>
    </row>
    <row r="11" spans="1:11" ht="30" customHeight="1">
      <c r="A11" s="1298"/>
      <c r="B11" s="1064" t="s">
        <v>49</v>
      </c>
      <c r="C11" s="1065">
        <v>53</v>
      </c>
      <c r="D11" s="1065">
        <v>50</v>
      </c>
      <c r="E11" s="1065">
        <v>48</v>
      </c>
      <c r="F11" s="1065">
        <v>46</v>
      </c>
      <c r="G11" s="1065" t="s">
        <v>660</v>
      </c>
      <c r="H11" s="1066" t="s">
        <v>142</v>
      </c>
      <c r="I11" s="1067" t="s">
        <v>682</v>
      </c>
      <c r="J11" s="478"/>
    </row>
    <row r="12" spans="1:11" ht="30" customHeight="1">
      <c r="A12" s="1298"/>
      <c r="B12" s="1064" t="s">
        <v>45</v>
      </c>
      <c r="C12" s="1065">
        <v>53</v>
      </c>
      <c r="D12" s="1065">
        <v>50</v>
      </c>
      <c r="E12" s="1065">
        <v>48</v>
      </c>
      <c r="F12" s="1065">
        <v>46</v>
      </c>
      <c r="G12" s="1065" t="s">
        <v>660</v>
      </c>
      <c r="H12" s="1066" t="s">
        <v>142</v>
      </c>
      <c r="I12" s="1067" t="s">
        <v>682</v>
      </c>
      <c r="J12" s="478"/>
      <c r="K12" s="479"/>
    </row>
    <row r="13" spans="1:11" ht="30" customHeight="1">
      <c r="A13" s="1298"/>
      <c r="B13" s="1064" t="s">
        <v>38</v>
      </c>
      <c r="C13" s="1065">
        <v>49</v>
      </c>
      <c r="D13" s="1065">
        <v>46</v>
      </c>
      <c r="E13" s="1065">
        <v>44</v>
      </c>
      <c r="F13" s="1065">
        <v>43</v>
      </c>
      <c r="G13" s="1065" t="s">
        <v>661</v>
      </c>
      <c r="H13" s="1066" t="s">
        <v>142</v>
      </c>
      <c r="I13" s="1067" t="s">
        <v>682</v>
      </c>
      <c r="J13" s="478"/>
    </row>
    <row r="14" spans="1:11" ht="30" customHeight="1">
      <c r="A14" s="1298"/>
      <c r="B14" s="1064" t="s">
        <v>36</v>
      </c>
      <c r="C14" s="1065">
        <v>53</v>
      </c>
      <c r="D14" s="1065">
        <v>51</v>
      </c>
      <c r="E14" s="1065">
        <v>49</v>
      </c>
      <c r="F14" s="1065">
        <v>48</v>
      </c>
      <c r="G14" s="1065" t="s">
        <v>433</v>
      </c>
      <c r="H14" s="1066" t="s">
        <v>610</v>
      </c>
      <c r="I14" s="1067" t="s">
        <v>682</v>
      </c>
      <c r="J14" s="478"/>
    </row>
    <row r="15" spans="1:11" ht="30" customHeight="1">
      <c r="A15" s="1298"/>
      <c r="B15" s="1064" t="s">
        <v>57</v>
      </c>
      <c r="C15" s="1065">
        <v>53</v>
      </c>
      <c r="D15" s="1065">
        <v>50</v>
      </c>
      <c r="E15" s="1065">
        <v>48</v>
      </c>
      <c r="F15" s="1065">
        <v>46</v>
      </c>
      <c r="G15" s="1065" t="s">
        <v>660</v>
      </c>
      <c r="H15" s="1066" t="s">
        <v>142</v>
      </c>
      <c r="I15" s="1067" t="s">
        <v>682</v>
      </c>
      <c r="J15" s="478"/>
    </row>
    <row r="16" spans="1:11" ht="30" customHeight="1">
      <c r="A16" s="1298"/>
      <c r="B16" s="1068" t="s">
        <v>1448</v>
      </c>
      <c r="C16" s="1065">
        <v>60</v>
      </c>
      <c r="D16" s="1065">
        <v>57</v>
      </c>
      <c r="E16" s="1065">
        <v>49</v>
      </c>
      <c r="F16" s="1065">
        <v>47</v>
      </c>
      <c r="G16" s="1065" t="s">
        <v>1449</v>
      </c>
      <c r="H16" s="1066" t="s">
        <v>142</v>
      </c>
      <c r="I16" s="1067" t="s">
        <v>682</v>
      </c>
      <c r="J16" s="478"/>
    </row>
    <row r="17" spans="1:10" ht="30" customHeight="1">
      <c r="A17" s="1298"/>
      <c r="B17" s="1068" t="s">
        <v>157</v>
      </c>
      <c r="C17" s="1065">
        <v>90</v>
      </c>
      <c r="D17" s="1065">
        <v>87</v>
      </c>
      <c r="E17" s="1065">
        <v>75</v>
      </c>
      <c r="F17" s="1065">
        <v>74</v>
      </c>
      <c r="G17" s="1065" t="s">
        <v>661</v>
      </c>
      <c r="H17" s="1066" t="s">
        <v>1109</v>
      </c>
      <c r="I17" s="1067" t="s">
        <v>682</v>
      </c>
      <c r="J17" s="478"/>
    </row>
    <row r="18" spans="1:10" ht="30" customHeight="1">
      <c r="A18" s="1298"/>
      <c r="B18" s="1068" t="s">
        <v>1450</v>
      </c>
      <c r="C18" s="1065">
        <v>64</v>
      </c>
      <c r="D18" s="1065">
        <v>61</v>
      </c>
      <c r="E18" s="1065">
        <v>60</v>
      </c>
      <c r="F18" s="1065">
        <v>59</v>
      </c>
      <c r="G18" s="1065" t="s">
        <v>1070</v>
      </c>
      <c r="H18" s="1066" t="s">
        <v>142</v>
      </c>
      <c r="I18" s="1067" t="s">
        <v>1451</v>
      </c>
      <c r="J18" s="478"/>
    </row>
    <row r="19" spans="1:10" ht="30" customHeight="1">
      <c r="A19" s="1298"/>
      <c r="B19" s="1064" t="s">
        <v>1452</v>
      </c>
      <c r="C19" s="1065">
        <v>55</v>
      </c>
      <c r="D19" s="1065">
        <v>52</v>
      </c>
      <c r="E19" s="1065">
        <v>45</v>
      </c>
      <c r="F19" s="1065">
        <v>43</v>
      </c>
      <c r="G19" s="1065" t="s">
        <v>1110</v>
      </c>
      <c r="H19" s="1066" t="s">
        <v>1111</v>
      </c>
      <c r="I19" s="1067" t="s">
        <v>682</v>
      </c>
      <c r="J19" s="478"/>
    </row>
    <row r="20" spans="1:10" ht="30" customHeight="1">
      <c r="A20" s="1298"/>
      <c r="B20" s="1064" t="s">
        <v>1453</v>
      </c>
      <c r="C20" s="1065">
        <v>53</v>
      </c>
      <c r="D20" s="1065">
        <v>49</v>
      </c>
      <c r="E20" s="1065">
        <v>47</v>
      </c>
      <c r="F20" s="1065">
        <v>46</v>
      </c>
      <c r="G20" s="1065" t="s">
        <v>1070</v>
      </c>
      <c r="H20" s="1066" t="s">
        <v>142</v>
      </c>
      <c r="I20" s="1067" t="s">
        <v>1454</v>
      </c>
      <c r="J20" s="478"/>
    </row>
    <row r="21" spans="1:10" ht="30" customHeight="1">
      <c r="A21" s="1298"/>
      <c r="B21" s="1064" t="s">
        <v>58</v>
      </c>
      <c r="C21" s="1065">
        <v>74</v>
      </c>
      <c r="D21" s="1065">
        <v>71</v>
      </c>
      <c r="E21" s="1065">
        <v>67</v>
      </c>
      <c r="F21" s="1065">
        <v>65</v>
      </c>
      <c r="G21" s="1065" t="s">
        <v>661</v>
      </c>
      <c r="H21" s="1066" t="s">
        <v>621</v>
      </c>
      <c r="I21" s="1069" t="s">
        <v>682</v>
      </c>
      <c r="J21" s="478"/>
    </row>
    <row r="22" spans="1:10" ht="30" customHeight="1">
      <c r="A22" s="1298"/>
      <c r="B22" s="1064" t="s">
        <v>1455</v>
      </c>
      <c r="C22" s="1065">
        <v>77</v>
      </c>
      <c r="D22" s="1065">
        <v>62</v>
      </c>
      <c r="E22" s="1065">
        <v>59</v>
      </c>
      <c r="F22" s="1065">
        <v>57</v>
      </c>
      <c r="G22" s="1065" t="s">
        <v>432</v>
      </c>
      <c r="H22" s="1066" t="s">
        <v>142</v>
      </c>
      <c r="I22" s="1069" t="s">
        <v>1456</v>
      </c>
      <c r="J22" s="478"/>
    </row>
    <row r="23" spans="1:10" ht="30" customHeight="1">
      <c r="A23" s="1298"/>
      <c r="B23" s="1064" t="s">
        <v>54</v>
      </c>
      <c r="C23" s="1065">
        <v>66</v>
      </c>
      <c r="D23" s="1065">
        <v>63</v>
      </c>
      <c r="E23" s="1065">
        <v>60</v>
      </c>
      <c r="F23" s="1065">
        <v>59</v>
      </c>
      <c r="G23" s="1065" t="s">
        <v>1070</v>
      </c>
      <c r="H23" s="1066" t="s">
        <v>142</v>
      </c>
      <c r="I23" s="1069" t="s">
        <v>1451</v>
      </c>
      <c r="J23" s="478"/>
    </row>
    <row r="24" spans="1:10" ht="30" customHeight="1">
      <c r="A24" s="1298"/>
      <c r="B24" s="1064" t="s">
        <v>1457</v>
      </c>
      <c r="C24" s="1065">
        <v>70</v>
      </c>
      <c r="D24" s="1065">
        <v>67</v>
      </c>
      <c r="E24" s="1065">
        <v>65</v>
      </c>
      <c r="F24" s="1065">
        <v>64</v>
      </c>
      <c r="G24" s="1065" t="s">
        <v>1070</v>
      </c>
      <c r="H24" s="1066" t="s">
        <v>142</v>
      </c>
      <c r="I24" s="1069" t="s">
        <v>1458</v>
      </c>
      <c r="J24" s="478"/>
    </row>
    <row r="25" spans="1:10" ht="30" customHeight="1">
      <c r="A25" s="1298"/>
      <c r="B25" s="1064" t="s">
        <v>47</v>
      </c>
      <c r="C25" s="1065">
        <v>80</v>
      </c>
      <c r="D25" s="1065">
        <v>78</v>
      </c>
      <c r="E25" s="1065">
        <v>74</v>
      </c>
      <c r="F25" s="1065">
        <v>73</v>
      </c>
      <c r="G25" s="1065" t="s">
        <v>923</v>
      </c>
      <c r="H25" s="1066" t="s">
        <v>764</v>
      </c>
      <c r="I25" s="1069" t="s">
        <v>1112</v>
      </c>
      <c r="J25" s="478"/>
    </row>
    <row r="26" spans="1:10" ht="30" customHeight="1">
      <c r="A26" s="1298"/>
      <c r="B26" s="1064" t="s">
        <v>77</v>
      </c>
      <c r="C26" s="1065">
        <v>78</v>
      </c>
      <c r="D26" s="1065">
        <v>73</v>
      </c>
      <c r="E26" s="1065">
        <v>71</v>
      </c>
      <c r="F26" s="1065">
        <v>68</v>
      </c>
      <c r="G26" s="1065" t="s">
        <v>661</v>
      </c>
      <c r="H26" s="1066" t="s">
        <v>142</v>
      </c>
      <c r="I26" s="1069" t="s">
        <v>682</v>
      </c>
      <c r="J26" s="478"/>
    </row>
    <row r="27" spans="1:10" ht="30" customHeight="1">
      <c r="A27" s="1298"/>
      <c r="B27" s="1064" t="s">
        <v>50</v>
      </c>
      <c r="C27" s="1065">
        <v>47</v>
      </c>
      <c r="D27" s="1065">
        <v>54</v>
      </c>
      <c r="E27" s="1065">
        <v>52</v>
      </c>
      <c r="F27" s="1065">
        <v>51</v>
      </c>
      <c r="G27" s="1065" t="s">
        <v>661</v>
      </c>
      <c r="H27" s="1066" t="s">
        <v>623</v>
      </c>
      <c r="I27" s="1069" t="s">
        <v>682</v>
      </c>
      <c r="J27" s="478"/>
    </row>
    <row r="28" spans="1:10" ht="30" customHeight="1">
      <c r="A28" s="1298"/>
      <c r="B28" s="1064" t="s">
        <v>450</v>
      </c>
      <c r="C28" s="1065">
        <v>62</v>
      </c>
      <c r="D28" s="1065">
        <v>60</v>
      </c>
      <c r="E28" s="1065">
        <v>58</v>
      </c>
      <c r="F28" s="1065">
        <v>57</v>
      </c>
      <c r="G28" s="1065" t="s">
        <v>661</v>
      </c>
      <c r="H28" s="1066" t="s">
        <v>142</v>
      </c>
      <c r="I28" s="1069" t="s">
        <v>682</v>
      </c>
      <c r="J28" s="478"/>
    </row>
    <row r="29" spans="1:10" ht="30" customHeight="1">
      <c r="A29" s="1298"/>
      <c r="B29" s="1064" t="s">
        <v>1459</v>
      </c>
      <c r="C29" s="1065">
        <v>60</v>
      </c>
      <c r="D29" s="1065">
        <v>58</v>
      </c>
      <c r="E29" s="1065">
        <v>55</v>
      </c>
      <c r="F29" s="1065">
        <v>53</v>
      </c>
      <c r="G29" s="1065" t="s">
        <v>1113</v>
      </c>
      <c r="H29" s="1066" t="s">
        <v>1114</v>
      </c>
      <c r="I29" s="1070" t="s">
        <v>1460</v>
      </c>
      <c r="J29" s="478"/>
    </row>
    <row r="30" spans="1:10" ht="30" customHeight="1">
      <c r="A30" s="1298"/>
      <c r="B30" s="1064" t="s">
        <v>76</v>
      </c>
      <c r="C30" s="1065">
        <v>54</v>
      </c>
      <c r="D30" s="1065">
        <v>51</v>
      </c>
      <c r="E30" s="1065">
        <v>47</v>
      </c>
      <c r="F30" s="1065">
        <v>46</v>
      </c>
      <c r="G30" s="1065" t="s">
        <v>661</v>
      </c>
      <c r="H30" s="1066" t="s">
        <v>1115</v>
      </c>
      <c r="I30" s="1069" t="s">
        <v>682</v>
      </c>
      <c r="J30" s="478"/>
    </row>
    <row r="31" spans="1:10" ht="30" customHeight="1">
      <c r="A31" s="1298"/>
      <c r="B31" s="1064" t="s">
        <v>1116</v>
      </c>
      <c r="C31" s="1065">
        <v>80</v>
      </c>
      <c r="D31" s="1065">
        <v>78</v>
      </c>
      <c r="E31" s="1065">
        <v>74</v>
      </c>
      <c r="F31" s="1065">
        <v>73</v>
      </c>
      <c r="G31" s="1065" t="s">
        <v>923</v>
      </c>
      <c r="H31" s="1066" t="s">
        <v>924</v>
      </c>
      <c r="I31" s="1069" t="s">
        <v>682</v>
      </c>
      <c r="J31" s="478"/>
    </row>
    <row r="32" spans="1:10" ht="30" customHeight="1">
      <c r="A32" s="1298"/>
      <c r="B32" s="1064" t="s">
        <v>380</v>
      </c>
      <c r="C32" s="1065">
        <v>62</v>
      </c>
      <c r="D32" s="1065">
        <v>50</v>
      </c>
      <c r="E32" s="1065">
        <v>47</v>
      </c>
      <c r="F32" s="1065">
        <v>45</v>
      </c>
      <c r="G32" s="1065" t="s">
        <v>661</v>
      </c>
      <c r="H32" s="1066" t="s">
        <v>924</v>
      </c>
      <c r="I32" s="1069" t="s">
        <v>682</v>
      </c>
      <c r="J32" s="478"/>
    </row>
    <row r="33" spans="1:10" ht="30" customHeight="1">
      <c r="A33" s="1298"/>
      <c r="B33" s="1064" t="s">
        <v>131</v>
      </c>
      <c r="C33" s="1065">
        <v>53</v>
      </c>
      <c r="D33" s="1065">
        <v>50</v>
      </c>
      <c r="E33" s="1065">
        <v>46</v>
      </c>
      <c r="F33" s="1065">
        <v>45</v>
      </c>
      <c r="G33" s="1065" t="s">
        <v>1065</v>
      </c>
      <c r="H33" s="1066" t="s">
        <v>1461</v>
      </c>
      <c r="I33" s="1069" t="s">
        <v>682</v>
      </c>
      <c r="J33" s="478"/>
    </row>
    <row r="34" spans="1:10" ht="30" customHeight="1" thickBot="1">
      <c r="A34" s="1298"/>
      <c r="B34" s="1064" t="s">
        <v>886</v>
      </c>
      <c r="C34" s="1065">
        <v>72</v>
      </c>
      <c r="D34" s="1065">
        <v>65</v>
      </c>
      <c r="E34" s="1065">
        <v>63</v>
      </c>
      <c r="F34" s="1065">
        <v>58</v>
      </c>
      <c r="G34" s="1065" t="s">
        <v>660</v>
      </c>
      <c r="H34" s="1066" t="s">
        <v>142</v>
      </c>
      <c r="I34" s="1069" t="s">
        <v>1117</v>
      </c>
      <c r="J34" s="478"/>
    </row>
    <row r="35" spans="1:10" ht="26.25" customHeight="1">
      <c r="B35" s="1289" t="s">
        <v>132</v>
      </c>
      <c r="C35" s="1290"/>
      <c r="D35" s="480" t="s">
        <v>91</v>
      </c>
      <c r="E35" s="480" t="s">
        <v>86</v>
      </c>
      <c r="F35" s="480" t="s">
        <v>87</v>
      </c>
      <c r="G35" s="1291" t="s">
        <v>84</v>
      </c>
      <c r="H35" s="1290"/>
      <c r="I35" s="481" t="s">
        <v>1462</v>
      </c>
    </row>
    <row r="36" spans="1:10" ht="26.25" customHeight="1">
      <c r="B36" s="1292" t="s">
        <v>1463</v>
      </c>
      <c r="C36" s="1293"/>
      <c r="D36" s="1103">
        <v>-6</v>
      </c>
      <c r="E36" s="1103">
        <f>D36</f>
        <v>-6</v>
      </c>
      <c r="F36" s="1103">
        <f>D36</f>
        <v>-6</v>
      </c>
      <c r="G36" s="1296" t="s">
        <v>1464</v>
      </c>
      <c r="H36" s="1297"/>
      <c r="I36" s="1104" t="s">
        <v>1465</v>
      </c>
    </row>
    <row r="37" spans="1:10" ht="26.25" customHeight="1">
      <c r="B37" s="1292"/>
      <c r="C37" s="1293"/>
      <c r="D37" s="1103">
        <v>-4</v>
      </c>
      <c r="E37" s="1103">
        <f t="shared" ref="E37:E41" si="0">D37</f>
        <v>-4</v>
      </c>
      <c r="F37" s="1103">
        <f t="shared" ref="F37:F40" si="1">D37</f>
        <v>-4</v>
      </c>
      <c r="G37" s="1296" t="s">
        <v>1466</v>
      </c>
      <c r="H37" s="1297"/>
      <c r="I37" s="1104" t="s">
        <v>1467</v>
      </c>
    </row>
    <row r="38" spans="1:10" ht="26.25" customHeight="1">
      <c r="B38" s="1292"/>
      <c r="C38" s="1293"/>
      <c r="D38" s="1103">
        <v>-3</v>
      </c>
      <c r="E38" s="1103">
        <f t="shared" si="0"/>
        <v>-3</v>
      </c>
      <c r="F38" s="1103">
        <f t="shared" si="1"/>
        <v>-3</v>
      </c>
      <c r="G38" s="1296" t="s">
        <v>1468</v>
      </c>
      <c r="H38" s="1297"/>
      <c r="I38" s="1104" t="s">
        <v>1465</v>
      </c>
    </row>
    <row r="39" spans="1:10" ht="26.25" customHeight="1">
      <c r="B39" s="1292"/>
      <c r="C39" s="1293"/>
      <c r="D39" s="1103">
        <v>-2</v>
      </c>
      <c r="E39" s="1103">
        <f t="shared" si="0"/>
        <v>-2</v>
      </c>
      <c r="F39" s="1103">
        <f t="shared" si="1"/>
        <v>-2</v>
      </c>
      <c r="G39" s="1296" t="s">
        <v>1469</v>
      </c>
      <c r="H39" s="1297"/>
      <c r="I39" s="1104" t="s">
        <v>1465</v>
      </c>
    </row>
    <row r="40" spans="1:10" ht="26.25" customHeight="1">
      <c r="B40" s="1292"/>
      <c r="C40" s="1293"/>
      <c r="D40" s="1103">
        <v>-2</v>
      </c>
      <c r="E40" s="1103">
        <f t="shared" si="0"/>
        <v>-2</v>
      </c>
      <c r="F40" s="1103">
        <f t="shared" si="1"/>
        <v>-2</v>
      </c>
      <c r="G40" s="1296" t="s">
        <v>1470</v>
      </c>
      <c r="H40" s="1297"/>
      <c r="I40" s="1104" t="s">
        <v>1465</v>
      </c>
    </row>
    <row r="41" spans="1:10" ht="26.25" customHeight="1">
      <c r="B41" s="1292"/>
      <c r="C41" s="1293"/>
      <c r="D41" s="1103">
        <v>-4</v>
      </c>
      <c r="E41" s="1103">
        <f t="shared" si="0"/>
        <v>-4</v>
      </c>
      <c r="F41" s="1103">
        <f>D41</f>
        <v>-4</v>
      </c>
      <c r="G41" s="1296" t="s">
        <v>1471</v>
      </c>
      <c r="H41" s="1297"/>
      <c r="I41" s="1104" t="s">
        <v>1472</v>
      </c>
    </row>
    <row r="42" spans="1:10" ht="26.25" customHeight="1">
      <c r="B42" s="1292"/>
      <c r="C42" s="1293"/>
      <c r="D42" s="1103">
        <v>-5</v>
      </c>
      <c r="E42" s="1103">
        <f>D42</f>
        <v>-5</v>
      </c>
      <c r="F42" s="1103">
        <f>D42</f>
        <v>-5</v>
      </c>
      <c r="G42" s="1296" t="s">
        <v>1473</v>
      </c>
      <c r="H42" s="1297"/>
      <c r="I42" s="1104" t="s">
        <v>1474</v>
      </c>
    </row>
    <row r="43" spans="1:10" ht="26.25" customHeight="1" thickBot="1">
      <c r="B43" s="1294"/>
      <c r="C43" s="1295"/>
      <c r="D43" s="692">
        <v>-8</v>
      </c>
      <c r="E43" s="692">
        <f>D43</f>
        <v>-8</v>
      </c>
      <c r="F43" s="692">
        <f>D43</f>
        <v>-8</v>
      </c>
      <c r="G43" s="1285" t="s">
        <v>1475</v>
      </c>
      <c r="H43" s="1286"/>
      <c r="I43" s="693" t="s">
        <v>1474</v>
      </c>
    </row>
    <row r="44" spans="1:10" ht="23.1" customHeight="1">
      <c r="B44" s="1287" t="s">
        <v>1066</v>
      </c>
      <c r="C44" s="1287"/>
      <c r="D44" s="1287"/>
      <c r="E44" s="1287"/>
      <c r="F44" s="1287"/>
      <c r="G44" s="1287"/>
      <c r="H44" s="1287"/>
      <c r="I44" s="1287"/>
      <c r="J44" s="1288"/>
    </row>
    <row r="45" spans="1:10" ht="23.1" customHeight="1">
      <c r="B45" s="1284" t="s">
        <v>1067</v>
      </c>
      <c r="C45" s="1284"/>
      <c r="D45" s="1284"/>
      <c r="E45" s="1284"/>
      <c r="F45" s="1284"/>
      <c r="G45" s="1284"/>
      <c r="H45" s="1284"/>
      <c r="I45" s="1284"/>
      <c r="J45" s="1284"/>
    </row>
    <row r="46" spans="1:10" ht="23.1" customHeight="1">
      <c r="B46" s="1284" t="s">
        <v>1084</v>
      </c>
      <c r="C46" s="1284"/>
      <c r="D46" s="1284"/>
      <c r="E46" s="1284"/>
      <c r="F46" s="1284"/>
      <c r="G46" s="1284"/>
      <c r="H46" s="1284"/>
      <c r="I46" s="1284"/>
      <c r="J46" s="1284"/>
    </row>
    <row r="47" spans="1:10" ht="23.1" customHeight="1">
      <c r="B47" s="1284" t="s">
        <v>1068</v>
      </c>
      <c r="C47" s="1284"/>
      <c r="D47" s="1284"/>
      <c r="E47" s="1284"/>
      <c r="F47" s="1284"/>
      <c r="G47" s="1284"/>
      <c r="H47" s="1284"/>
      <c r="I47" s="1284"/>
      <c r="J47" s="1284"/>
    </row>
    <row r="48" spans="1:10" ht="23.1" customHeight="1">
      <c r="B48" s="1284" t="s">
        <v>1069</v>
      </c>
      <c r="C48" s="1284"/>
      <c r="D48" s="1284"/>
      <c r="E48" s="1284"/>
      <c r="F48" s="1284"/>
      <c r="G48" s="1284"/>
      <c r="H48" s="1284"/>
      <c r="I48" s="1284"/>
      <c r="J48" s="1284"/>
    </row>
    <row r="49" spans="2:11" ht="26.25" customHeight="1">
      <c r="B49" s="482"/>
      <c r="C49" s="483"/>
      <c r="D49" s="483"/>
      <c r="E49" s="483"/>
      <c r="F49" s="483"/>
      <c r="G49" s="483"/>
      <c r="H49" s="483"/>
      <c r="I49" s="483"/>
      <c r="J49" s="483"/>
      <c r="K49" s="478"/>
    </row>
    <row r="50" spans="2:11" ht="22.9" customHeight="1">
      <c r="B50" s="1284"/>
      <c r="C50" s="1284"/>
      <c r="D50" s="1284"/>
      <c r="E50" s="1284"/>
      <c r="F50" s="1284"/>
      <c r="G50" s="1284"/>
      <c r="H50" s="1284"/>
      <c r="I50" s="1284"/>
      <c r="J50" s="1284"/>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6"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788" customWidth="1"/>
    <col min="2" max="2" width="30" style="788" customWidth="1"/>
    <col min="3" max="3" width="17.625" style="788" customWidth="1"/>
    <col min="4" max="4" width="13" style="788" customWidth="1"/>
    <col min="5" max="5" width="13.625" style="788" customWidth="1"/>
    <col min="6" max="6" width="33.75" style="788" customWidth="1"/>
    <col min="7" max="7" width="22.875" style="788" customWidth="1"/>
    <col min="8" max="8" width="8.625" style="788" customWidth="1"/>
    <col min="9" max="9" width="11" style="788" customWidth="1"/>
    <col min="10" max="16384" width="9" style="788"/>
  </cols>
  <sheetData>
    <row r="1" spans="1:9" ht="57" customHeight="1">
      <c r="A1" s="1313" t="s">
        <v>1169</v>
      </c>
      <c r="B1" s="1313"/>
      <c r="C1" s="1313"/>
      <c r="D1" s="1313"/>
      <c r="E1" s="1313"/>
      <c r="F1" s="1313"/>
      <c r="G1" s="1313"/>
      <c r="H1" s="1313"/>
      <c r="I1" s="787" t="s">
        <v>21</v>
      </c>
    </row>
    <row r="2" spans="1:9" ht="15" thickBot="1"/>
    <row r="3" spans="1:9" ht="22.9" customHeight="1">
      <c r="B3" s="789" t="s">
        <v>69</v>
      </c>
      <c r="C3" s="790" t="s">
        <v>1298</v>
      </c>
      <c r="D3" s="1001" t="s">
        <v>71</v>
      </c>
      <c r="E3" s="790" t="s">
        <v>1299</v>
      </c>
      <c r="F3" s="790" t="s">
        <v>1300</v>
      </c>
      <c r="G3" s="792" t="s">
        <v>1301</v>
      </c>
    </row>
    <row r="4" spans="1:9" ht="36.950000000000003" customHeight="1">
      <c r="B4" s="1002" t="s">
        <v>1302</v>
      </c>
      <c r="C4" s="1003" t="s">
        <v>1303</v>
      </c>
      <c r="D4" s="1004" t="s">
        <v>1072</v>
      </c>
      <c r="E4" s="939">
        <v>0.12152777777777778</v>
      </c>
      <c r="F4" s="939">
        <v>0.79513888888888884</v>
      </c>
      <c r="G4" s="1005" t="s">
        <v>1304</v>
      </c>
      <c r="I4" s="793"/>
    </row>
    <row r="5" spans="1:9" ht="23.1" customHeight="1">
      <c r="B5" s="1324" t="s">
        <v>1305</v>
      </c>
      <c r="C5" s="1325"/>
      <c r="D5" s="1325"/>
      <c r="E5" s="1325"/>
      <c r="F5" s="1325"/>
      <c r="G5" s="1326"/>
      <c r="I5" s="793"/>
    </row>
    <row r="6" spans="1:9" ht="22.9" customHeight="1" thickBot="1">
      <c r="B6" s="1314" t="s">
        <v>1306</v>
      </c>
      <c r="C6" s="1315"/>
      <c r="D6" s="1315"/>
      <c r="E6" s="1315"/>
      <c r="F6" s="1315"/>
      <c r="G6" s="1316"/>
    </row>
    <row r="7" spans="1:9" ht="22.9" customHeight="1" thickBot="1">
      <c r="B7" s="794" t="s">
        <v>22</v>
      </c>
      <c r="C7" s="794" t="s">
        <v>23</v>
      </c>
      <c r="D7" s="795"/>
      <c r="E7" s="1317" t="s">
        <v>1405</v>
      </c>
      <c r="F7" s="1318"/>
      <c r="G7" s="796">
        <v>46014</v>
      </c>
      <c r="H7" s="797" t="s">
        <v>1073</v>
      </c>
    </row>
    <row r="8" spans="1:9" ht="22.9" customHeight="1">
      <c r="B8" s="798" t="s">
        <v>313</v>
      </c>
      <c r="C8" s="1091" t="s">
        <v>1406</v>
      </c>
      <c r="D8" s="799" t="s">
        <v>1427</v>
      </c>
      <c r="E8" s="800" t="s">
        <v>1410</v>
      </c>
      <c r="F8" s="1319" t="s">
        <v>1018</v>
      </c>
      <c r="G8" s="1320"/>
      <c r="H8" s="801"/>
    </row>
    <row r="9" spans="1:9" ht="22.9" customHeight="1">
      <c r="B9" s="1096" t="s">
        <v>379</v>
      </c>
      <c r="C9" s="1078">
        <v>29.5</v>
      </c>
      <c r="D9" s="1079">
        <v>28.5</v>
      </c>
      <c r="E9" s="1078" t="s">
        <v>430</v>
      </c>
      <c r="F9" s="1080"/>
      <c r="G9" s="1327" t="s">
        <v>1428</v>
      </c>
    </row>
    <row r="10" spans="1:9" ht="22.9" customHeight="1">
      <c r="B10" s="1096" t="s">
        <v>1326</v>
      </c>
      <c r="C10" s="1078">
        <v>28</v>
      </c>
      <c r="D10" s="1079">
        <v>27</v>
      </c>
      <c r="E10" s="1078" t="s">
        <v>430</v>
      </c>
      <c r="F10" s="1080"/>
      <c r="G10" s="1328"/>
    </row>
    <row r="11" spans="1:9" ht="26.25" customHeight="1">
      <c r="A11" s="1321"/>
      <c r="B11" s="1077" t="s">
        <v>31</v>
      </c>
      <c r="C11" s="1078">
        <v>32.5</v>
      </c>
      <c r="D11" s="1079">
        <v>31.5</v>
      </c>
      <c r="E11" s="1078" t="s">
        <v>430</v>
      </c>
      <c r="F11" s="1080"/>
      <c r="G11" s="1328"/>
      <c r="H11" s="1322"/>
    </row>
    <row r="12" spans="1:9" ht="99.95" customHeight="1">
      <c r="A12" s="1321"/>
      <c r="B12" s="1077" t="s">
        <v>1307</v>
      </c>
      <c r="C12" s="1078">
        <v>32.5</v>
      </c>
      <c r="D12" s="1079">
        <v>31.5</v>
      </c>
      <c r="E12" s="1078" t="s">
        <v>430</v>
      </c>
      <c r="F12" s="1080"/>
      <c r="G12" s="1328"/>
      <c r="H12" s="1322"/>
    </row>
    <row r="13" spans="1:9" ht="26.25" customHeight="1">
      <c r="A13" s="1321"/>
      <c r="B13" s="1077" t="s">
        <v>1308</v>
      </c>
      <c r="C13" s="1078">
        <v>36</v>
      </c>
      <c r="D13" s="1079">
        <v>35</v>
      </c>
      <c r="E13" s="1078" t="s">
        <v>724</v>
      </c>
      <c r="F13" s="1080" t="s">
        <v>1407</v>
      </c>
      <c r="G13" s="1328"/>
      <c r="H13" s="1322"/>
    </row>
    <row r="14" spans="1:9" ht="26.25" customHeight="1">
      <c r="A14" s="1321"/>
      <c r="B14" s="1081" t="s">
        <v>49</v>
      </c>
      <c r="C14" s="1078">
        <v>41</v>
      </c>
      <c r="D14" s="1079">
        <v>40</v>
      </c>
      <c r="E14" s="1082" t="s">
        <v>430</v>
      </c>
      <c r="F14" s="1080"/>
      <c r="G14" s="1328"/>
      <c r="H14" s="1322"/>
    </row>
    <row r="15" spans="1:9" ht="26.25" customHeight="1">
      <c r="A15" s="1321"/>
      <c r="B15" s="1097" t="s">
        <v>1309</v>
      </c>
      <c r="C15" s="1078">
        <v>39.5</v>
      </c>
      <c r="D15" s="802">
        <v>38.5</v>
      </c>
      <c r="E15" s="1060" t="s">
        <v>430</v>
      </c>
      <c r="F15" s="1061"/>
      <c r="G15" s="1328"/>
      <c r="H15" s="1322"/>
    </row>
    <row r="16" spans="1:9" ht="25.5" customHeight="1">
      <c r="A16" s="1321"/>
      <c r="B16" s="1083" t="s">
        <v>153</v>
      </c>
      <c r="C16" s="1084">
        <v>61</v>
      </c>
      <c r="D16" s="1085">
        <v>60</v>
      </c>
      <c r="E16" s="1082" t="s">
        <v>67</v>
      </c>
      <c r="F16" s="1082" t="s">
        <v>31</v>
      </c>
      <c r="G16" s="1328"/>
      <c r="H16" s="1322"/>
    </row>
    <row r="17" spans="2:8" ht="26.25" customHeight="1">
      <c r="B17" s="1083" t="s">
        <v>60</v>
      </c>
      <c r="C17" s="1086">
        <v>45</v>
      </c>
      <c r="D17" s="1085">
        <v>44</v>
      </c>
      <c r="E17" s="1082" t="s">
        <v>433</v>
      </c>
      <c r="F17" s="1082" t="s">
        <v>31</v>
      </c>
      <c r="G17" s="1328"/>
      <c r="H17" s="1322"/>
    </row>
    <row r="18" spans="2:8" ht="26.25" customHeight="1">
      <c r="B18" s="1083" t="s">
        <v>886</v>
      </c>
      <c r="C18" s="1086">
        <v>53</v>
      </c>
      <c r="D18" s="1085">
        <v>52</v>
      </c>
      <c r="E18" s="1082" t="s">
        <v>67</v>
      </c>
      <c r="F18" s="1082" t="s">
        <v>31</v>
      </c>
      <c r="G18" s="1328"/>
      <c r="H18" s="1322"/>
    </row>
    <row r="19" spans="2:8" ht="26.25" customHeight="1">
      <c r="B19" s="1083" t="s">
        <v>33</v>
      </c>
      <c r="C19" s="1086">
        <v>39</v>
      </c>
      <c r="D19" s="1085">
        <v>38</v>
      </c>
      <c r="E19" s="1082" t="s">
        <v>433</v>
      </c>
      <c r="F19" s="1082" t="s">
        <v>31</v>
      </c>
      <c r="G19" s="1328"/>
      <c r="H19" s="1322"/>
    </row>
    <row r="20" spans="2:8" ht="26.25" customHeight="1">
      <c r="B20" s="1083" t="s">
        <v>887</v>
      </c>
      <c r="C20" s="1086">
        <v>56</v>
      </c>
      <c r="D20" s="1085">
        <v>55</v>
      </c>
      <c r="E20" s="1082" t="s">
        <v>67</v>
      </c>
      <c r="F20" s="1082" t="s">
        <v>31</v>
      </c>
      <c r="G20" s="1328"/>
      <c r="H20" s="1322"/>
    </row>
    <row r="21" spans="2:8" ht="26.25" customHeight="1">
      <c r="B21" s="1098" t="s">
        <v>36</v>
      </c>
      <c r="C21" s="1099">
        <v>48.5</v>
      </c>
      <c r="D21" s="1100">
        <v>47.5</v>
      </c>
      <c r="E21" s="1101" t="s">
        <v>1074</v>
      </c>
      <c r="F21" s="1102" t="s">
        <v>1429</v>
      </c>
      <c r="G21" s="1328"/>
      <c r="H21" s="1322"/>
    </row>
    <row r="22" spans="2:8" ht="26.25" customHeight="1">
      <c r="B22" s="1083" t="s">
        <v>131</v>
      </c>
      <c r="C22" s="1086">
        <v>40</v>
      </c>
      <c r="D22" s="1085">
        <v>39</v>
      </c>
      <c r="E22" s="1082" t="s">
        <v>1075</v>
      </c>
      <c r="F22" s="1082" t="s">
        <v>31</v>
      </c>
      <c r="G22" s="1328"/>
      <c r="H22" s="1322"/>
    </row>
    <row r="23" spans="2:8" ht="26.25" customHeight="1">
      <c r="B23" s="1083" t="s">
        <v>62</v>
      </c>
      <c r="C23" s="1086">
        <v>42.5</v>
      </c>
      <c r="D23" s="1085">
        <v>41.5</v>
      </c>
      <c r="E23" s="1082" t="s">
        <v>433</v>
      </c>
      <c r="F23" s="1082" t="s">
        <v>31</v>
      </c>
      <c r="G23" s="1328"/>
      <c r="H23" s="1322"/>
    </row>
    <row r="24" spans="2:8" ht="26.25" customHeight="1">
      <c r="B24" s="1083" t="s">
        <v>55</v>
      </c>
      <c r="C24" s="1086">
        <v>45</v>
      </c>
      <c r="D24" s="1085">
        <v>44</v>
      </c>
      <c r="E24" s="1082" t="s">
        <v>433</v>
      </c>
      <c r="F24" s="1082" t="s">
        <v>31</v>
      </c>
      <c r="G24" s="1328"/>
      <c r="H24" s="1322"/>
    </row>
    <row r="25" spans="2:8" ht="27.4" customHeight="1">
      <c r="B25" s="1083" t="s">
        <v>53</v>
      </c>
      <c r="C25" s="1086">
        <v>50.5</v>
      </c>
      <c r="D25" s="1085">
        <v>49.5</v>
      </c>
      <c r="E25" s="1082" t="s">
        <v>67</v>
      </c>
      <c r="F25" s="1082" t="s">
        <v>31</v>
      </c>
      <c r="G25" s="1328"/>
      <c r="H25" s="1322"/>
    </row>
    <row r="26" spans="2:8" ht="35.25" customHeight="1">
      <c r="B26" s="1083" t="s">
        <v>57</v>
      </c>
      <c r="C26" s="1086">
        <v>50</v>
      </c>
      <c r="D26" s="1085">
        <v>49</v>
      </c>
      <c r="E26" s="1082" t="s">
        <v>433</v>
      </c>
      <c r="F26" s="1082" t="s">
        <v>31</v>
      </c>
      <c r="G26" s="1328"/>
      <c r="H26" s="1322"/>
    </row>
    <row r="27" spans="2:8" ht="35.25" customHeight="1">
      <c r="B27" s="1098" t="s">
        <v>47</v>
      </c>
      <c r="C27" s="1099">
        <v>55</v>
      </c>
      <c r="D27" s="1100">
        <v>54</v>
      </c>
      <c r="E27" s="1101" t="s">
        <v>923</v>
      </c>
      <c r="F27" s="1102" t="s">
        <v>1409</v>
      </c>
      <c r="G27" s="1328"/>
      <c r="H27" s="1322"/>
    </row>
    <row r="28" spans="2:8" ht="26.25" customHeight="1">
      <c r="B28" s="1083" t="s">
        <v>42</v>
      </c>
      <c r="C28" s="1086">
        <v>45</v>
      </c>
      <c r="D28" s="1085">
        <v>44</v>
      </c>
      <c r="E28" s="1082" t="s">
        <v>433</v>
      </c>
      <c r="F28" s="1082" t="s">
        <v>31</v>
      </c>
      <c r="G28" s="1328"/>
      <c r="H28" s="1322"/>
    </row>
    <row r="29" spans="2:8" ht="26.25" customHeight="1">
      <c r="B29" s="1098" t="s">
        <v>38</v>
      </c>
      <c r="C29" s="1099">
        <v>45</v>
      </c>
      <c r="D29" s="1100">
        <v>44</v>
      </c>
      <c r="E29" s="1101" t="s">
        <v>433</v>
      </c>
      <c r="F29" s="1102" t="s">
        <v>1430</v>
      </c>
      <c r="G29" s="1328"/>
      <c r="H29" s="1322"/>
    </row>
    <row r="30" spans="2:8" ht="26.25" customHeight="1">
      <c r="B30" s="1083" t="s">
        <v>78</v>
      </c>
      <c r="C30" s="1086">
        <v>46.5</v>
      </c>
      <c r="D30" s="1085">
        <v>45.5</v>
      </c>
      <c r="E30" s="1082" t="s">
        <v>67</v>
      </c>
      <c r="F30" s="1082" t="s">
        <v>31</v>
      </c>
      <c r="G30" s="1328"/>
      <c r="H30" s="1322"/>
    </row>
    <row r="31" spans="2:8" ht="26.25" customHeight="1">
      <c r="B31" s="1098" t="s">
        <v>1076</v>
      </c>
      <c r="C31" s="1099">
        <v>42</v>
      </c>
      <c r="D31" s="1100">
        <v>41</v>
      </c>
      <c r="E31" s="1101" t="s">
        <v>67</v>
      </c>
      <c r="F31" s="1102" t="s">
        <v>1409</v>
      </c>
      <c r="G31" s="1328"/>
      <c r="H31" s="1322"/>
    </row>
    <row r="32" spans="2:8" ht="26.25" customHeight="1">
      <c r="B32" s="1083" t="s">
        <v>1077</v>
      </c>
      <c r="C32" s="1086">
        <v>52.5</v>
      </c>
      <c r="D32" s="1085">
        <v>51.5</v>
      </c>
      <c r="E32" s="1082" t="s">
        <v>67</v>
      </c>
      <c r="F32" s="1082" t="s">
        <v>31</v>
      </c>
      <c r="G32" s="1328"/>
      <c r="H32" s="1322"/>
    </row>
    <row r="33" spans="2:8" ht="26.25" customHeight="1">
      <c r="B33" s="1083" t="s">
        <v>59</v>
      </c>
      <c r="C33" s="1086">
        <v>43.5</v>
      </c>
      <c r="D33" s="1085">
        <v>42.5</v>
      </c>
      <c r="E33" s="1082" t="s">
        <v>67</v>
      </c>
      <c r="F33" s="1082" t="s">
        <v>31</v>
      </c>
      <c r="G33" s="1328"/>
      <c r="H33" s="1322"/>
    </row>
    <row r="34" spans="2:8" ht="26.25" customHeight="1">
      <c r="B34" s="1083" t="s">
        <v>141</v>
      </c>
      <c r="C34" s="1086">
        <v>51.5</v>
      </c>
      <c r="D34" s="1085">
        <v>50.5</v>
      </c>
      <c r="E34" s="1082" t="s">
        <v>67</v>
      </c>
      <c r="F34" s="1082" t="s">
        <v>31</v>
      </c>
      <c r="G34" s="1328"/>
      <c r="H34" s="1322"/>
    </row>
    <row r="35" spans="2:8" ht="26.25" customHeight="1">
      <c r="B35" s="1098" t="s">
        <v>157</v>
      </c>
      <c r="C35" s="1099">
        <v>45</v>
      </c>
      <c r="D35" s="1100">
        <v>44</v>
      </c>
      <c r="E35" s="1101" t="s">
        <v>433</v>
      </c>
      <c r="F35" s="1102" t="s">
        <v>1409</v>
      </c>
      <c r="G35" s="1328"/>
      <c r="H35" s="1322"/>
    </row>
    <row r="36" spans="2:8" ht="30" customHeight="1">
      <c r="B36" s="1083" t="s">
        <v>66</v>
      </c>
      <c r="C36" s="1086">
        <v>52.5</v>
      </c>
      <c r="D36" s="1085">
        <v>51.5</v>
      </c>
      <c r="E36" s="1082" t="s">
        <v>434</v>
      </c>
      <c r="F36" s="1087" t="s">
        <v>1431</v>
      </c>
      <c r="G36" s="1328"/>
      <c r="H36" s="1322"/>
    </row>
    <row r="37" spans="2:8" ht="30" customHeight="1">
      <c r="B37" s="1083" t="s">
        <v>48</v>
      </c>
      <c r="C37" s="1086">
        <v>47.5</v>
      </c>
      <c r="D37" s="1085">
        <v>46.5</v>
      </c>
      <c r="E37" s="1082" t="s">
        <v>67</v>
      </c>
      <c r="F37" s="1087" t="s">
        <v>1432</v>
      </c>
      <c r="G37" s="1328"/>
      <c r="H37" s="1322"/>
    </row>
    <row r="38" spans="2:8" ht="26.25" customHeight="1">
      <c r="B38" s="1083" t="s">
        <v>140</v>
      </c>
      <c r="C38" s="1086">
        <v>45</v>
      </c>
      <c r="D38" s="1085">
        <v>44</v>
      </c>
      <c r="E38" s="1082" t="s">
        <v>390</v>
      </c>
      <c r="F38" s="1082" t="s">
        <v>31</v>
      </c>
      <c r="G38" s="1328"/>
      <c r="H38" s="1322"/>
    </row>
    <row r="39" spans="2:8" ht="26.25" customHeight="1">
      <c r="B39" s="1083" t="s">
        <v>34</v>
      </c>
      <c r="C39" s="1086">
        <v>49.5</v>
      </c>
      <c r="D39" s="1085">
        <v>48.5</v>
      </c>
      <c r="E39" s="1082" t="s">
        <v>67</v>
      </c>
      <c r="F39" s="1082" t="s">
        <v>1409</v>
      </c>
      <c r="G39" s="1328"/>
      <c r="H39" s="1322"/>
    </row>
    <row r="40" spans="2:8" ht="30" customHeight="1">
      <c r="B40" s="1083" t="s">
        <v>380</v>
      </c>
      <c r="C40" s="1086">
        <v>45</v>
      </c>
      <c r="D40" s="1085">
        <v>44</v>
      </c>
      <c r="E40" s="1082" t="s">
        <v>67</v>
      </c>
      <c r="F40" s="1087" t="s">
        <v>1408</v>
      </c>
      <c r="G40" s="1328"/>
      <c r="H40" s="1322"/>
    </row>
    <row r="41" spans="2:8" ht="26.25" customHeight="1">
      <c r="B41" s="1083" t="s">
        <v>56</v>
      </c>
      <c r="C41" s="1086">
        <v>39.5</v>
      </c>
      <c r="D41" s="1085">
        <v>38.5</v>
      </c>
      <c r="E41" s="1082" t="s">
        <v>433</v>
      </c>
      <c r="F41" s="1082" t="s">
        <v>31</v>
      </c>
      <c r="G41" s="1328"/>
      <c r="H41" s="1322"/>
    </row>
    <row r="42" spans="2:8" ht="26.25" customHeight="1">
      <c r="B42" s="1098" t="s">
        <v>77</v>
      </c>
      <c r="C42" s="1099">
        <v>52.5</v>
      </c>
      <c r="D42" s="1100">
        <v>51.5</v>
      </c>
      <c r="E42" s="1101" t="s">
        <v>923</v>
      </c>
      <c r="F42" s="1102" t="s">
        <v>1409</v>
      </c>
      <c r="G42" s="1328"/>
      <c r="H42" s="1322"/>
    </row>
    <row r="43" spans="2:8" ht="26.25" customHeight="1">
      <c r="B43" s="1098" t="s">
        <v>79</v>
      </c>
      <c r="C43" s="1099">
        <v>45</v>
      </c>
      <c r="D43" s="1100">
        <v>44</v>
      </c>
      <c r="E43" s="1101" t="s">
        <v>67</v>
      </c>
      <c r="F43" s="1102" t="s">
        <v>1409</v>
      </c>
      <c r="G43" s="1328"/>
      <c r="H43" s="1322"/>
    </row>
    <row r="44" spans="2:8" ht="26.25" customHeight="1">
      <c r="B44" s="1083" t="s">
        <v>32</v>
      </c>
      <c r="C44" s="1086">
        <v>55.5</v>
      </c>
      <c r="D44" s="1085">
        <v>54.5</v>
      </c>
      <c r="E44" s="1082" t="s">
        <v>435</v>
      </c>
      <c r="F44" s="1082" t="s">
        <v>49</v>
      </c>
      <c r="G44" s="1328"/>
      <c r="H44" s="1322"/>
    </row>
    <row r="45" spans="2:8" ht="26.25" customHeight="1" thickBot="1">
      <c r="B45" s="803" t="s">
        <v>58</v>
      </c>
      <c r="C45" s="804">
        <v>49</v>
      </c>
      <c r="D45" s="805">
        <v>48</v>
      </c>
      <c r="E45" s="806" t="s">
        <v>435</v>
      </c>
      <c r="F45" s="807" t="s">
        <v>49</v>
      </c>
      <c r="G45" s="1329"/>
      <c r="H45" s="1322"/>
    </row>
    <row r="46" spans="2:8" ht="26.25" customHeight="1">
      <c r="B46" s="808" t="s">
        <v>68</v>
      </c>
      <c r="C46" s="809"/>
      <c r="D46" s="809"/>
      <c r="E46" s="809"/>
      <c r="F46" s="809"/>
      <c r="G46" s="810"/>
      <c r="H46" s="1322"/>
    </row>
    <row r="47" spans="2:8" ht="26.25" customHeight="1">
      <c r="B47" s="1323" t="s">
        <v>1160</v>
      </c>
      <c r="C47" s="1323"/>
      <c r="D47" s="1323"/>
      <c r="E47" s="1323"/>
      <c r="F47" s="1323"/>
      <c r="G47" s="809"/>
      <c r="H47" s="1322"/>
    </row>
    <row r="48" spans="2:8" ht="26.45" customHeight="1">
      <c r="B48" s="819" t="s">
        <v>1161</v>
      </c>
      <c r="C48" s="820"/>
      <c r="D48" s="820"/>
      <c r="E48" s="820"/>
      <c r="F48" s="820"/>
      <c r="G48" s="821"/>
      <c r="H48" s="1322"/>
    </row>
    <row r="49" spans="2:9" s="814" customFormat="1" ht="26.45" customHeight="1">
      <c r="B49" s="811" t="s">
        <v>1162</v>
      </c>
      <c r="C49" s="811"/>
      <c r="D49" s="811"/>
      <c r="E49" s="811"/>
      <c r="F49" s="811"/>
      <c r="G49" s="812"/>
      <c r="H49" s="813"/>
    </row>
    <row r="50" spans="2:9" s="814" customFormat="1" ht="26.45" customHeight="1">
      <c r="B50" s="811" t="s">
        <v>1081</v>
      </c>
      <c r="C50" s="811"/>
      <c r="D50" s="811"/>
      <c r="E50" s="811"/>
      <c r="F50" s="811"/>
      <c r="G50" s="811"/>
      <c r="H50" s="812"/>
      <c r="I50" s="815"/>
    </row>
    <row r="51" spans="2:9" s="814" customFormat="1" ht="26.45" customHeight="1">
      <c r="B51" s="1311" t="s">
        <v>1163</v>
      </c>
      <c r="C51" s="1311"/>
      <c r="D51" s="1311"/>
      <c r="E51" s="1311"/>
      <c r="F51" s="813"/>
      <c r="G51" s="811"/>
      <c r="H51" s="816"/>
    </row>
    <row r="52" spans="2:9" s="814" customFormat="1" ht="26.45" customHeight="1">
      <c r="B52" s="875" t="s">
        <v>1164</v>
      </c>
      <c r="C52" s="875"/>
      <c r="D52" s="875"/>
      <c r="E52" s="875"/>
      <c r="F52" s="813"/>
      <c r="G52" s="813"/>
      <c r="H52" s="811"/>
      <c r="I52" s="817"/>
    </row>
    <row r="53" spans="2:9" s="814" customFormat="1" ht="26.45" customHeight="1">
      <c r="B53" s="1312" t="s">
        <v>1314</v>
      </c>
      <c r="C53" s="1312"/>
      <c r="D53" s="1312"/>
      <c r="E53" s="1312"/>
      <c r="F53" s="1312"/>
      <c r="G53" s="822"/>
      <c r="H53" s="811"/>
    </row>
    <row r="54" spans="2:9" s="814" customFormat="1" ht="26.45" customHeight="1">
      <c r="B54" s="818"/>
      <c r="C54" s="818"/>
      <c r="D54" s="818"/>
      <c r="E54" s="818"/>
      <c r="F54" s="788"/>
      <c r="G54" s="788"/>
      <c r="H54" s="813"/>
    </row>
    <row r="55" spans="2:9" ht="26.25" customHeight="1">
      <c r="B55" s="818"/>
      <c r="C55" s="818"/>
      <c r="D55" s="818"/>
      <c r="E55" s="818"/>
      <c r="H55" s="809"/>
    </row>
    <row r="56" spans="2:9" ht="26.25" customHeight="1">
      <c r="B56" s="818"/>
      <c r="C56" s="818"/>
      <c r="D56" s="818"/>
      <c r="E56" s="818"/>
    </row>
    <row r="57" spans="2:9" ht="26.25" customHeight="1">
      <c r="B57" s="818"/>
      <c r="C57" s="818"/>
      <c r="D57" s="818"/>
      <c r="E57" s="818"/>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6"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6"/>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710" customWidth="1"/>
    <col min="2" max="2" width="18.375" style="710" customWidth="1"/>
    <col min="3" max="4" width="9.5" style="710" customWidth="1"/>
    <col min="5" max="5" width="8.75" style="710" customWidth="1"/>
    <col min="6" max="6" width="16.125" style="710" customWidth="1"/>
    <col min="7" max="7" width="33.625" style="710" bestFit="1" customWidth="1"/>
    <col min="8" max="8" width="19.875" style="710" customWidth="1"/>
    <col min="9" max="9" width="4" style="710" customWidth="1"/>
    <col min="10" max="10" width="14" style="710" customWidth="1"/>
    <col min="11" max="16384" width="9" style="710"/>
  </cols>
  <sheetData>
    <row r="1" spans="1:11" ht="57" customHeight="1">
      <c r="A1" s="1331" t="s">
        <v>849</v>
      </c>
      <c r="B1" s="1331"/>
      <c r="C1" s="1331"/>
      <c r="D1" s="1331"/>
      <c r="E1" s="1331"/>
      <c r="F1" s="1331"/>
      <c r="G1" s="1331"/>
      <c r="H1" s="1331"/>
      <c r="I1" s="708"/>
      <c r="J1" s="709" t="s">
        <v>21</v>
      </c>
    </row>
    <row r="2" spans="1:11" ht="15" thickBot="1"/>
    <row r="3" spans="1:11" ht="22.9" customHeight="1">
      <c r="B3" s="1332" t="s">
        <v>69</v>
      </c>
      <c r="C3" s="1333"/>
      <c r="D3" s="1333"/>
      <c r="E3" s="1334"/>
      <c r="F3" s="711" t="s">
        <v>1245</v>
      </c>
      <c r="G3" s="711" t="s">
        <v>71</v>
      </c>
      <c r="H3" s="712" t="s">
        <v>1246</v>
      </c>
    </row>
    <row r="4" spans="1:11" ht="22.9" customHeight="1">
      <c r="B4" s="1335" t="s">
        <v>1247</v>
      </c>
      <c r="C4" s="1336"/>
      <c r="D4" s="1336"/>
      <c r="E4" s="1336"/>
      <c r="F4" s="958" t="s">
        <v>1248</v>
      </c>
      <c r="G4" s="959" t="s">
        <v>1249</v>
      </c>
      <c r="H4" s="960" t="s">
        <v>1250</v>
      </c>
    </row>
    <row r="5" spans="1:11" ht="22.9" customHeight="1" thickBot="1">
      <c r="B5" s="1337" t="s">
        <v>1251</v>
      </c>
      <c r="C5" s="1338"/>
      <c r="D5" s="1338"/>
      <c r="E5" s="1338"/>
      <c r="F5" s="961" t="s">
        <v>1252</v>
      </c>
      <c r="G5" s="962" t="s">
        <v>1253</v>
      </c>
      <c r="H5" s="963" t="s">
        <v>1254</v>
      </c>
    </row>
    <row r="6" spans="1:11" ht="22.9" customHeight="1" thickBot="1">
      <c r="B6" s="713" t="s">
        <v>22</v>
      </c>
      <c r="C6" s="713" t="s">
        <v>23</v>
      </c>
      <c r="D6" s="714"/>
      <c r="E6" s="1339" t="s">
        <v>1418</v>
      </c>
      <c r="F6" s="1339"/>
      <c r="G6" s="715" t="s">
        <v>1496</v>
      </c>
      <c r="H6" s="716" t="s">
        <v>1322</v>
      </c>
      <c r="I6" s="717" t="s">
        <v>1255</v>
      </c>
    </row>
    <row r="7" spans="1:11" ht="22.9" customHeight="1" thickBot="1">
      <c r="B7" s="718" t="s">
        <v>771</v>
      </c>
      <c r="C7" s="719" t="s">
        <v>776</v>
      </c>
      <c r="D7" s="719" t="s">
        <v>715</v>
      </c>
      <c r="E7" s="719" t="s">
        <v>1424</v>
      </c>
      <c r="F7" s="719" t="s">
        <v>1476</v>
      </c>
      <c r="G7" s="720" t="s">
        <v>1477</v>
      </c>
      <c r="H7" s="721" t="s">
        <v>863</v>
      </c>
    </row>
    <row r="8" spans="1:11" ht="36" customHeight="1">
      <c r="B8" s="722" t="s">
        <v>52</v>
      </c>
      <c r="C8" s="723">
        <v>39</v>
      </c>
      <c r="D8" s="723">
        <v>38</v>
      </c>
      <c r="E8" s="724" t="s">
        <v>404</v>
      </c>
      <c r="F8" s="725" t="s">
        <v>379</v>
      </c>
      <c r="G8" s="726" t="s">
        <v>1168</v>
      </c>
      <c r="H8" s="1340" t="s">
        <v>1478</v>
      </c>
    </row>
    <row r="9" spans="1:11" ht="36" customHeight="1">
      <c r="B9" s="996" t="s">
        <v>752</v>
      </c>
      <c r="C9" s="997">
        <v>39</v>
      </c>
      <c r="D9" s="997">
        <v>38</v>
      </c>
      <c r="E9" s="998" t="s">
        <v>404</v>
      </c>
      <c r="F9" s="999" t="s">
        <v>379</v>
      </c>
      <c r="G9" s="1000" t="s">
        <v>1168</v>
      </c>
      <c r="H9" s="1341"/>
    </row>
    <row r="10" spans="1:11" ht="26.1" customHeight="1">
      <c r="B10" s="996" t="s">
        <v>131</v>
      </c>
      <c r="C10" s="997">
        <v>39</v>
      </c>
      <c r="D10" s="997">
        <v>38</v>
      </c>
      <c r="E10" s="998" t="s">
        <v>432</v>
      </c>
      <c r="F10" s="999" t="s">
        <v>379</v>
      </c>
      <c r="G10" s="999" t="s">
        <v>1425</v>
      </c>
      <c r="H10" s="1341"/>
    </row>
    <row r="11" spans="1:11" ht="26.1" customHeight="1">
      <c r="B11" s="996" t="s">
        <v>45</v>
      </c>
      <c r="C11" s="997">
        <v>39</v>
      </c>
      <c r="D11" s="997">
        <v>38</v>
      </c>
      <c r="E11" s="999" t="s">
        <v>430</v>
      </c>
      <c r="F11" s="999" t="s">
        <v>379</v>
      </c>
      <c r="H11" s="1341"/>
    </row>
    <row r="12" spans="1:11" ht="26.1" customHeight="1">
      <c r="B12" s="996" t="s">
        <v>49</v>
      </c>
      <c r="C12" s="997">
        <v>39</v>
      </c>
      <c r="D12" s="997">
        <v>38</v>
      </c>
      <c r="E12" s="999" t="s">
        <v>430</v>
      </c>
      <c r="F12" s="999" t="s">
        <v>379</v>
      </c>
      <c r="G12" s="998"/>
      <c r="H12" s="1341"/>
    </row>
    <row r="13" spans="1:11" ht="26.1" customHeight="1">
      <c r="B13" s="996" t="s">
        <v>753</v>
      </c>
      <c r="C13" s="997" t="s">
        <v>493</v>
      </c>
      <c r="D13" s="997" t="s">
        <v>493</v>
      </c>
      <c r="E13" s="998" t="s">
        <v>404</v>
      </c>
      <c r="F13" s="999" t="s">
        <v>45</v>
      </c>
      <c r="G13" s="999" t="s">
        <v>754</v>
      </c>
      <c r="H13" s="1341"/>
    </row>
    <row r="14" spans="1:11" ht="26.1" customHeight="1">
      <c r="B14" s="996" t="s">
        <v>66</v>
      </c>
      <c r="C14" s="997">
        <v>42</v>
      </c>
      <c r="D14" s="997">
        <v>41</v>
      </c>
      <c r="E14" s="999" t="s">
        <v>430</v>
      </c>
      <c r="F14" s="999" t="s">
        <v>31</v>
      </c>
      <c r="G14" s="998" t="s">
        <v>1479</v>
      </c>
      <c r="H14" s="1341"/>
      <c r="K14" s="727"/>
    </row>
    <row r="15" spans="1:11" ht="26.1" customHeight="1">
      <c r="B15" s="996" t="s">
        <v>41</v>
      </c>
      <c r="C15" s="997">
        <v>39</v>
      </c>
      <c r="D15" s="997">
        <v>39</v>
      </c>
      <c r="E15" s="999" t="s">
        <v>430</v>
      </c>
      <c r="F15" s="999" t="s">
        <v>379</v>
      </c>
      <c r="G15" s="999"/>
      <c r="H15" s="1341"/>
    </row>
    <row r="16" spans="1:11" ht="26.1" customHeight="1">
      <c r="B16" s="996" t="s">
        <v>755</v>
      </c>
      <c r="C16" s="997">
        <v>44</v>
      </c>
      <c r="D16" s="997">
        <v>43</v>
      </c>
      <c r="E16" s="999" t="s">
        <v>404</v>
      </c>
      <c r="F16" s="999" t="s">
        <v>41</v>
      </c>
      <c r="G16" s="999" t="s">
        <v>756</v>
      </c>
      <c r="H16" s="1341"/>
    </row>
    <row r="17" spans="2:8" ht="26.1" customHeight="1">
      <c r="B17" s="996" t="s">
        <v>34</v>
      </c>
      <c r="C17" s="997">
        <v>51</v>
      </c>
      <c r="D17" s="997">
        <v>50</v>
      </c>
      <c r="E17" s="999" t="s">
        <v>430</v>
      </c>
      <c r="F17" s="999" t="s">
        <v>379</v>
      </c>
      <c r="G17" s="999"/>
      <c r="H17" s="1341"/>
    </row>
    <row r="18" spans="2:8" ht="26.1" customHeight="1">
      <c r="B18" s="996" t="s">
        <v>58</v>
      </c>
      <c r="C18" s="997">
        <v>48</v>
      </c>
      <c r="D18" s="997">
        <v>47</v>
      </c>
      <c r="E18" s="999" t="s">
        <v>430</v>
      </c>
      <c r="F18" s="999" t="s">
        <v>31</v>
      </c>
      <c r="G18" s="999"/>
      <c r="H18" s="1341"/>
    </row>
    <row r="19" spans="2:8" ht="26.1" customHeight="1">
      <c r="B19" s="996" t="s">
        <v>57</v>
      </c>
      <c r="C19" s="997">
        <v>47</v>
      </c>
      <c r="D19" s="997">
        <v>46</v>
      </c>
      <c r="E19" s="999" t="s">
        <v>390</v>
      </c>
      <c r="F19" s="999" t="s">
        <v>31</v>
      </c>
      <c r="G19" s="999"/>
      <c r="H19" s="1341"/>
    </row>
    <row r="20" spans="2:8" ht="26.1" customHeight="1">
      <c r="B20" s="996" t="s">
        <v>42</v>
      </c>
      <c r="C20" s="997">
        <v>57</v>
      </c>
      <c r="D20" s="997">
        <v>56</v>
      </c>
      <c r="E20" s="999" t="s">
        <v>433</v>
      </c>
      <c r="F20" s="999" t="s">
        <v>31</v>
      </c>
      <c r="G20" s="999"/>
      <c r="H20" s="1341"/>
    </row>
    <row r="21" spans="2:8" ht="26.1" customHeight="1">
      <c r="B21" s="996" t="s">
        <v>76</v>
      </c>
      <c r="C21" s="997">
        <v>51</v>
      </c>
      <c r="D21" s="997">
        <v>50</v>
      </c>
      <c r="E21" s="999" t="s">
        <v>757</v>
      </c>
      <c r="F21" s="999" t="s">
        <v>45</v>
      </c>
      <c r="G21" s="999"/>
      <c r="H21" s="1341"/>
    </row>
    <row r="22" spans="2:8" ht="26.1" customHeight="1">
      <c r="B22" s="996" t="s">
        <v>426</v>
      </c>
      <c r="C22" s="997">
        <v>59</v>
      </c>
      <c r="D22" s="997">
        <v>58</v>
      </c>
      <c r="E22" s="999" t="s">
        <v>67</v>
      </c>
      <c r="F22" s="999" t="s">
        <v>31</v>
      </c>
      <c r="G22" s="999"/>
      <c r="H22" s="1341"/>
    </row>
    <row r="23" spans="2:8" ht="26.1" customHeight="1">
      <c r="B23" s="996" t="s">
        <v>1480</v>
      </c>
      <c r="C23" s="997">
        <v>62</v>
      </c>
      <c r="D23" s="997">
        <v>61</v>
      </c>
      <c r="E23" s="999" t="s">
        <v>67</v>
      </c>
      <c r="F23" s="999" t="s">
        <v>31</v>
      </c>
      <c r="G23" s="999"/>
      <c r="H23" s="1341"/>
    </row>
    <row r="24" spans="2:8" ht="36" customHeight="1">
      <c r="B24" s="996" t="s">
        <v>53</v>
      </c>
      <c r="C24" s="997">
        <v>62</v>
      </c>
      <c r="D24" s="997">
        <v>61</v>
      </c>
      <c r="E24" s="999" t="s">
        <v>67</v>
      </c>
      <c r="F24" s="999" t="s">
        <v>31</v>
      </c>
      <c r="G24" s="999"/>
      <c r="H24" s="1341"/>
    </row>
    <row r="25" spans="2:8" ht="36" customHeight="1">
      <c r="B25" s="996" t="s">
        <v>48</v>
      </c>
      <c r="C25" s="997">
        <v>57</v>
      </c>
      <c r="D25" s="997">
        <v>56</v>
      </c>
      <c r="E25" s="999" t="s">
        <v>67</v>
      </c>
      <c r="F25" s="999" t="s">
        <v>31</v>
      </c>
      <c r="G25" s="999" t="s">
        <v>437</v>
      </c>
      <c r="H25" s="1341"/>
    </row>
    <row r="26" spans="2:8" ht="26.1" customHeight="1">
      <c r="B26" s="996" t="s">
        <v>380</v>
      </c>
      <c r="C26" s="997">
        <v>54</v>
      </c>
      <c r="D26" s="997">
        <v>53</v>
      </c>
      <c r="E26" s="999" t="s">
        <v>67</v>
      </c>
      <c r="F26" s="999" t="s">
        <v>31</v>
      </c>
      <c r="G26" s="999" t="s">
        <v>437</v>
      </c>
      <c r="H26" s="1341"/>
    </row>
    <row r="27" spans="2:8" ht="26.1" customHeight="1">
      <c r="B27" s="996" t="s">
        <v>141</v>
      </c>
      <c r="C27" s="997">
        <v>50</v>
      </c>
      <c r="D27" s="997">
        <v>49</v>
      </c>
      <c r="E27" s="999" t="s">
        <v>433</v>
      </c>
      <c r="F27" s="999" t="s">
        <v>31</v>
      </c>
      <c r="G27" s="999"/>
      <c r="H27" s="1341"/>
    </row>
    <row r="28" spans="2:8" ht="26.1" customHeight="1">
      <c r="B28" s="996" t="s">
        <v>62</v>
      </c>
      <c r="C28" s="997">
        <v>48</v>
      </c>
      <c r="D28" s="997">
        <v>47</v>
      </c>
      <c r="E28" s="999" t="s">
        <v>433</v>
      </c>
      <c r="F28" s="999" t="s">
        <v>31</v>
      </c>
      <c r="G28" s="999"/>
      <c r="H28" s="1341"/>
    </row>
    <row r="29" spans="2:8" ht="26.1" customHeight="1">
      <c r="B29" s="996" t="s">
        <v>1426</v>
      </c>
      <c r="C29" s="997">
        <v>51</v>
      </c>
      <c r="D29" s="997">
        <v>50</v>
      </c>
      <c r="E29" s="999" t="s">
        <v>434</v>
      </c>
      <c r="F29" s="999" t="s">
        <v>31</v>
      </c>
      <c r="G29" s="998"/>
      <c r="H29" s="1341"/>
    </row>
    <row r="30" spans="2:8" ht="26.1" customHeight="1">
      <c r="B30" s="996" t="s">
        <v>140</v>
      </c>
      <c r="C30" s="997">
        <v>51</v>
      </c>
      <c r="D30" s="997">
        <v>50</v>
      </c>
      <c r="E30" s="999" t="s">
        <v>390</v>
      </c>
      <c r="F30" s="999" t="s">
        <v>31</v>
      </c>
      <c r="G30" s="999"/>
      <c r="H30" s="1341"/>
    </row>
    <row r="31" spans="2:8" ht="26.1" customHeight="1">
      <c r="B31" s="996" t="s">
        <v>59</v>
      </c>
      <c r="C31" s="997">
        <v>49</v>
      </c>
      <c r="D31" s="997">
        <v>48</v>
      </c>
      <c r="E31" s="999" t="s">
        <v>67</v>
      </c>
      <c r="F31" s="999" t="s">
        <v>31</v>
      </c>
      <c r="G31" s="999"/>
      <c r="H31" s="1341"/>
    </row>
    <row r="32" spans="2:8" ht="26.1" customHeight="1">
      <c r="B32" s="996" t="s">
        <v>32</v>
      </c>
      <c r="C32" s="997">
        <v>58</v>
      </c>
      <c r="D32" s="997">
        <v>57</v>
      </c>
      <c r="E32" s="999" t="s">
        <v>435</v>
      </c>
      <c r="F32" s="999" t="s">
        <v>49</v>
      </c>
      <c r="G32" s="999"/>
      <c r="H32" s="1341"/>
    </row>
    <row r="33" spans="2:9" ht="26.1" customHeight="1">
      <c r="B33" s="1108" t="s">
        <v>36</v>
      </c>
      <c r="C33" s="1109">
        <v>50</v>
      </c>
      <c r="D33" s="1109">
        <v>49</v>
      </c>
      <c r="E33" s="1110" t="s">
        <v>433</v>
      </c>
      <c r="F33" s="1110" t="s">
        <v>31</v>
      </c>
      <c r="G33" s="1111"/>
      <c r="H33" s="1341"/>
    </row>
    <row r="34" spans="2:9" ht="26.1" customHeight="1">
      <c r="B34" s="1108" t="s">
        <v>33</v>
      </c>
      <c r="C34" s="1109">
        <v>47</v>
      </c>
      <c r="D34" s="1109">
        <v>46</v>
      </c>
      <c r="E34" s="1110" t="s">
        <v>390</v>
      </c>
      <c r="F34" s="1110" t="s">
        <v>31</v>
      </c>
      <c r="G34" s="1110"/>
      <c r="H34" s="1341"/>
    </row>
    <row r="35" spans="2:9" ht="26.1" customHeight="1">
      <c r="B35" s="1108" t="s">
        <v>38</v>
      </c>
      <c r="C35" s="1112">
        <v>53</v>
      </c>
      <c r="D35" s="1112">
        <v>52</v>
      </c>
      <c r="E35" s="1110" t="s">
        <v>433</v>
      </c>
      <c r="F35" s="1110" t="s">
        <v>31</v>
      </c>
      <c r="G35" s="1111"/>
      <c r="H35" s="1341"/>
    </row>
    <row r="36" spans="2:9" ht="26.1" customHeight="1">
      <c r="B36" s="1093" t="s">
        <v>56</v>
      </c>
      <c r="C36" s="1092">
        <v>50</v>
      </c>
      <c r="D36" s="1092">
        <v>49</v>
      </c>
      <c r="E36" s="1094" t="s">
        <v>433</v>
      </c>
      <c r="F36" s="999" t="s">
        <v>31</v>
      </c>
      <c r="G36" s="1094"/>
      <c r="H36" s="1341"/>
    </row>
    <row r="37" spans="2:9" ht="26.1" customHeight="1" thickBot="1">
      <c r="B37" s="728" t="s">
        <v>55</v>
      </c>
      <c r="C37" s="966">
        <v>48</v>
      </c>
      <c r="D37" s="966">
        <v>47</v>
      </c>
      <c r="E37" s="967" t="s">
        <v>433</v>
      </c>
      <c r="F37" s="967" t="s">
        <v>31</v>
      </c>
      <c r="G37" s="967"/>
      <c r="H37" s="1342"/>
    </row>
    <row r="38" spans="2:9" ht="22.9" customHeight="1">
      <c r="B38" s="729" t="s">
        <v>68</v>
      </c>
    </row>
    <row r="39" spans="2:9" ht="22.9" customHeight="1">
      <c r="B39" s="1330" t="s">
        <v>1256</v>
      </c>
      <c r="C39" s="1330"/>
      <c r="D39" s="1330"/>
      <c r="E39" s="1330"/>
      <c r="F39" s="1330"/>
      <c r="G39" s="1330"/>
      <c r="H39" s="1330"/>
      <c r="I39" s="1330"/>
    </row>
    <row r="40" spans="2:9" ht="22.9" customHeight="1">
      <c r="B40" s="730" t="s">
        <v>1257</v>
      </c>
      <c r="C40" s="731"/>
      <c r="D40" s="731"/>
      <c r="E40" s="731"/>
      <c r="F40" s="731"/>
      <c r="G40" s="731"/>
      <c r="H40" s="731"/>
    </row>
    <row r="41" spans="2:9" ht="22.9" customHeight="1">
      <c r="B41" s="732" t="s">
        <v>1258</v>
      </c>
      <c r="C41" s="732"/>
      <c r="D41" s="732"/>
      <c r="E41" s="732"/>
      <c r="F41" s="732"/>
      <c r="G41" s="732"/>
      <c r="H41" s="732"/>
      <c r="I41" s="732"/>
    </row>
    <row r="42" spans="2:9" ht="22.9" customHeight="1">
      <c r="B42" s="732" t="s">
        <v>943</v>
      </c>
      <c r="C42" s="732"/>
      <c r="D42" s="732"/>
      <c r="E42" s="732"/>
      <c r="F42" s="732"/>
      <c r="G42" s="732"/>
      <c r="H42" s="732"/>
      <c r="I42" s="732"/>
    </row>
    <row r="43" spans="2:9" ht="22.9" customHeight="1">
      <c r="B43" s="732" t="s">
        <v>1259</v>
      </c>
      <c r="C43" s="732"/>
      <c r="D43" s="732"/>
      <c r="E43" s="732"/>
      <c r="F43" s="732"/>
      <c r="G43" s="732"/>
      <c r="H43" s="732"/>
      <c r="I43" s="732"/>
    </row>
    <row r="44" spans="2:9" ht="22.9" customHeight="1">
      <c r="B44" s="732" t="s">
        <v>944</v>
      </c>
      <c r="C44" s="732"/>
      <c r="D44" s="732"/>
      <c r="E44" s="732"/>
      <c r="F44" s="732"/>
      <c r="G44" s="732"/>
      <c r="H44" s="732"/>
      <c r="I44" s="732"/>
    </row>
    <row r="45" spans="2:9" ht="22.9" customHeight="1">
      <c r="B45" s="733" t="s">
        <v>1260</v>
      </c>
      <c r="C45" s="732"/>
      <c r="D45" s="732"/>
      <c r="E45" s="732"/>
      <c r="F45" s="732"/>
      <c r="G45" s="732"/>
      <c r="H45" s="732"/>
      <c r="I45" s="732"/>
    </row>
    <row r="46" spans="2:9" ht="22.9" customHeight="1">
      <c r="B46" s="1330"/>
      <c r="C46" s="1330"/>
      <c r="D46" s="1330"/>
      <c r="E46" s="1330"/>
      <c r="F46" s="1330"/>
      <c r="G46" s="1330"/>
      <c r="H46" s="1330"/>
      <c r="I46" s="1330"/>
    </row>
    <row r="47" spans="2:9" ht="22.9" customHeight="1">
      <c r="B47" s="1330"/>
      <c r="C47" s="1330"/>
      <c r="D47" s="1330"/>
      <c r="E47" s="1330"/>
      <c r="F47" s="1330"/>
      <c r="G47" s="1330"/>
      <c r="H47" s="1330"/>
      <c r="I47" s="1330"/>
    </row>
    <row r="48" spans="2:9" ht="22.9" customHeight="1">
      <c r="B48" s="1330"/>
      <c r="C48" s="1330"/>
      <c r="D48" s="1330"/>
      <c r="E48" s="1330"/>
      <c r="F48" s="1330"/>
      <c r="G48" s="1330"/>
      <c r="H48" s="1330"/>
      <c r="I48" s="1330"/>
    </row>
    <row r="49" spans="2:9" ht="22.9" customHeight="1">
      <c r="B49" s="1330"/>
      <c r="C49" s="1330"/>
      <c r="D49" s="1330"/>
      <c r="E49" s="1330"/>
      <c r="F49" s="1330"/>
      <c r="G49" s="1330"/>
      <c r="H49" s="1330"/>
      <c r="I49" s="1330"/>
    </row>
    <row r="50" spans="2:9" ht="22.9" customHeight="1">
      <c r="B50" s="1330"/>
      <c r="C50" s="1330"/>
      <c r="D50" s="1330"/>
      <c r="E50" s="1330"/>
      <c r="F50" s="1330"/>
      <c r="G50" s="1330"/>
      <c r="H50" s="1330"/>
      <c r="I50" s="1330"/>
    </row>
    <row r="51" spans="2:9" ht="22.9" customHeight="1">
      <c r="B51" s="1330"/>
      <c r="C51" s="1330"/>
      <c r="D51" s="1330"/>
      <c r="E51" s="1330"/>
      <c r="F51" s="1330"/>
      <c r="G51" s="1330"/>
      <c r="H51" s="1330"/>
      <c r="I51" s="1330"/>
    </row>
    <row r="52" spans="2:9" ht="22.9" customHeight="1">
      <c r="B52" s="1330"/>
      <c r="C52" s="1330"/>
      <c r="D52" s="1330"/>
      <c r="E52" s="1330"/>
      <c r="F52" s="1330"/>
      <c r="G52" s="1330"/>
      <c r="H52" s="1330"/>
      <c r="I52" s="1330"/>
    </row>
    <row r="53" spans="2:9" ht="19.899999999999999" customHeight="1">
      <c r="B53" s="1330"/>
      <c r="C53" s="1330"/>
      <c r="D53" s="1330"/>
      <c r="E53" s="1330"/>
      <c r="F53" s="1330"/>
      <c r="G53" s="1330"/>
      <c r="H53" s="1330"/>
      <c r="I53" s="1330"/>
    </row>
    <row r="54" spans="2:9" ht="19.899999999999999" customHeight="1">
      <c r="B54" s="1330"/>
      <c r="C54" s="1330"/>
      <c r="D54" s="1330"/>
      <c r="E54" s="1330"/>
      <c r="F54" s="1330"/>
      <c r="G54" s="1330"/>
      <c r="H54" s="1330"/>
      <c r="I54" s="1330"/>
    </row>
    <row r="55" spans="2:9" ht="19.899999999999999" customHeight="1"/>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sheetData>
  <mergeCells count="16">
    <mergeCell ref="B39:I39"/>
    <mergeCell ref="A1:H1"/>
    <mergeCell ref="B3:E3"/>
    <mergeCell ref="B4:E4"/>
    <mergeCell ref="B5:E5"/>
    <mergeCell ref="E6:F6"/>
    <mergeCell ref="H8:H37"/>
    <mergeCell ref="B52:I52"/>
    <mergeCell ref="B53:I53"/>
    <mergeCell ref="B54:I54"/>
    <mergeCell ref="B46:I46"/>
    <mergeCell ref="B47:I47"/>
    <mergeCell ref="B48:I48"/>
    <mergeCell ref="B49:I49"/>
    <mergeCell ref="B50:I50"/>
    <mergeCell ref="B51:I51"/>
  </mergeCells>
  <phoneticPr fontId="146"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K85"/>
  <sheetViews>
    <sheetView showGridLines="0" zoomScaleNormal="100" workbookViewId="0">
      <selection activeCell="K1" sqref="K1"/>
    </sheetView>
  </sheetViews>
  <sheetFormatPr defaultColWidth="9" defaultRowHeight="14.25"/>
  <cols>
    <col min="1" max="1" width="1.75" style="788" customWidth="1"/>
    <col min="2" max="2" width="32" style="788" customWidth="1"/>
    <col min="3" max="4" width="17.625" style="788" customWidth="1"/>
    <col min="5" max="6" width="13" style="788" customWidth="1"/>
    <col min="7" max="7" width="13.625" style="788" customWidth="1"/>
    <col min="8" max="8" width="33.75" style="788" customWidth="1"/>
    <col min="9" max="9" width="22.875" style="788" customWidth="1"/>
    <col min="10" max="10" width="8.625" style="788" customWidth="1"/>
    <col min="11" max="11" width="11" style="788" customWidth="1"/>
    <col min="12" max="16384" width="9" style="788"/>
  </cols>
  <sheetData>
    <row r="1" spans="1:11" ht="57" customHeight="1">
      <c r="A1" s="1313" t="s">
        <v>1216</v>
      </c>
      <c r="B1" s="1313"/>
      <c r="C1" s="1313"/>
      <c r="D1" s="1313"/>
      <c r="E1" s="1313"/>
      <c r="F1" s="1313"/>
      <c r="G1" s="1313"/>
      <c r="H1" s="1313"/>
      <c r="I1" s="1313"/>
      <c r="J1" s="1313"/>
      <c r="K1" s="787" t="s">
        <v>21</v>
      </c>
    </row>
    <row r="2" spans="1:11" ht="15" thickBot="1"/>
    <row r="3" spans="1:11" ht="22.9" customHeight="1">
      <c r="B3" s="789" t="s">
        <v>69</v>
      </c>
      <c r="C3" s="1345" t="s">
        <v>1217</v>
      </c>
      <c r="D3" s="1346"/>
      <c r="E3" s="791" t="s">
        <v>71</v>
      </c>
      <c r="F3" s="1345" t="s">
        <v>831</v>
      </c>
      <c r="G3" s="1346"/>
      <c r="H3" s="790" t="s">
        <v>1218</v>
      </c>
      <c r="I3" s="792" t="s">
        <v>1165</v>
      </c>
    </row>
    <row r="4" spans="1:11" ht="36.950000000000003" customHeight="1">
      <c r="B4" s="937" t="s">
        <v>1219</v>
      </c>
      <c r="C4" s="1347" t="s">
        <v>1220</v>
      </c>
      <c r="D4" s="1348"/>
      <c r="E4" s="938" t="s">
        <v>1221</v>
      </c>
      <c r="F4" s="1349">
        <v>0.54166666666666663</v>
      </c>
      <c r="G4" s="1350"/>
      <c r="H4" s="939">
        <v>0.66319444444444442</v>
      </c>
      <c r="I4" s="940" t="s">
        <v>1222</v>
      </c>
      <c r="K4" s="941"/>
    </row>
    <row r="5" spans="1:11" ht="22.9" customHeight="1" thickBot="1">
      <c r="B5" s="1351" t="s">
        <v>1223</v>
      </c>
      <c r="C5" s="1352"/>
      <c r="D5" s="1352"/>
      <c r="E5" s="1352"/>
      <c r="F5" s="1352"/>
      <c r="G5" s="1352"/>
      <c r="H5" s="1352"/>
      <c r="I5" s="1353"/>
    </row>
    <row r="6" spans="1:11" ht="22.9" customHeight="1" thickBot="1">
      <c r="B6" s="794" t="s">
        <v>22</v>
      </c>
      <c r="C6" s="794" t="s">
        <v>23</v>
      </c>
      <c r="D6" s="794"/>
      <c r="E6" s="795"/>
      <c r="F6" s="795"/>
      <c r="G6" s="1317" t="s">
        <v>1224</v>
      </c>
      <c r="H6" s="1317"/>
      <c r="I6" s="796">
        <v>45985</v>
      </c>
      <c r="J6" s="797" t="s">
        <v>1225</v>
      </c>
    </row>
    <row r="7" spans="1:11" ht="22.9" customHeight="1">
      <c r="B7" s="798" t="s">
        <v>1226</v>
      </c>
      <c r="C7" s="936" t="s">
        <v>1227</v>
      </c>
      <c r="D7" s="799" t="s">
        <v>1228</v>
      </c>
      <c r="E7" s="799" t="s">
        <v>1229</v>
      </c>
      <c r="F7" s="799" t="s">
        <v>1230</v>
      </c>
      <c r="G7" s="800" t="s">
        <v>1231</v>
      </c>
      <c r="H7" s="1319" t="s">
        <v>863</v>
      </c>
      <c r="I7" s="1320"/>
      <c r="J7" s="801"/>
    </row>
    <row r="8" spans="1:11" ht="22.9" customHeight="1">
      <c r="B8" s="942" t="s">
        <v>379</v>
      </c>
      <c r="C8" s="898">
        <v>46</v>
      </c>
      <c r="D8" s="899">
        <v>44</v>
      </c>
      <c r="E8" s="899">
        <v>41.5</v>
      </c>
      <c r="F8" s="899">
        <v>39.5</v>
      </c>
      <c r="G8" s="898" t="s">
        <v>430</v>
      </c>
      <c r="H8" s="943"/>
      <c r="I8" s="1344" t="s">
        <v>1232</v>
      </c>
    </row>
    <row r="9" spans="1:11" ht="26.25" customHeight="1">
      <c r="A9" s="1321"/>
      <c r="B9" s="942" t="s">
        <v>31</v>
      </c>
      <c r="C9" s="898">
        <v>46</v>
      </c>
      <c r="D9" s="899">
        <v>44</v>
      </c>
      <c r="E9" s="899">
        <v>41.5</v>
      </c>
      <c r="F9" s="899">
        <v>39.5</v>
      </c>
      <c r="G9" s="898" t="s">
        <v>430</v>
      </c>
      <c r="H9" s="943"/>
      <c r="I9" s="1328"/>
      <c r="J9" s="1322"/>
    </row>
    <row r="10" spans="1:11" ht="99.95" customHeight="1">
      <c r="A10" s="1321"/>
      <c r="B10" s="942" t="s">
        <v>1233</v>
      </c>
      <c r="C10" s="898">
        <v>48</v>
      </c>
      <c r="D10" s="899">
        <v>46</v>
      </c>
      <c r="E10" s="899">
        <v>44</v>
      </c>
      <c r="F10" s="899">
        <v>41.5</v>
      </c>
      <c r="G10" s="898" t="s">
        <v>430</v>
      </c>
      <c r="H10" s="943"/>
      <c r="I10" s="1328"/>
      <c r="J10" s="1322"/>
    </row>
    <row r="11" spans="1:11" ht="26.25" customHeight="1">
      <c r="A11" s="1321"/>
      <c r="B11" s="942" t="s">
        <v>1234</v>
      </c>
      <c r="C11" s="898">
        <v>50.5</v>
      </c>
      <c r="D11" s="899">
        <v>48</v>
      </c>
      <c r="E11" s="899">
        <v>46</v>
      </c>
      <c r="F11" s="899">
        <v>44</v>
      </c>
      <c r="G11" s="898" t="s">
        <v>724</v>
      </c>
      <c r="H11" s="900" t="s">
        <v>1235</v>
      </c>
      <c r="I11" s="1328"/>
      <c r="J11" s="1322"/>
    </row>
    <row r="12" spans="1:11" ht="26.25" customHeight="1">
      <c r="A12" s="1321"/>
      <c r="B12" s="942" t="s">
        <v>66</v>
      </c>
      <c r="C12" s="898">
        <v>57.5</v>
      </c>
      <c r="D12" s="899">
        <v>55.5</v>
      </c>
      <c r="E12" s="899">
        <v>53</v>
      </c>
      <c r="F12" s="899">
        <v>51</v>
      </c>
      <c r="G12" s="898" t="s">
        <v>430</v>
      </c>
      <c r="H12" s="900" t="s">
        <v>1236</v>
      </c>
      <c r="I12" s="1328"/>
      <c r="J12" s="1322"/>
    </row>
    <row r="13" spans="1:11" ht="26.25" customHeight="1">
      <c r="A13" s="1321"/>
      <c r="B13" s="944" t="s">
        <v>49</v>
      </c>
      <c r="C13" s="898">
        <v>55.5</v>
      </c>
      <c r="D13" s="899">
        <v>53</v>
      </c>
      <c r="E13" s="899">
        <v>51</v>
      </c>
      <c r="F13" s="899">
        <v>49</v>
      </c>
      <c r="G13" s="901" t="s">
        <v>430</v>
      </c>
      <c r="I13" s="1328"/>
      <c r="J13" s="1322"/>
    </row>
    <row r="14" spans="1:11" ht="25.5" customHeight="1">
      <c r="A14" s="1321"/>
      <c r="B14" s="881" t="s">
        <v>45</v>
      </c>
      <c r="C14" s="898">
        <v>53.5</v>
      </c>
      <c r="D14" s="899">
        <v>51.5</v>
      </c>
      <c r="E14" s="899">
        <v>49</v>
      </c>
      <c r="F14" s="899">
        <v>47</v>
      </c>
      <c r="G14" s="945" t="s">
        <v>430</v>
      </c>
      <c r="H14" s="946"/>
      <c r="I14" s="1328"/>
      <c r="J14" s="1322"/>
    </row>
    <row r="15" spans="1:11" ht="26.25" customHeight="1">
      <c r="B15" s="947" t="s">
        <v>153</v>
      </c>
      <c r="C15" s="903">
        <v>76.5</v>
      </c>
      <c r="D15" s="903">
        <v>74.5</v>
      </c>
      <c r="E15" s="902">
        <v>72</v>
      </c>
      <c r="F15" s="902">
        <v>70</v>
      </c>
      <c r="G15" s="901" t="s">
        <v>433</v>
      </c>
      <c r="H15" s="901" t="s">
        <v>31</v>
      </c>
      <c r="I15" s="1328"/>
      <c r="J15" s="1322"/>
    </row>
    <row r="16" spans="1:11" ht="26.25" customHeight="1">
      <c r="B16" s="947" t="s">
        <v>60</v>
      </c>
      <c r="C16" s="903">
        <v>60.5</v>
      </c>
      <c r="D16" s="903">
        <v>58.5</v>
      </c>
      <c r="E16" s="902">
        <v>56</v>
      </c>
      <c r="F16" s="902">
        <v>54</v>
      </c>
      <c r="G16" s="901" t="s">
        <v>433</v>
      </c>
      <c r="H16" s="901" t="s">
        <v>31</v>
      </c>
      <c r="I16" s="1328"/>
      <c r="J16" s="1322"/>
    </row>
    <row r="17" spans="2:10" ht="26.25" customHeight="1">
      <c r="B17" s="947" t="s">
        <v>886</v>
      </c>
      <c r="C17" s="903">
        <v>68.5</v>
      </c>
      <c r="D17" s="903">
        <v>66.5</v>
      </c>
      <c r="E17" s="902">
        <v>64</v>
      </c>
      <c r="F17" s="902">
        <v>62</v>
      </c>
      <c r="G17" s="901" t="s">
        <v>67</v>
      </c>
      <c r="H17" s="901" t="s">
        <v>31</v>
      </c>
      <c r="I17" s="1328"/>
      <c r="J17" s="1322"/>
    </row>
    <row r="18" spans="2:10" ht="26.25" customHeight="1">
      <c r="B18" s="947" t="s">
        <v>33</v>
      </c>
      <c r="C18" s="903">
        <v>54.5</v>
      </c>
      <c r="D18" s="903">
        <v>52.5</v>
      </c>
      <c r="E18" s="902">
        <v>50</v>
      </c>
      <c r="F18" s="902">
        <v>48</v>
      </c>
      <c r="G18" s="901" t="s">
        <v>433</v>
      </c>
      <c r="H18" s="901" t="s">
        <v>31</v>
      </c>
      <c r="I18" s="1328"/>
      <c r="J18" s="1322"/>
    </row>
    <row r="19" spans="2:10" ht="26.25" customHeight="1">
      <c r="B19" s="947" t="s">
        <v>887</v>
      </c>
      <c r="C19" s="903">
        <v>71.5</v>
      </c>
      <c r="D19" s="903">
        <v>69.5</v>
      </c>
      <c r="E19" s="902">
        <v>67</v>
      </c>
      <c r="F19" s="902">
        <v>65</v>
      </c>
      <c r="G19" s="901" t="s">
        <v>67</v>
      </c>
      <c r="H19" s="901" t="s">
        <v>31</v>
      </c>
      <c r="I19" s="1328"/>
      <c r="J19" s="1322"/>
    </row>
    <row r="20" spans="2:10" ht="26.25" customHeight="1">
      <c r="B20" s="947" t="s">
        <v>36</v>
      </c>
      <c r="C20" s="903">
        <v>64</v>
      </c>
      <c r="D20" s="903">
        <v>62</v>
      </c>
      <c r="E20" s="902">
        <v>59.5</v>
      </c>
      <c r="F20" s="902">
        <v>57.5</v>
      </c>
      <c r="G20" s="901" t="s">
        <v>1074</v>
      </c>
      <c r="H20" s="904" t="s">
        <v>1180</v>
      </c>
      <c r="I20" s="1328"/>
      <c r="J20" s="1322"/>
    </row>
    <row r="21" spans="2:10" ht="26.25" customHeight="1">
      <c r="B21" s="947" t="s">
        <v>131</v>
      </c>
      <c r="C21" s="903">
        <v>55.5</v>
      </c>
      <c r="D21" s="903">
        <v>53.5</v>
      </c>
      <c r="E21" s="902">
        <v>51</v>
      </c>
      <c r="F21" s="902">
        <v>49</v>
      </c>
      <c r="G21" s="901" t="s">
        <v>1075</v>
      </c>
      <c r="H21" s="901" t="s">
        <v>31</v>
      </c>
      <c r="I21" s="1328"/>
      <c r="J21" s="1322"/>
    </row>
    <row r="22" spans="2:10" ht="26.25" customHeight="1">
      <c r="B22" s="947" t="s">
        <v>62</v>
      </c>
      <c r="C22" s="903">
        <v>58</v>
      </c>
      <c r="D22" s="903">
        <v>56</v>
      </c>
      <c r="E22" s="902">
        <v>53.5</v>
      </c>
      <c r="F22" s="902">
        <v>51.5</v>
      </c>
      <c r="G22" s="901" t="s">
        <v>433</v>
      </c>
      <c r="H22" s="901" t="s">
        <v>31</v>
      </c>
      <c r="I22" s="1328"/>
      <c r="J22" s="1322"/>
    </row>
    <row r="23" spans="2:10" ht="27.4" customHeight="1">
      <c r="B23" s="947" t="s">
        <v>55</v>
      </c>
      <c r="C23" s="903">
        <v>60.5</v>
      </c>
      <c r="D23" s="903">
        <v>58.5</v>
      </c>
      <c r="E23" s="902">
        <v>56</v>
      </c>
      <c r="F23" s="902">
        <v>54</v>
      </c>
      <c r="G23" s="901" t="s">
        <v>433</v>
      </c>
      <c r="H23" s="901" t="s">
        <v>31</v>
      </c>
      <c r="I23" s="1328"/>
      <c r="J23" s="1322"/>
    </row>
    <row r="24" spans="2:10" ht="35.25" customHeight="1">
      <c r="B24" s="947" t="s">
        <v>53</v>
      </c>
      <c r="C24" s="903">
        <v>66</v>
      </c>
      <c r="D24" s="903">
        <v>64</v>
      </c>
      <c r="E24" s="902">
        <v>61.5</v>
      </c>
      <c r="F24" s="902">
        <v>59.5</v>
      </c>
      <c r="G24" s="901" t="s">
        <v>67</v>
      </c>
      <c r="H24" s="901" t="s">
        <v>31</v>
      </c>
      <c r="I24" s="1328"/>
      <c r="J24" s="1322"/>
    </row>
    <row r="25" spans="2:10" ht="35.25" customHeight="1">
      <c r="B25" s="947" t="s">
        <v>57</v>
      </c>
      <c r="C25" s="903">
        <v>65.5</v>
      </c>
      <c r="D25" s="903">
        <v>63.5</v>
      </c>
      <c r="E25" s="902">
        <v>61</v>
      </c>
      <c r="F25" s="902">
        <v>59</v>
      </c>
      <c r="G25" s="901" t="s">
        <v>433</v>
      </c>
      <c r="H25" s="901" t="s">
        <v>31</v>
      </c>
      <c r="I25" s="1328"/>
      <c r="J25" s="1322"/>
    </row>
    <row r="26" spans="2:10" ht="26.25" customHeight="1">
      <c r="B26" s="947" t="s">
        <v>42</v>
      </c>
      <c r="C26" s="903">
        <v>60.5</v>
      </c>
      <c r="D26" s="903">
        <v>58.5</v>
      </c>
      <c r="E26" s="902">
        <v>56</v>
      </c>
      <c r="F26" s="902">
        <v>54</v>
      </c>
      <c r="G26" s="901" t="s">
        <v>433</v>
      </c>
      <c r="H26" s="901" t="s">
        <v>31</v>
      </c>
      <c r="I26" s="1328"/>
      <c r="J26" s="1322"/>
    </row>
    <row r="27" spans="2:10" ht="26.25" customHeight="1">
      <c r="B27" s="947" t="s">
        <v>38</v>
      </c>
      <c r="C27" s="903">
        <v>60.5</v>
      </c>
      <c r="D27" s="903">
        <v>58.5</v>
      </c>
      <c r="E27" s="902">
        <v>56</v>
      </c>
      <c r="F27" s="902">
        <v>54</v>
      </c>
      <c r="G27" s="901" t="s">
        <v>433</v>
      </c>
      <c r="H27" s="904" t="s">
        <v>1180</v>
      </c>
      <c r="I27" s="1328"/>
      <c r="J27" s="1322"/>
    </row>
    <row r="28" spans="2:10" ht="26.25" customHeight="1">
      <c r="B28" s="947" t="s">
        <v>78</v>
      </c>
      <c r="C28" s="903">
        <v>62</v>
      </c>
      <c r="D28" s="903">
        <v>60</v>
      </c>
      <c r="E28" s="902">
        <v>57.5</v>
      </c>
      <c r="F28" s="902">
        <v>55.5</v>
      </c>
      <c r="G28" s="901" t="s">
        <v>67</v>
      </c>
      <c r="H28" s="901" t="s">
        <v>31</v>
      </c>
      <c r="I28" s="1328"/>
      <c r="J28" s="1322"/>
    </row>
    <row r="29" spans="2:10" ht="26.25" customHeight="1">
      <c r="B29" s="947" t="s">
        <v>1077</v>
      </c>
      <c r="C29" s="903">
        <v>68</v>
      </c>
      <c r="D29" s="903">
        <v>66</v>
      </c>
      <c r="E29" s="902">
        <v>63.5</v>
      </c>
      <c r="F29" s="902">
        <v>61.5</v>
      </c>
      <c r="G29" s="901" t="s">
        <v>67</v>
      </c>
      <c r="H29" s="901" t="s">
        <v>31</v>
      </c>
      <c r="I29" s="1328"/>
      <c r="J29" s="1322"/>
    </row>
    <row r="30" spans="2:10" ht="26.25" customHeight="1">
      <c r="B30" s="947" t="s">
        <v>59</v>
      </c>
      <c r="C30" s="903">
        <v>59</v>
      </c>
      <c r="D30" s="903">
        <v>57</v>
      </c>
      <c r="E30" s="902">
        <v>54.5</v>
      </c>
      <c r="F30" s="902">
        <v>52.5</v>
      </c>
      <c r="G30" s="901" t="s">
        <v>67</v>
      </c>
      <c r="H30" s="901" t="s">
        <v>31</v>
      </c>
      <c r="I30" s="1328"/>
      <c r="J30" s="1322"/>
    </row>
    <row r="31" spans="2:10" ht="26.25" customHeight="1">
      <c r="B31" s="947" t="s">
        <v>141</v>
      </c>
      <c r="C31" s="903">
        <v>67</v>
      </c>
      <c r="D31" s="903">
        <v>65</v>
      </c>
      <c r="E31" s="902">
        <v>62.5</v>
      </c>
      <c r="F31" s="902">
        <v>60.5</v>
      </c>
      <c r="G31" s="901" t="s">
        <v>67</v>
      </c>
      <c r="H31" s="901" t="s">
        <v>31</v>
      </c>
      <c r="I31" s="1328"/>
      <c r="J31" s="1322"/>
    </row>
    <row r="32" spans="2:10" ht="26.25" customHeight="1">
      <c r="B32" s="947" t="s">
        <v>48</v>
      </c>
      <c r="C32" s="903">
        <v>63</v>
      </c>
      <c r="D32" s="903">
        <v>61</v>
      </c>
      <c r="E32" s="902">
        <v>58.5</v>
      </c>
      <c r="F32" s="902">
        <v>56.5</v>
      </c>
      <c r="G32" s="901" t="s">
        <v>67</v>
      </c>
      <c r="H32" s="905" t="s">
        <v>1237</v>
      </c>
      <c r="I32" s="1328"/>
      <c r="J32" s="1322"/>
    </row>
    <row r="33" spans="2:11" ht="26.25" customHeight="1">
      <c r="B33" s="947" t="s">
        <v>140</v>
      </c>
      <c r="C33" s="903">
        <v>60.5</v>
      </c>
      <c r="D33" s="903">
        <v>58.5</v>
      </c>
      <c r="E33" s="902">
        <v>56</v>
      </c>
      <c r="F33" s="902">
        <v>54</v>
      </c>
      <c r="G33" s="901" t="s">
        <v>390</v>
      </c>
      <c r="H33" s="901" t="s">
        <v>31</v>
      </c>
      <c r="I33" s="1328"/>
      <c r="J33" s="1322"/>
    </row>
    <row r="34" spans="2:11" ht="30" customHeight="1">
      <c r="B34" s="947" t="s">
        <v>34</v>
      </c>
      <c r="C34" s="903">
        <v>60.5</v>
      </c>
      <c r="D34" s="903">
        <v>58.5</v>
      </c>
      <c r="E34" s="902">
        <v>56</v>
      </c>
      <c r="F34" s="902">
        <v>54</v>
      </c>
      <c r="G34" s="901" t="s">
        <v>67</v>
      </c>
      <c r="H34" s="901" t="s">
        <v>31</v>
      </c>
      <c r="I34" s="1328"/>
      <c r="J34" s="1322"/>
    </row>
    <row r="35" spans="2:11" ht="26.25" customHeight="1">
      <c r="B35" s="947" t="s">
        <v>380</v>
      </c>
      <c r="C35" s="903">
        <v>60.5</v>
      </c>
      <c r="D35" s="903">
        <v>58.5</v>
      </c>
      <c r="E35" s="902">
        <v>56</v>
      </c>
      <c r="F35" s="902">
        <v>54</v>
      </c>
      <c r="G35" s="901" t="s">
        <v>67</v>
      </c>
      <c r="H35" s="905" t="s">
        <v>1237</v>
      </c>
      <c r="I35" s="1328"/>
      <c r="J35" s="1322"/>
    </row>
    <row r="36" spans="2:11" ht="26.25" customHeight="1">
      <c r="B36" s="947" t="s">
        <v>56</v>
      </c>
      <c r="C36" s="903">
        <v>55</v>
      </c>
      <c r="D36" s="903">
        <v>53</v>
      </c>
      <c r="E36" s="902">
        <v>50.5</v>
      </c>
      <c r="F36" s="902">
        <v>48.5</v>
      </c>
      <c r="G36" s="901" t="s">
        <v>433</v>
      </c>
      <c r="H36" s="901" t="s">
        <v>31</v>
      </c>
      <c r="I36" s="1328"/>
      <c r="J36" s="1322"/>
    </row>
    <row r="37" spans="2:11" ht="26.25" customHeight="1">
      <c r="B37" s="947" t="s">
        <v>32</v>
      </c>
      <c r="C37" s="903">
        <v>70</v>
      </c>
      <c r="D37" s="903">
        <v>67.5</v>
      </c>
      <c r="E37" s="902">
        <v>65.5</v>
      </c>
      <c r="F37" s="902">
        <v>63.5</v>
      </c>
      <c r="G37" s="901" t="s">
        <v>435</v>
      </c>
      <c r="H37" s="901" t="s">
        <v>49</v>
      </c>
      <c r="I37" s="1328"/>
      <c r="J37" s="1322"/>
    </row>
    <row r="38" spans="2:11" ht="26.25" customHeight="1" thickBot="1">
      <c r="B38" s="803" t="s">
        <v>58</v>
      </c>
      <c r="C38" s="948">
        <v>63.5</v>
      </c>
      <c r="D38" s="948">
        <v>61</v>
      </c>
      <c r="E38" s="949">
        <v>59</v>
      </c>
      <c r="F38" s="949">
        <v>57</v>
      </c>
      <c r="G38" s="950" t="s">
        <v>435</v>
      </c>
      <c r="H38" s="951" t="s">
        <v>49</v>
      </c>
      <c r="I38" s="1329"/>
      <c r="J38" s="1322"/>
    </row>
    <row r="39" spans="2:11" ht="26.25" customHeight="1">
      <c r="B39" s="808" t="s">
        <v>68</v>
      </c>
      <c r="C39" s="809"/>
      <c r="D39" s="809"/>
      <c r="E39" s="809"/>
      <c r="F39" s="809"/>
      <c r="G39" s="809"/>
      <c r="H39" s="809"/>
      <c r="I39" s="810"/>
      <c r="J39" s="1322"/>
    </row>
    <row r="40" spans="2:11" ht="26.25" customHeight="1">
      <c r="B40" s="1323" t="s">
        <v>1238</v>
      </c>
      <c r="C40" s="1323"/>
      <c r="D40" s="1323"/>
      <c r="E40" s="1323"/>
      <c r="F40" s="1323"/>
      <c r="G40" s="1323"/>
      <c r="H40" s="1323"/>
      <c r="I40" s="809"/>
      <c r="J40" s="1322"/>
    </row>
    <row r="41" spans="2:11" ht="26.45" customHeight="1">
      <c r="B41" s="819" t="s">
        <v>1239</v>
      </c>
      <c r="C41" s="952"/>
      <c r="D41" s="952"/>
      <c r="E41" s="952"/>
      <c r="F41" s="952"/>
      <c r="G41" s="952"/>
      <c r="H41" s="952"/>
      <c r="I41" s="821"/>
      <c r="J41" s="1322"/>
    </row>
    <row r="42" spans="2:11" s="814" customFormat="1" ht="26.45" customHeight="1">
      <c r="B42" s="953" t="s">
        <v>1240</v>
      </c>
      <c r="C42" s="953"/>
      <c r="D42" s="953"/>
      <c r="E42" s="953"/>
      <c r="F42" s="953"/>
      <c r="G42" s="953"/>
      <c r="H42" s="953"/>
      <c r="I42" s="954"/>
      <c r="J42" s="813"/>
    </row>
    <row r="43" spans="2:11" s="814" customFormat="1" ht="26.45" customHeight="1">
      <c r="B43" s="953" t="s">
        <v>1241</v>
      </c>
      <c r="C43" s="953"/>
      <c r="D43" s="953"/>
      <c r="E43" s="953"/>
      <c r="F43" s="953"/>
      <c r="G43" s="953"/>
      <c r="H43" s="953"/>
      <c r="I43" s="811"/>
      <c r="J43" s="954"/>
      <c r="K43" s="955"/>
    </row>
    <row r="44" spans="2:11" s="814" customFormat="1" ht="26.45" customHeight="1">
      <c r="B44" s="1343" t="s">
        <v>1242</v>
      </c>
      <c r="C44" s="1343"/>
      <c r="D44" s="1343"/>
      <c r="E44" s="1343"/>
      <c r="F44" s="1343"/>
      <c r="G44" s="1343"/>
      <c r="H44" s="956"/>
      <c r="I44" s="811"/>
      <c r="J44" s="816"/>
    </row>
    <row r="45" spans="2:11" s="814" customFormat="1" ht="26.45" customHeight="1">
      <c r="B45" s="957" t="s">
        <v>1243</v>
      </c>
      <c r="C45" s="957"/>
      <c r="D45" s="957"/>
      <c r="E45" s="957"/>
      <c r="F45" s="957"/>
      <c r="G45" s="957"/>
      <c r="H45" s="956"/>
      <c r="I45" s="813"/>
      <c r="J45" s="811"/>
      <c r="K45" s="817"/>
    </row>
    <row r="46" spans="2:11" s="814" customFormat="1" ht="26.45" customHeight="1">
      <c r="B46" s="1312" t="s">
        <v>1244</v>
      </c>
      <c r="C46" s="1312"/>
      <c r="D46" s="1312"/>
      <c r="E46" s="1312"/>
      <c r="F46" s="1312"/>
      <c r="G46" s="1312"/>
      <c r="H46" s="1312"/>
      <c r="I46" s="822"/>
      <c r="J46" s="811"/>
    </row>
    <row r="47" spans="2:11" s="814" customFormat="1" ht="26.45" customHeight="1">
      <c r="B47" s="818"/>
      <c r="C47" s="818"/>
      <c r="D47" s="818"/>
      <c r="E47" s="818"/>
      <c r="F47" s="818"/>
      <c r="G47" s="818"/>
      <c r="H47" s="788"/>
      <c r="I47" s="788"/>
      <c r="J47" s="813"/>
    </row>
    <row r="48" spans="2:11" ht="26.25" customHeight="1">
      <c r="B48" s="818"/>
      <c r="C48" s="818"/>
      <c r="D48" s="818"/>
      <c r="E48" s="818"/>
      <c r="F48" s="818"/>
      <c r="G48" s="818"/>
      <c r="J48" s="809"/>
    </row>
    <row r="49" spans="2:7" ht="26.25" customHeight="1">
      <c r="B49" s="818"/>
      <c r="C49" s="818"/>
      <c r="D49" s="818"/>
      <c r="E49" s="818"/>
      <c r="F49" s="818"/>
      <c r="G49" s="818"/>
    </row>
    <row r="50" spans="2:7" ht="26.25" customHeight="1">
      <c r="B50" s="818"/>
      <c r="C50" s="818"/>
      <c r="D50" s="818"/>
      <c r="E50" s="818"/>
      <c r="F50" s="818"/>
      <c r="G50" s="818"/>
    </row>
    <row r="51" spans="2:7" ht="26.25" customHeight="1"/>
    <row r="52" spans="2:7" ht="26.25" customHeight="1"/>
    <row r="53" spans="2:7" ht="26.25" customHeight="1"/>
    <row r="54" spans="2:7" ht="26.25" customHeight="1"/>
    <row r="55" spans="2:7" ht="26.25" customHeight="1"/>
    <row r="56" spans="2:7" ht="26.25" customHeight="1"/>
    <row r="57" spans="2:7" ht="22.9" customHeight="1"/>
    <row r="58" spans="2:7" ht="22.9" customHeight="1"/>
    <row r="59" spans="2:7" ht="22.9" customHeight="1"/>
    <row r="60" spans="2:7" ht="22.9" customHeight="1"/>
    <row r="61" spans="2:7" ht="22.9" customHeight="1"/>
    <row r="62" spans="2:7" ht="22.9" customHeight="1"/>
    <row r="63" spans="2:7" ht="22.9" customHeight="1"/>
    <row r="64" spans="2:7" ht="22.9" customHeight="1"/>
    <row r="65" ht="22.9" customHeight="1"/>
    <row r="66" ht="22.9" customHeight="1"/>
    <row r="67" ht="22.9" customHeight="1"/>
    <row r="68" ht="22.9" customHeight="1"/>
    <row r="69" ht="22.9" customHeight="1"/>
    <row r="70" ht="22.9" customHeight="1"/>
    <row r="71" ht="22.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sheetData>
  <mergeCells count="14">
    <mergeCell ref="A9:A14"/>
    <mergeCell ref="J9:J41"/>
    <mergeCell ref="B40:H40"/>
    <mergeCell ref="A1:J1"/>
    <mergeCell ref="C3:D3"/>
    <mergeCell ref="F3:G3"/>
    <mergeCell ref="C4:D4"/>
    <mergeCell ref="F4:G4"/>
    <mergeCell ref="B5:I5"/>
    <mergeCell ref="B44:G44"/>
    <mergeCell ref="B46:H46"/>
    <mergeCell ref="G6:H6"/>
    <mergeCell ref="H7:I7"/>
    <mergeCell ref="I8:I38"/>
  </mergeCells>
  <phoneticPr fontId="146" type="noConversion"/>
  <hyperlinks>
    <hyperlink ref="K1" location="目录!A1" display="返回目录"/>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sqref="A1:I1"/>
    </sheetView>
  </sheetViews>
  <sheetFormatPr defaultColWidth="9" defaultRowHeight="14.25"/>
  <cols>
    <col min="1" max="1" width="1.625" style="547" customWidth="1"/>
    <col min="2" max="2" width="38.5" style="547" customWidth="1"/>
    <col min="3" max="6" width="15.625" style="547" customWidth="1"/>
    <col min="7" max="7" width="18.125" style="547" customWidth="1"/>
    <col min="8" max="9" width="9.625" style="547" customWidth="1"/>
    <col min="10" max="10" width="11.875" style="547" customWidth="1"/>
    <col min="11" max="16384" width="9" style="547"/>
  </cols>
  <sheetData>
    <row r="1" spans="1:10" ht="60" customHeight="1" thickBot="1">
      <c r="A1" s="1360" t="s">
        <v>922</v>
      </c>
      <c r="B1" s="1360"/>
      <c r="C1" s="1360"/>
      <c r="D1" s="1360"/>
      <c r="E1" s="1360"/>
      <c r="F1" s="1360"/>
      <c r="G1" s="1360"/>
      <c r="H1" s="1360"/>
      <c r="I1" s="1360"/>
      <c r="J1" s="473" t="s">
        <v>21</v>
      </c>
    </row>
    <row r="2" spans="1:10" ht="19.899999999999999" customHeight="1" thickBot="1">
      <c r="B2" s="605" t="s">
        <v>860</v>
      </c>
      <c r="C2" s="606" t="s">
        <v>80</v>
      </c>
      <c r="D2" s="606" t="s">
        <v>71</v>
      </c>
      <c r="E2" s="606" t="s">
        <v>861</v>
      </c>
      <c r="F2" s="606" t="s">
        <v>862</v>
      </c>
      <c r="G2" s="607" t="s">
        <v>863</v>
      </c>
    </row>
    <row r="3" spans="1:10" ht="19.899999999999999" customHeight="1" thickBot="1">
      <c r="B3" s="662" t="s">
        <v>864</v>
      </c>
      <c r="C3" s="663" t="s">
        <v>865</v>
      </c>
      <c r="D3" s="663" t="s">
        <v>866</v>
      </c>
      <c r="E3" s="664"/>
      <c r="F3" s="663"/>
      <c r="G3" s="665" t="s">
        <v>867</v>
      </c>
    </row>
    <row r="4" spans="1:10" ht="19.899999999999999" customHeight="1" thickBot="1">
      <c r="B4" s="449" t="s">
        <v>850</v>
      </c>
      <c r="C4" s="449" t="s">
        <v>23</v>
      </c>
      <c r="D4" s="564"/>
      <c r="E4" s="564"/>
      <c r="F4" s="461"/>
      <c r="G4" s="461" t="s">
        <v>24</v>
      </c>
      <c r="H4" s="450">
        <v>45916</v>
      </c>
      <c r="I4" s="471" t="s">
        <v>868</v>
      </c>
    </row>
    <row r="5" spans="1:10" ht="19.899999999999999" customHeight="1" thickBot="1">
      <c r="B5" s="661" t="s">
        <v>83</v>
      </c>
      <c r="C5" s="590" t="s">
        <v>869</v>
      </c>
      <c r="D5" s="589" t="s">
        <v>91</v>
      </c>
      <c r="E5" s="589" t="s">
        <v>86</v>
      </c>
      <c r="F5" s="1361" t="s">
        <v>88</v>
      </c>
      <c r="G5" s="1362"/>
      <c r="H5" s="666" t="s">
        <v>870</v>
      </c>
    </row>
    <row r="6" spans="1:10" ht="35.1" customHeight="1">
      <c r="B6" s="667" t="s">
        <v>905</v>
      </c>
      <c r="C6" s="591">
        <v>25</v>
      </c>
      <c r="D6" s="591">
        <v>24</v>
      </c>
      <c r="E6" s="591">
        <v>23</v>
      </c>
      <c r="F6" s="1363" t="s">
        <v>906</v>
      </c>
      <c r="G6" s="1364"/>
      <c r="H6" s="668"/>
    </row>
    <row r="7" spans="1:10" ht="35.1" customHeight="1">
      <c r="B7" s="669" t="s">
        <v>907</v>
      </c>
      <c r="C7" s="697">
        <v>33</v>
      </c>
      <c r="D7" s="697">
        <v>27</v>
      </c>
      <c r="E7" s="697">
        <v>25</v>
      </c>
      <c r="F7" s="1365" t="s">
        <v>906</v>
      </c>
      <c r="G7" s="1366"/>
      <c r="H7" s="668"/>
    </row>
    <row r="8" spans="1:10" ht="60" customHeight="1">
      <c r="B8" s="670" t="s">
        <v>908</v>
      </c>
      <c r="C8" s="697">
        <v>33</v>
      </c>
      <c r="D8" s="697">
        <v>28</v>
      </c>
      <c r="E8" s="697">
        <v>27</v>
      </c>
      <c r="F8" s="1365" t="s">
        <v>906</v>
      </c>
      <c r="G8" s="1366"/>
      <c r="H8" s="668"/>
    </row>
    <row r="9" spans="1:10" ht="60" customHeight="1">
      <c r="B9" s="671" t="s">
        <v>909</v>
      </c>
      <c r="C9" s="697">
        <v>33</v>
      </c>
      <c r="D9" s="697">
        <v>30</v>
      </c>
      <c r="E9" s="697">
        <v>29</v>
      </c>
      <c r="F9" s="1365" t="s">
        <v>906</v>
      </c>
      <c r="G9" s="1366"/>
      <c r="H9" s="668"/>
    </row>
    <row r="10" spans="1:10" ht="35.1" customHeight="1">
      <c r="B10" s="669" t="s">
        <v>910</v>
      </c>
      <c r="C10" s="697">
        <v>33</v>
      </c>
      <c r="D10" s="697">
        <v>32</v>
      </c>
      <c r="E10" s="697">
        <v>31</v>
      </c>
      <c r="F10" s="1365" t="s">
        <v>906</v>
      </c>
      <c r="G10" s="1366"/>
      <c r="H10" s="668"/>
    </row>
    <row r="11" spans="1:10" ht="35.1" customHeight="1">
      <c r="B11" s="669" t="s">
        <v>911</v>
      </c>
      <c r="C11" s="697">
        <v>40</v>
      </c>
      <c r="D11" s="697">
        <v>36</v>
      </c>
      <c r="E11" s="697">
        <v>35</v>
      </c>
      <c r="F11" s="1365" t="s">
        <v>912</v>
      </c>
      <c r="G11" s="1366"/>
      <c r="H11" s="668"/>
    </row>
    <row r="12" spans="1:10" ht="35.1" customHeight="1">
      <c r="B12" s="669" t="s">
        <v>913</v>
      </c>
      <c r="C12" s="697">
        <v>45</v>
      </c>
      <c r="D12" s="697">
        <v>36</v>
      </c>
      <c r="E12" s="697">
        <v>35</v>
      </c>
      <c r="F12" s="1365" t="s">
        <v>914</v>
      </c>
      <c r="G12" s="1366"/>
      <c r="H12" s="668"/>
    </row>
    <row r="13" spans="1:10" ht="35.1" customHeight="1">
      <c r="B13" s="669" t="s">
        <v>915</v>
      </c>
      <c r="C13" s="697">
        <v>40</v>
      </c>
      <c r="D13" s="697">
        <v>38</v>
      </c>
      <c r="E13" s="697">
        <v>37</v>
      </c>
      <c r="F13" s="1365" t="s">
        <v>916</v>
      </c>
      <c r="G13" s="1366"/>
      <c r="H13" s="690"/>
    </row>
    <row r="14" spans="1:10" ht="35.1" customHeight="1">
      <c r="B14" s="669" t="s">
        <v>917</v>
      </c>
      <c r="C14" s="697">
        <v>41</v>
      </c>
      <c r="D14" s="697">
        <v>40</v>
      </c>
      <c r="E14" s="697">
        <v>39</v>
      </c>
      <c r="F14" s="1365" t="s">
        <v>916</v>
      </c>
      <c r="G14" s="1366"/>
      <c r="H14" s="690"/>
    </row>
    <row r="15" spans="1:10" ht="35.1" customHeight="1">
      <c r="B15" s="669" t="s">
        <v>918</v>
      </c>
      <c r="C15" s="697">
        <v>45</v>
      </c>
      <c r="D15" s="697">
        <v>42</v>
      </c>
      <c r="E15" s="697">
        <v>41</v>
      </c>
      <c r="F15" s="1365" t="s">
        <v>912</v>
      </c>
      <c r="G15" s="1366"/>
      <c r="H15" s="668"/>
    </row>
    <row r="16" spans="1:10" ht="35.1" customHeight="1">
      <c r="B16" s="669" t="s">
        <v>919</v>
      </c>
      <c r="C16" s="697">
        <v>45</v>
      </c>
      <c r="D16" s="697">
        <v>44</v>
      </c>
      <c r="E16" s="697">
        <v>43</v>
      </c>
      <c r="F16" s="1365" t="s">
        <v>920</v>
      </c>
      <c r="G16" s="1366"/>
      <c r="H16" s="668"/>
    </row>
    <row r="17" spans="2:9" ht="35.1" customHeight="1" thickBot="1">
      <c r="B17" s="672" t="s">
        <v>921</v>
      </c>
      <c r="C17" s="626">
        <v>55</v>
      </c>
      <c r="D17" s="626">
        <v>54</v>
      </c>
      <c r="E17" s="626">
        <v>53</v>
      </c>
      <c r="F17" s="1358" t="s">
        <v>914</v>
      </c>
      <c r="G17" s="1359"/>
      <c r="H17" s="673"/>
    </row>
    <row r="18" spans="2:9" ht="19.899999999999999" customHeight="1">
      <c r="B18" s="1355" t="s">
        <v>68</v>
      </c>
      <c r="C18" s="1355"/>
      <c r="D18" s="1355"/>
      <c r="E18" s="1355"/>
      <c r="F18" s="1355"/>
      <c r="G18" s="1355"/>
      <c r="H18" s="1355"/>
      <c r="I18" s="1355"/>
    </row>
    <row r="19" spans="2:9" ht="19.899999999999999" customHeight="1">
      <c r="B19" s="1354" t="s">
        <v>871</v>
      </c>
      <c r="C19" s="1354"/>
      <c r="D19" s="1354"/>
      <c r="E19" s="1354"/>
      <c r="F19" s="1354"/>
      <c r="G19" s="1354"/>
      <c r="H19" s="1354"/>
      <c r="I19" s="1354"/>
    </row>
    <row r="20" spans="2:9" ht="19.899999999999999" customHeight="1">
      <c r="B20" s="1354" t="s">
        <v>872</v>
      </c>
      <c r="C20" s="1354"/>
      <c r="D20" s="1354"/>
      <c r="E20" s="1354"/>
      <c r="F20" s="1354"/>
      <c r="G20" s="1354"/>
      <c r="H20" s="1354"/>
      <c r="I20" s="1354"/>
    </row>
    <row r="21" spans="2:9" ht="19.899999999999999" customHeight="1">
      <c r="B21" s="1354" t="s">
        <v>873</v>
      </c>
      <c r="C21" s="1354"/>
      <c r="D21" s="1354"/>
      <c r="E21" s="1354"/>
      <c r="F21" s="1354"/>
      <c r="G21" s="1354"/>
      <c r="H21" s="1354"/>
      <c r="I21" s="1354"/>
    </row>
    <row r="22" spans="2:9" ht="19.899999999999999" customHeight="1">
      <c r="B22" s="1354" t="s">
        <v>925</v>
      </c>
      <c r="C22" s="1354"/>
      <c r="D22" s="1354"/>
      <c r="E22" s="1354"/>
      <c r="F22" s="1354"/>
      <c r="G22" s="1354"/>
      <c r="H22" s="1354"/>
      <c r="I22" s="1354"/>
    </row>
    <row r="23" spans="2:9" ht="30" customHeight="1">
      <c r="B23" s="1356"/>
      <c r="C23" s="1356"/>
      <c r="D23" s="1356"/>
      <c r="E23" s="1356"/>
      <c r="F23" s="1356"/>
      <c r="G23" s="1356"/>
      <c r="H23" s="1356"/>
      <c r="I23" s="1356"/>
    </row>
    <row r="24" spans="2:9" ht="19.899999999999999" customHeight="1">
      <c r="B24" s="1354"/>
      <c r="C24" s="1354"/>
      <c r="D24" s="1354"/>
      <c r="E24" s="1354"/>
      <c r="F24" s="1354"/>
      <c r="G24" s="1354"/>
      <c r="H24" s="1354"/>
      <c r="I24" s="1354"/>
    </row>
    <row r="25" spans="2:9" ht="19.899999999999999" customHeight="1">
      <c r="B25" s="1354"/>
      <c r="C25" s="1354"/>
      <c r="D25" s="1354"/>
      <c r="E25" s="1354"/>
      <c r="F25" s="1354"/>
      <c r="G25" s="1354"/>
      <c r="H25" s="1354"/>
      <c r="I25" s="1354"/>
    </row>
    <row r="26" spans="2:9" ht="19.899999999999999" customHeight="1">
      <c r="B26" s="1357"/>
      <c r="C26" s="1354"/>
      <c r="D26" s="1354"/>
      <c r="E26" s="1354"/>
      <c r="F26" s="1354"/>
      <c r="G26" s="1354"/>
      <c r="H26" s="1354"/>
      <c r="I26" s="1354"/>
    </row>
    <row r="27" spans="2:9" ht="19.899999999999999" customHeight="1">
      <c r="B27" s="1357"/>
      <c r="C27" s="1354"/>
      <c r="D27" s="1354"/>
      <c r="E27" s="1354"/>
      <c r="F27" s="1354"/>
      <c r="G27" s="1354"/>
      <c r="H27" s="1354"/>
      <c r="I27" s="1354"/>
    </row>
    <row r="28" spans="2:9" ht="19.899999999999999" customHeight="1">
      <c r="B28" s="1354"/>
      <c r="C28" s="1354"/>
      <c r="D28" s="1354"/>
      <c r="E28" s="1354"/>
      <c r="F28" s="1354"/>
      <c r="G28" s="1354"/>
      <c r="H28" s="1354"/>
      <c r="I28" s="1354"/>
    </row>
    <row r="29" spans="2:9" ht="19.899999999999999" customHeight="1">
      <c r="B29" s="1354"/>
      <c r="C29" s="1354"/>
      <c r="D29" s="1354"/>
      <c r="E29" s="1354"/>
      <c r="F29" s="1354"/>
      <c r="G29" s="1354"/>
      <c r="H29" s="1354"/>
      <c r="I29" s="1354"/>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2:G12"/>
    <mergeCell ref="F15:G15"/>
    <mergeCell ref="F16:G16"/>
    <mergeCell ref="F13:G13"/>
    <mergeCell ref="F14:G14"/>
    <mergeCell ref="B29:I29"/>
    <mergeCell ref="B18:I18"/>
    <mergeCell ref="B19:I19"/>
    <mergeCell ref="B20:I20"/>
    <mergeCell ref="B21:I21"/>
    <mergeCell ref="B22:I22"/>
    <mergeCell ref="B23:I23"/>
    <mergeCell ref="B24:I24"/>
    <mergeCell ref="B25:I25"/>
    <mergeCell ref="B26:I26"/>
    <mergeCell ref="B27:I27"/>
    <mergeCell ref="B28:I28"/>
  </mergeCells>
  <phoneticPr fontId="146"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activeCell="J1" sqref="J1"/>
    </sheetView>
  </sheetViews>
  <sheetFormatPr defaultColWidth="9" defaultRowHeight="14.25"/>
  <cols>
    <col min="1" max="1" width="1.625" style="365" customWidth="1"/>
    <col min="2" max="2" width="22.375" style="365" customWidth="1"/>
    <col min="3" max="3" width="13.625" style="365" customWidth="1"/>
    <col min="4" max="6" width="12.75" style="365" customWidth="1"/>
    <col min="7" max="7" width="19.125" style="365" bestFit="1" customWidth="1"/>
    <col min="8" max="8" width="14.5" style="365" customWidth="1"/>
    <col min="9" max="9" width="30.125" style="365" bestFit="1" customWidth="1"/>
    <col min="10" max="10" width="12.75" style="365" customWidth="1"/>
    <col min="11" max="16384" width="9" style="365"/>
  </cols>
  <sheetData>
    <row r="1" spans="1:10" ht="58.15" customHeight="1">
      <c r="A1" s="1377" t="s">
        <v>638</v>
      </c>
      <c r="B1" s="1377"/>
      <c r="C1" s="1377"/>
      <c r="D1" s="1377"/>
      <c r="E1" s="1377"/>
      <c r="F1" s="1377"/>
      <c r="G1" s="1377"/>
      <c r="H1" s="1377"/>
      <c r="I1" s="1377"/>
      <c r="J1" s="364" t="s">
        <v>21</v>
      </c>
    </row>
    <row r="2" spans="1:10" ht="19.899999999999999" customHeight="1" thickBot="1"/>
    <row r="3" spans="1:10" s="366" customFormat="1" ht="19.899999999999999" customHeight="1">
      <c r="B3" s="391" t="s">
        <v>677</v>
      </c>
      <c r="C3" s="392" t="s">
        <v>678</v>
      </c>
      <c r="D3" s="392" t="s">
        <v>639</v>
      </c>
      <c r="E3" s="392" t="s">
        <v>72</v>
      </c>
      <c r="F3" s="392" t="s">
        <v>73</v>
      </c>
      <c r="G3" s="392" t="s">
        <v>74</v>
      </c>
      <c r="H3" s="393" t="s">
        <v>679</v>
      </c>
      <c r="I3" s="292"/>
    </row>
    <row r="4" spans="1:10" s="366" customFormat="1" ht="19.899999999999999" customHeight="1">
      <c r="B4" s="909" t="s">
        <v>1186</v>
      </c>
      <c r="C4" s="910" t="s">
        <v>1187</v>
      </c>
      <c r="D4" s="910" t="s">
        <v>35</v>
      </c>
      <c r="E4" s="911">
        <v>0.64583333333333337</v>
      </c>
      <c r="F4" s="911">
        <v>0.74305555555555558</v>
      </c>
      <c r="G4" s="912" t="s">
        <v>680</v>
      </c>
      <c r="H4" s="913" t="s">
        <v>115</v>
      </c>
      <c r="I4" s="292"/>
    </row>
    <row r="5" spans="1:10" s="366" customFormat="1" ht="19.899999999999999" customHeight="1" thickBot="1">
      <c r="B5" s="914" t="s">
        <v>1188</v>
      </c>
      <c r="C5" s="915" t="s">
        <v>1189</v>
      </c>
      <c r="D5" s="916" t="s">
        <v>1167</v>
      </c>
      <c r="E5" s="917">
        <v>0.54166666666666663</v>
      </c>
      <c r="F5" s="917">
        <v>0.66319444444444442</v>
      </c>
      <c r="G5" s="918" t="s">
        <v>681</v>
      </c>
      <c r="H5" s="919" t="s">
        <v>116</v>
      </c>
      <c r="I5" s="292"/>
    </row>
    <row r="6" spans="1:10" s="366" customFormat="1" ht="19.899999999999999" customHeight="1" thickBot="1">
      <c r="B6" s="595" t="s">
        <v>1516</v>
      </c>
      <c r="C6" s="595" t="s">
        <v>23</v>
      </c>
      <c r="D6" s="596"/>
      <c r="E6" s="596"/>
      <c r="F6" s="547"/>
      <c r="G6" s="597" t="s">
        <v>1517</v>
      </c>
      <c r="H6" s="908">
        <v>46029</v>
      </c>
      <c r="I6" s="598" t="s">
        <v>1518</v>
      </c>
      <c r="J6" s="367"/>
    </row>
    <row r="7" spans="1:10" s="366" customFormat="1" ht="19.899999999999999" customHeight="1">
      <c r="B7" s="587" t="s">
        <v>83</v>
      </c>
      <c r="C7" s="1378" t="s">
        <v>84</v>
      </c>
      <c r="D7" s="1379"/>
      <c r="E7" s="588" t="s">
        <v>85</v>
      </c>
      <c r="F7" s="588" t="s">
        <v>91</v>
      </c>
      <c r="G7" s="588" t="s">
        <v>86</v>
      </c>
      <c r="H7" s="1126" t="s">
        <v>1419</v>
      </c>
      <c r="I7" s="599" t="s">
        <v>1519</v>
      </c>
    </row>
    <row r="8" spans="1:10" s="366" customFormat="1" ht="20.100000000000001" customHeight="1">
      <c r="B8" s="1380" t="s">
        <v>1520</v>
      </c>
      <c r="C8" s="1382" t="s">
        <v>117</v>
      </c>
      <c r="D8" s="1383"/>
      <c r="E8" s="968">
        <v>32</v>
      </c>
      <c r="F8" s="968">
        <v>31</v>
      </c>
      <c r="G8" s="968">
        <v>31</v>
      </c>
      <c r="H8" s="968">
        <v>31</v>
      </c>
      <c r="I8" s="1384"/>
    </row>
    <row r="9" spans="1:10" s="366" customFormat="1" ht="30" customHeight="1">
      <c r="B9" s="1381"/>
      <c r="C9" s="1386" t="s">
        <v>1521</v>
      </c>
      <c r="D9" s="1386"/>
      <c r="E9" s="1386"/>
      <c r="F9" s="1386"/>
      <c r="G9" s="1386"/>
      <c r="H9" s="1370"/>
      <c r="I9" s="1368"/>
    </row>
    <row r="10" spans="1:10" s="366" customFormat="1" ht="48.6" customHeight="1">
      <c r="B10" s="1381"/>
      <c r="C10" s="1386" t="s">
        <v>1522</v>
      </c>
      <c r="D10" s="1386"/>
      <c r="E10" s="1386"/>
      <c r="F10" s="1386"/>
      <c r="G10" s="1386"/>
      <c r="H10" s="1370"/>
      <c r="I10" s="1385"/>
    </row>
    <row r="11" spans="1:10" s="366" customFormat="1" ht="20.100000000000001" customHeight="1">
      <c r="B11" s="1391" t="s">
        <v>1523</v>
      </c>
      <c r="C11" s="1394" t="s">
        <v>117</v>
      </c>
      <c r="D11" s="1395"/>
      <c r="E11" s="968">
        <v>41</v>
      </c>
      <c r="F11" s="968">
        <v>40</v>
      </c>
      <c r="G11" s="968">
        <v>40</v>
      </c>
      <c r="H11" s="968">
        <v>40</v>
      </c>
      <c r="I11" s="1367"/>
    </row>
    <row r="12" spans="1:10" s="366" customFormat="1" ht="19.899999999999999" customHeight="1">
      <c r="B12" s="1392"/>
      <c r="C12" s="1370" t="s">
        <v>1524</v>
      </c>
      <c r="D12" s="1371"/>
      <c r="E12" s="1371"/>
      <c r="F12" s="1371"/>
      <c r="G12" s="1371"/>
      <c r="H12" s="1372"/>
      <c r="I12" s="1368"/>
    </row>
    <row r="13" spans="1:10" s="366" customFormat="1" ht="45" customHeight="1" thickBot="1">
      <c r="B13" s="1393"/>
      <c r="C13" s="1373" t="s">
        <v>1525</v>
      </c>
      <c r="D13" s="1374"/>
      <c r="E13" s="1374"/>
      <c r="F13" s="1374"/>
      <c r="G13" s="1374"/>
      <c r="H13" s="1375"/>
      <c r="I13" s="1369"/>
    </row>
    <row r="14" spans="1:10" s="366" customFormat="1" ht="19.899999999999999" customHeight="1">
      <c r="B14" s="1376" t="s">
        <v>68</v>
      </c>
      <c r="C14" s="1376"/>
      <c r="D14" s="1376"/>
      <c r="E14" s="1376"/>
      <c r="F14" s="1376"/>
      <c r="G14" s="1376"/>
      <c r="H14" s="1376"/>
    </row>
    <row r="15" spans="1:10" s="366" customFormat="1" ht="19.899999999999999" customHeight="1">
      <c r="B15" s="1387" t="s">
        <v>118</v>
      </c>
      <c r="C15" s="1387"/>
      <c r="D15" s="1387"/>
      <c r="E15" s="1387"/>
      <c r="F15" s="1387"/>
      <c r="G15" s="1387"/>
      <c r="H15" s="1387"/>
    </row>
    <row r="16" spans="1:10" s="366" customFormat="1" ht="19.899999999999999" customHeight="1">
      <c r="B16" s="1388" t="s">
        <v>585</v>
      </c>
      <c r="C16" s="1388"/>
      <c r="D16" s="1388"/>
      <c r="E16" s="1388"/>
      <c r="F16" s="1388"/>
      <c r="G16" s="1388"/>
      <c r="H16" s="1388"/>
    </row>
    <row r="17" spans="2:8" ht="19.899999999999999" customHeight="1">
      <c r="B17" s="1389" t="s">
        <v>119</v>
      </c>
      <c r="C17" s="1389"/>
      <c r="D17" s="1389"/>
      <c r="E17" s="1389"/>
      <c r="F17" s="1389"/>
      <c r="G17" s="1389"/>
      <c r="H17" s="1389"/>
    </row>
    <row r="18" spans="2:8" ht="19.899999999999999" customHeight="1">
      <c r="B18" s="1390"/>
      <c r="C18" s="1390"/>
      <c r="D18" s="1390"/>
      <c r="E18" s="1390"/>
      <c r="F18" s="1390"/>
      <c r="G18" s="1390"/>
      <c r="H18" s="139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6"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46" customWidth="1"/>
    <col min="2" max="7" width="18.125" style="546" customWidth="1"/>
    <col min="8" max="8" width="10.375" style="546" customWidth="1"/>
    <col min="9" max="9" width="12.5" style="546" customWidth="1"/>
    <col min="10" max="10" width="12.75" style="546" customWidth="1"/>
    <col min="11" max="16384" width="9" style="546"/>
  </cols>
  <sheetData>
    <row r="1" spans="1:10" ht="58.15" customHeight="1">
      <c r="A1" s="1410" t="s">
        <v>821</v>
      </c>
      <c r="B1" s="1410"/>
      <c r="C1" s="1410"/>
      <c r="D1" s="1410"/>
      <c r="E1" s="1410"/>
      <c r="F1" s="1410"/>
      <c r="G1" s="1410"/>
      <c r="H1" s="1410"/>
      <c r="I1" s="1410"/>
      <c r="J1" s="545" t="s">
        <v>21</v>
      </c>
    </row>
    <row r="2" spans="1:10" ht="19.899999999999999" customHeight="1" thickBot="1"/>
    <row r="3" spans="1:10" s="547" customFormat="1" ht="19.899999999999999" customHeight="1">
      <c r="B3" s="616" t="s">
        <v>69</v>
      </c>
      <c r="C3" s="860" t="s">
        <v>80</v>
      </c>
      <c r="D3" s="860" t="s">
        <v>71</v>
      </c>
      <c r="E3" s="860" t="s">
        <v>72</v>
      </c>
      <c r="F3" s="860" t="s">
        <v>73</v>
      </c>
      <c r="G3" s="1411" t="s">
        <v>74</v>
      </c>
      <c r="H3" s="1412"/>
    </row>
    <row r="4" spans="1:10" s="547" customFormat="1" ht="19.899999999999999" customHeight="1">
      <c r="B4" s="617" t="s">
        <v>817</v>
      </c>
      <c r="C4" s="618" t="s">
        <v>1141</v>
      </c>
      <c r="D4" s="618" t="s">
        <v>35</v>
      </c>
      <c r="E4" s="619">
        <v>15.45</v>
      </c>
      <c r="F4" s="619">
        <v>0.80555555555555558</v>
      </c>
      <c r="G4" s="1413" t="s">
        <v>1142</v>
      </c>
      <c r="H4" s="1414"/>
    </row>
    <row r="5" spans="1:10" s="547" customFormat="1" ht="19.899999999999999" customHeight="1" thickBot="1">
      <c r="B5" s="620" t="s">
        <v>1290</v>
      </c>
      <c r="C5" s="621" t="s">
        <v>818</v>
      </c>
      <c r="D5" s="622" t="s">
        <v>694</v>
      </c>
      <c r="E5" s="623">
        <v>0.72916666666666663</v>
      </c>
      <c r="F5" s="623">
        <v>0.62847222222222221</v>
      </c>
      <c r="G5" s="1415" t="s">
        <v>819</v>
      </c>
      <c r="H5" s="1416"/>
    </row>
    <row r="6" spans="1:10" s="547" customFormat="1" ht="19.899999999999999" customHeight="1" thickBot="1">
      <c r="B6" s="548" t="s">
        <v>22</v>
      </c>
      <c r="C6" s="548" t="s">
        <v>23</v>
      </c>
      <c r="D6" s="549"/>
      <c r="E6" s="550" t="s">
        <v>1502</v>
      </c>
      <c r="F6" s="1417" t="s">
        <v>1503</v>
      </c>
      <c r="G6" s="1417"/>
      <c r="H6" s="1127"/>
      <c r="I6" s="551" t="s">
        <v>481</v>
      </c>
    </row>
    <row r="7" spans="1:10" s="547" customFormat="1" ht="19.899999999999999" customHeight="1" thickBot="1">
      <c r="B7" s="624" t="s">
        <v>83</v>
      </c>
      <c r="C7" s="554" t="s">
        <v>84</v>
      </c>
      <c r="D7" s="554" t="s">
        <v>85</v>
      </c>
      <c r="E7" s="554" t="s">
        <v>91</v>
      </c>
      <c r="F7" s="554" t="s">
        <v>86</v>
      </c>
      <c r="G7" s="554" t="s">
        <v>1504</v>
      </c>
      <c r="H7" s="554" t="s">
        <v>1505</v>
      </c>
      <c r="I7" s="625" t="s">
        <v>1506</v>
      </c>
    </row>
    <row r="8" spans="1:10" s="547" customFormat="1" ht="19.899999999999999" customHeight="1">
      <c r="B8" s="1408" t="s">
        <v>1507</v>
      </c>
      <c r="C8" s="556" t="s">
        <v>1420</v>
      </c>
      <c r="D8" s="557">
        <v>29</v>
      </c>
      <c r="E8" s="557">
        <v>28</v>
      </c>
      <c r="F8" s="557">
        <v>28</v>
      </c>
      <c r="G8" s="557">
        <v>28</v>
      </c>
      <c r="H8" s="742" t="s">
        <v>1315</v>
      </c>
      <c r="I8" s="1409" t="s">
        <v>1316</v>
      </c>
    </row>
    <row r="9" spans="1:10" s="547" customFormat="1" ht="19.899999999999999" customHeight="1">
      <c r="B9" s="1397"/>
      <c r="C9" s="969" t="s">
        <v>1421</v>
      </c>
      <c r="D9" s="970">
        <v>30</v>
      </c>
      <c r="E9" s="970">
        <v>29</v>
      </c>
      <c r="F9" s="970">
        <v>29</v>
      </c>
      <c r="G9" s="970">
        <v>29</v>
      </c>
      <c r="H9" s="971" t="s">
        <v>1315</v>
      </c>
      <c r="I9" s="1400"/>
    </row>
    <row r="10" spans="1:10" s="547" customFormat="1" ht="19.899999999999999" customHeight="1">
      <c r="B10" s="1397"/>
      <c r="C10" s="969" t="s">
        <v>1422</v>
      </c>
      <c r="D10" s="970">
        <v>31</v>
      </c>
      <c r="E10" s="970">
        <v>30</v>
      </c>
      <c r="F10" s="970">
        <v>30</v>
      </c>
      <c r="G10" s="970">
        <v>30</v>
      </c>
      <c r="H10" s="971" t="s">
        <v>1315</v>
      </c>
      <c r="I10" s="1400"/>
    </row>
    <row r="11" spans="1:10" s="547" customFormat="1" ht="19.899999999999999" customHeight="1">
      <c r="B11" s="1397"/>
      <c r="C11" s="969" t="s">
        <v>1508</v>
      </c>
      <c r="D11" s="970">
        <v>32</v>
      </c>
      <c r="E11" s="970">
        <v>31</v>
      </c>
      <c r="F11" s="970">
        <v>31</v>
      </c>
      <c r="G11" s="970">
        <v>31</v>
      </c>
      <c r="H11" s="971" t="s">
        <v>1315</v>
      </c>
      <c r="I11" s="1400"/>
    </row>
    <row r="12" spans="1:10" s="547" customFormat="1" ht="19.899999999999999" customHeight="1">
      <c r="B12" s="1397"/>
      <c r="C12" s="969" t="s">
        <v>1317</v>
      </c>
      <c r="D12" s="970">
        <v>33</v>
      </c>
      <c r="E12" s="970">
        <v>32</v>
      </c>
      <c r="F12" s="970">
        <v>32</v>
      </c>
      <c r="G12" s="970">
        <v>32</v>
      </c>
      <c r="H12" s="971" t="s">
        <v>1315</v>
      </c>
      <c r="I12" s="1400"/>
    </row>
    <row r="13" spans="1:10" s="547" customFormat="1" ht="19.899999999999999" customHeight="1">
      <c r="B13" s="1397"/>
      <c r="C13" s="969" t="s">
        <v>1318</v>
      </c>
      <c r="D13" s="970">
        <v>34</v>
      </c>
      <c r="E13" s="970">
        <v>33</v>
      </c>
      <c r="F13" s="970">
        <v>33</v>
      </c>
      <c r="G13" s="970">
        <v>33</v>
      </c>
      <c r="H13" s="971" t="s">
        <v>1315</v>
      </c>
      <c r="I13" s="1400"/>
    </row>
    <row r="14" spans="1:10" s="547" customFormat="1" ht="19.899999999999999" customHeight="1">
      <c r="B14" s="1397"/>
      <c r="C14" s="969" t="s">
        <v>1319</v>
      </c>
      <c r="D14" s="970">
        <v>35</v>
      </c>
      <c r="E14" s="970">
        <v>34</v>
      </c>
      <c r="F14" s="970">
        <v>34</v>
      </c>
      <c r="G14" s="970">
        <v>34</v>
      </c>
      <c r="H14" s="971" t="s">
        <v>1315</v>
      </c>
      <c r="I14" s="1400"/>
    </row>
    <row r="15" spans="1:10" s="547" customFormat="1" ht="19.899999999999999" customHeight="1">
      <c r="B15" s="1397"/>
      <c r="C15" s="969" t="s">
        <v>846</v>
      </c>
      <c r="D15" s="970">
        <v>37</v>
      </c>
      <c r="E15" s="970">
        <v>36</v>
      </c>
      <c r="F15" s="970">
        <v>36</v>
      </c>
      <c r="G15" s="970">
        <v>36</v>
      </c>
      <c r="H15" s="971" t="s">
        <v>1315</v>
      </c>
      <c r="I15" s="1400"/>
    </row>
    <row r="16" spans="1:10" s="547" customFormat="1" ht="19.899999999999999" customHeight="1">
      <c r="B16" s="1397"/>
      <c r="C16" s="969" t="s">
        <v>1423</v>
      </c>
      <c r="D16" s="970">
        <v>33</v>
      </c>
      <c r="E16" s="970">
        <v>32</v>
      </c>
      <c r="F16" s="970" t="s">
        <v>493</v>
      </c>
      <c r="G16" s="970" t="s">
        <v>1143</v>
      </c>
      <c r="H16" s="971" t="s">
        <v>1499</v>
      </c>
      <c r="I16" s="1400"/>
    </row>
    <row r="17" spans="2:9" s="547" customFormat="1" ht="19.899999999999999" customHeight="1" thickBot="1">
      <c r="B17" s="1398"/>
      <c r="C17" s="1037" t="s">
        <v>1509</v>
      </c>
      <c r="D17" s="1038">
        <v>31</v>
      </c>
      <c r="E17" s="1038">
        <v>30</v>
      </c>
      <c r="F17" s="1038" t="s">
        <v>493</v>
      </c>
      <c r="G17" s="1038" t="s">
        <v>1143</v>
      </c>
      <c r="H17" s="1095" t="s">
        <v>1315</v>
      </c>
      <c r="I17" s="1400"/>
    </row>
    <row r="18" spans="2:9" s="547" customFormat="1" ht="20.100000000000001" customHeight="1">
      <c r="B18" s="1392" t="s">
        <v>1510</v>
      </c>
      <c r="C18" s="743" t="s">
        <v>1420</v>
      </c>
      <c r="D18" s="557">
        <v>28</v>
      </c>
      <c r="E18" s="557">
        <v>27</v>
      </c>
      <c r="F18" s="557">
        <v>27</v>
      </c>
      <c r="G18" s="557">
        <v>27</v>
      </c>
      <c r="H18" s="742" t="s">
        <v>1315</v>
      </c>
      <c r="I18" s="1399" t="s">
        <v>1500</v>
      </c>
    </row>
    <row r="19" spans="2:9" s="547" customFormat="1" ht="20.100000000000001" customHeight="1">
      <c r="B19" s="1397"/>
      <c r="C19" s="972" t="s">
        <v>1421</v>
      </c>
      <c r="D19" s="970">
        <v>29</v>
      </c>
      <c r="E19" s="970">
        <v>28</v>
      </c>
      <c r="F19" s="970">
        <v>28</v>
      </c>
      <c r="G19" s="970">
        <v>28</v>
      </c>
      <c r="H19" s="971" t="s">
        <v>1511</v>
      </c>
      <c r="I19" s="1400"/>
    </row>
    <row r="20" spans="2:9" s="547" customFormat="1" ht="20.100000000000001" customHeight="1">
      <c r="B20" s="1397"/>
      <c r="C20" s="972" t="s">
        <v>1422</v>
      </c>
      <c r="D20" s="970">
        <v>30</v>
      </c>
      <c r="E20" s="970">
        <v>29</v>
      </c>
      <c r="F20" s="970">
        <v>29</v>
      </c>
      <c r="G20" s="970">
        <v>29</v>
      </c>
      <c r="H20" s="971" t="s">
        <v>1499</v>
      </c>
      <c r="I20" s="1400"/>
    </row>
    <row r="21" spans="2:9" s="547" customFormat="1" ht="20.100000000000001" customHeight="1">
      <c r="B21" s="1397"/>
      <c r="C21" s="972" t="s">
        <v>1508</v>
      </c>
      <c r="D21" s="970">
        <v>31</v>
      </c>
      <c r="E21" s="970">
        <v>30</v>
      </c>
      <c r="F21" s="970">
        <v>30</v>
      </c>
      <c r="G21" s="970">
        <v>30</v>
      </c>
      <c r="H21" s="971" t="s">
        <v>1315</v>
      </c>
      <c r="I21" s="1400"/>
    </row>
    <row r="22" spans="2:9" s="547" customFormat="1" ht="20.100000000000001" customHeight="1">
      <c r="B22" s="1397"/>
      <c r="C22" s="972" t="s">
        <v>1512</v>
      </c>
      <c r="D22" s="970">
        <v>32</v>
      </c>
      <c r="E22" s="970">
        <v>31</v>
      </c>
      <c r="F22" s="970">
        <v>31</v>
      </c>
      <c r="G22" s="970">
        <v>31</v>
      </c>
      <c r="H22" s="971" t="s">
        <v>1315</v>
      </c>
      <c r="I22" s="1400"/>
    </row>
    <row r="23" spans="2:9" s="547" customFormat="1" ht="20.100000000000001" customHeight="1">
      <c r="B23" s="1397"/>
      <c r="C23" s="972" t="s">
        <v>1513</v>
      </c>
      <c r="D23" s="970">
        <v>33</v>
      </c>
      <c r="E23" s="970">
        <v>32</v>
      </c>
      <c r="F23" s="970">
        <v>32</v>
      </c>
      <c r="G23" s="970">
        <v>32</v>
      </c>
      <c r="H23" s="971" t="s">
        <v>1315</v>
      </c>
      <c r="I23" s="1400"/>
    </row>
    <row r="24" spans="2:9" s="547" customFormat="1" ht="20.100000000000001" customHeight="1">
      <c r="B24" s="1397"/>
      <c r="C24" s="972" t="s">
        <v>1514</v>
      </c>
      <c r="D24" s="970">
        <v>34</v>
      </c>
      <c r="E24" s="970">
        <v>33</v>
      </c>
      <c r="F24" s="970">
        <v>33</v>
      </c>
      <c r="G24" s="970">
        <v>33</v>
      </c>
      <c r="H24" s="971" t="s">
        <v>1511</v>
      </c>
      <c r="I24" s="1400"/>
    </row>
    <row r="25" spans="2:9" s="547" customFormat="1" ht="20.100000000000001" customHeight="1">
      <c r="B25" s="1397"/>
      <c r="C25" s="972" t="s">
        <v>1515</v>
      </c>
      <c r="D25" s="970">
        <v>36</v>
      </c>
      <c r="E25" s="970">
        <v>35</v>
      </c>
      <c r="F25" s="970">
        <v>35</v>
      </c>
      <c r="G25" s="970">
        <v>35</v>
      </c>
      <c r="H25" s="971" t="s">
        <v>1315</v>
      </c>
      <c r="I25" s="1400"/>
    </row>
    <row r="26" spans="2:9" s="547" customFormat="1" ht="20.100000000000001" customHeight="1">
      <c r="B26" s="1397"/>
      <c r="C26" s="972" t="s">
        <v>1423</v>
      </c>
      <c r="D26" s="970">
        <v>33</v>
      </c>
      <c r="E26" s="970">
        <v>32</v>
      </c>
      <c r="F26" s="970" t="s">
        <v>493</v>
      </c>
      <c r="G26" s="970" t="s">
        <v>1143</v>
      </c>
      <c r="H26" s="971" t="s">
        <v>1511</v>
      </c>
      <c r="I26" s="1400"/>
    </row>
    <row r="27" spans="2:9" s="547" customFormat="1" ht="20.100000000000001" customHeight="1">
      <c r="B27" s="1397"/>
      <c r="C27" s="744" t="s">
        <v>1320</v>
      </c>
      <c r="D27" s="1038">
        <v>31</v>
      </c>
      <c r="E27" s="1038">
        <v>30</v>
      </c>
      <c r="F27" s="1038" t="s">
        <v>493</v>
      </c>
      <c r="G27" s="1038" t="s">
        <v>1143</v>
      </c>
      <c r="H27" s="1095" t="s">
        <v>1315</v>
      </c>
      <c r="I27" s="1400"/>
    </row>
    <row r="28" spans="2:9" s="547" customFormat="1" ht="20.100000000000001" customHeight="1">
      <c r="B28" s="1397"/>
      <c r="C28" s="1402" t="s">
        <v>1501</v>
      </c>
      <c r="D28" s="1403"/>
      <c r="E28" s="1403"/>
      <c r="F28" s="1403"/>
      <c r="G28" s="1403"/>
      <c r="H28" s="1404"/>
      <c r="I28" s="1400"/>
    </row>
    <row r="29" spans="2:9" s="547" customFormat="1" ht="39.950000000000003" customHeight="1" thickBot="1">
      <c r="B29" s="1398"/>
      <c r="C29" s="1405" t="s">
        <v>1526</v>
      </c>
      <c r="D29" s="1406"/>
      <c r="E29" s="1406"/>
      <c r="F29" s="1406"/>
      <c r="G29" s="1406"/>
      <c r="H29" s="1407"/>
      <c r="I29" s="1401"/>
    </row>
    <row r="30" spans="2:9" s="547" customFormat="1" ht="19.899999999999999" customHeight="1">
      <c r="B30" s="1355" t="s">
        <v>549</v>
      </c>
      <c r="C30" s="1355"/>
      <c r="D30" s="1355"/>
      <c r="E30" s="1355"/>
      <c r="F30" s="1355"/>
      <c r="G30" s="1355"/>
      <c r="H30" s="1355"/>
      <c r="I30" s="1355"/>
    </row>
    <row r="31" spans="2:9" s="547" customFormat="1" ht="19.899999999999999" customHeight="1">
      <c r="B31" s="1356" t="s">
        <v>820</v>
      </c>
      <c r="C31" s="1356"/>
      <c r="D31" s="1356"/>
      <c r="E31" s="1356"/>
      <c r="F31" s="1356"/>
      <c r="G31" s="1356"/>
      <c r="H31" s="1356"/>
      <c r="I31" s="1356"/>
    </row>
    <row r="32" spans="2:9" s="547" customFormat="1" ht="19.899999999999999" customHeight="1">
      <c r="B32" s="1356" t="s">
        <v>1144</v>
      </c>
      <c r="C32" s="1356"/>
      <c r="D32" s="1356"/>
      <c r="E32" s="1356"/>
      <c r="F32" s="1356"/>
      <c r="G32" s="1356"/>
      <c r="H32" s="1356"/>
      <c r="I32" s="1356"/>
    </row>
    <row r="33" spans="2:9" ht="19.899999999999999" customHeight="1">
      <c r="B33" s="1396" t="s">
        <v>1145</v>
      </c>
      <c r="C33" s="1396"/>
      <c r="D33" s="1396"/>
      <c r="E33" s="1396"/>
      <c r="F33" s="1396"/>
      <c r="G33" s="1396"/>
      <c r="H33" s="1396"/>
      <c r="I33" s="139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0:I30"/>
    <mergeCell ref="B31:I31"/>
    <mergeCell ref="B32:I32"/>
    <mergeCell ref="B33:I33"/>
    <mergeCell ref="B18:B29"/>
    <mergeCell ref="I18:I29"/>
    <mergeCell ref="C28:H28"/>
    <mergeCell ref="C29:H29"/>
  </mergeCells>
  <phoneticPr fontId="146" type="noConversion"/>
  <hyperlinks>
    <hyperlink ref="J1" location="目录!A1" display="返回目录"/>
  </hyperlinks>
  <pageMargins left="0.25" right="0.25" top="0.75" bottom="0.75" header="0.3" footer="0.3"/>
  <pageSetup paperSize="9"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45" customWidth="1"/>
    <col min="2" max="2" width="29.625" style="345" customWidth="1"/>
    <col min="3" max="3" width="10.875" style="345" customWidth="1"/>
    <col min="4" max="4" width="9" style="345"/>
    <col min="5" max="5" width="13.125" style="345" customWidth="1"/>
    <col min="6" max="6" width="11.625" style="345" customWidth="1"/>
    <col min="7" max="8" width="13.75" style="345" customWidth="1"/>
    <col min="9" max="9" width="16.5" style="345" customWidth="1"/>
    <col min="10" max="10" width="6.75" style="345" bestFit="1" customWidth="1"/>
    <col min="11" max="11" width="13.625" style="345" bestFit="1" customWidth="1"/>
    <col min="12" max="16384" width="9" style="345"/>
  </cols>
  <sheetData>
    <row r="1" spans="1:11" ht="69" customHeight="1" thickBot="1">
      <c r="A1" s="1421" t="s">
        <v>649</v>
      </c>
      <c r="B1" s="1421"/>
      <c r="C1" s="1421"/>
      <c r="D1" s="1421"/>
      <c r="E1" s="1421"/>
      <c r="F1" s="1421"/>
      <c r="G1" s="1421"/>
      <c r="H1" s="1421"/>
      <c r="I1" s="1421"/>
      <c r="J1" s="1421"/>
      <c r="K1" s="291" t="s">
        <v>21</v>
      </c>
    </row>
    <row r="2" spans="1:11" ht="20.100000000000001" customHeight="1">
      <c r="A2" s="650"/>
      <c r="B2" s="286" t="s">
        <v>69</v>
      </c>
      <c r="C2" s="287" t="s">
        <v>588</v>
      </c>
      <c r="D2" s="287" t="s">
        <v>71</v>
      </c>
      <c r="E2" s="287" t="s">
        <v>831</v>
      </c>
      <c r="F2" s="287" t="s">
        <v>542</v>
      </c>
      <c r="G2" s="287" t="s">
        <v>74</v>
      </c>
      <c r="H2" s="344" t="s">
        <v>832</v>
      </c>
      <c r="I2" s="346" t="s">
        <v>335</v>
      </c>
      <c r="J2" s="498"/>
    </row>
    <row r="3" spans="1:11" ht="20.100000000000001" customHeight="1" thickBot="1">
      <c r="A3" s="650"/>
      <c r="B3" s="288" t="s">
        <v>833</v>
      </c>
      <c r="C3" s="502" t="s">
        <v>834</v>
      </c>
      <c r="D3" s="502" t="s">
        <v>835</v>
      </c>
      <c r="E3" s="651" t="s">
        <v>836</v>
      </c>
      <c r="F3" s="651" t="s">
        <v>837</v>
      </c>
      <c r="G3" s="502" t="s">
        <v>838</v>
      </c>
      <c r="H3" s="649" t="s">
        <v>839</v>
      </c>
      <c r="I3" s="652" t="s">
        <v>840</v>
      </c>
      <c r="J3" s="498"/>
    </row>
    <row r="4" spans="1:11" ht="20.100000000000001" customHeight="1" thickBot="1">
      <c r="A4" s="650"/>
      <c r="B4" s="454" t="s">
        <v>415</v>
      </c>
      <c r="C4" s="455"/>
      <c r="D4" s="455"/>
      <c r="E4" s="455"/>
      <c r="F4" s="455"/>
      <c r="G4" s="456" t="s">
        <v>24</v>
      </c>
      <c r="H4" s="456"/>
      <c r="I4" s="457">
        <v>45894</v>
      </c>
      <c r="J4" s="289" t="s">
        <v>545</v>
      </c>
    </row>
    <row r="5" spans="1:11" ht="32.65" customHeight="1" thickBot="1">
      <c r="A5" s="650"/>
      <c r="B5" s="1422" t="s">
        <v>841</v>
      </c>
      <c r="C5" s="1423"/>
      <c r="D5" s="1423"/>
      <c r="E5" s="1423"/>
      <c r="F5" s="1423"/>
      <c r="G5" s="1423"/>
      <c r="H5" s="1423"/>
      <c r="I5" s="1424"/>
      <c r="J5" s="289"/>
    </row>
    <row r="6" spans="1:11" ht="20.100000000000001" customHeight="1">
      <c r="A6" s="650"/>
      <c r="B6" s="458" t="s">
        <v>311</v>
      </c>
      <c r="C6" s="459" t="s">
        <v>768</v>
      </c>
      <c r="D6" s="459" t="s">
        <v>85</v>
      </c>
      <c r="E6" s="459" t="s">
        <v>91</v>
      </c>
      <c r="F6" s="459" t="s">
        <v>86</v>
      </c>
      <c r="G6" s="459" t="s">
        <v>87</v>
      </c>
      <c r="H6" s="459" t="s">
        <v>88</v>
      </c>
      <c r="I6" s="460" t="s">
        <v>464</v>
      </c>
      <c r="J6" s="653"/>
    </row>
    <row r="7" spans="1:11" ht="20.100000000000001" customHeight="1">
      <c r="A7" s="650"/>
      <c r="B7" s="1427" t="s">
        <v>842</v>
      </c>
      <c r="C7" s="484" t="s">
        <v>843</v>
      </c>
      <c r="D7" s="485">
        <v>49</v>
      </c>
      <c r="E7" s="485">
        <v>47</v>
      </c>
      <c r="F7" s="485">
        <v>46</v>
      </c>
      <c r="G7" s="485">
        <v>45</v>
      </c>
      <c r="H7" s="484" t="s">
        <v>828</v>
      </c>
      <c r="I7" s="486"/>
      <c r="J7" s="653"/>
    </row>
    <row r="8" spans="1:11" ht="20.100000000000001" customHeight="1">
      <c r="A8" s="650"/>
      <c r="B8" s="1428"/>
      <c r="C8" s="484" t="s">
        <v>844</v>
      </c>
      <c r="D8" s="485">
        <v>51</v>
      </c>
      <c r="E8" s="485">
        <v>49</v>
      </c>
      <c r="F8" s="485">
        <v>48</v>
      </c>
      <c r="G8" s="485">
        <v>47</v>
      </c>
      <c r="H8" s="484" t="s">
        <v>828</v>
      </c>
      <c r="I8" s="486"/>
      <c r="J8" s="653"/>
    </row>
    <row r="9" spans="1:11" ht="20.100000000000001" customHeight="1">
      <c r="A9" s="650"/>
      <c r="B9" s="1428"/>
      <c r="C9" s="487" t="s">
        <v>845</v>
      </c>
      <c r="D9" s="488">
        <v>53</v>
      </c>
      <c r="E9" s="488">
        <v>51</v>
      </c>
      <c r="F9" s="488">
        <v>50</v>
      </c>
      <c r="G9" s="485">
        <v>49</v>
      </c>
      <c r="H9" s="484" t="s">
        <v>828</v>
      </c>
      <c r="I9" s="489"/>
      <c r="J9" s="499"/>
    </row>
    <row r="10" spans="1:11" ht="20.100000000000001" customHeight="1" thickBot="1">
      <c r="A10" s="650"/>
      <c r="B10" s="1429"/>
      <c r="C10" s="490" t="s">
        <v>846</v>
      </c>
      <c r="D10" s="491">
        <v>54</v>
      </c>
      <c r="E10" s="491">
        <v>53</v>
      </c>
      <c r="F10" s="491">
        <v>52</v>
      </c>
      <c r="G10" s="492">
        <v>51</v>
      </c>
      <c r="H10" s="493" t="s">
        <v>828</v>
      </c>
      <c r="I10" s="494"/>
      <c r="J10" s="499"/>
    </row>
    <row r="11" spans="1:11" ht="20.100000000000001" customHeight="1">
      <c r="A11" s="650"/>
      <c r="B11" s="1425" t="s">
        <v>386</v>
      </c>
      <c r="C11" s="1425"/>
      <c r="D11" s="1425"/>
      <c r="E11" s="1425"/>
      <c r="F11" s="1425"/>
      <c r="G11" s="1425"/>
      <c r="H11" s="1425"/>
      <c r="I11" s="1425"/>
      <c r="J11" s="1425"/>
    </row>
    <row r="12" spans="1:11" ht="20.100000000000001" customHeight="1">
      <c r="A12" s="650"/>
      <c r="B12" s="1426" t="s">
        <v>593</v>
      </c>
      <c r="C12" s="1426"/>
      <c r="D12" s="1426"/>
      <c r="E12" s="1426"/>
      <c r="F12" s="1426"/>
      <c r="G12" s="1426"/>
      <c r="H12" s="1426"/>
      <c r="I12" s="1426"/>
      <c r="J12" s="1426"/>
    </row>
    <row r="13" spans="1:11" ht="20.100000000000001" customHeight="1">
      <c r="A13" s="650"/>
      <c r="B13" s="1418" t="s">
        <v>594</v>
      </c>
      <c r="C13" s="1418"/>
      <c r="D13" s="1418"/>
      <c r="E13" s="1418"/>
      <c r="F13" s="1418"/>
      <c r="G13" s="1418"/>
      <c r="H13" s="1418"/>
      <c r="I13" s="1418"/>
      <c r="J13" s="1418"/>
    </row>
    <row r="14" spans="1:11" ht="20.100000000000001" customHeight="1">
      <c r="A14" s="650"/>
      <c r="B14" s="1418" t="s">
        <v>595</v>
      </c>
      <c r="C14" s="1418"/>
      <c r="D14" s="1418"/>
      <c r="E14" s="1418"/>
      <c r="F14" s="1418"/>
      <c r="G14" s="1418"/>
      <c r="H14" s="1418"/>
      <c r="I14" s="1418"/>
      <c r="J14" s="1418"/>
    </row>
    <row r="15" spans="1:11" ht="20.100000000000001" customHeight="1">
      <c r="A15" s="650"/>
      <c r="B15" s="1419" t="s">
        <v>847</v>
      </c>
      <c r="C15" s="1419"/>
      <c r="D15" s="1419"/>
      <c r="E15" s="1419"/>
      <c r="F15" s="1419"/>
      <c r="G15" s="1419"/>
      <c r="H15" s="1419"/>
      <c r="I15" s="1419"/>
      <c r="J15" s="1419"/>
    </row>
    <row r="16" spans="1:11" ht="20.100000000000001" customHeight="1">
      <c r="A16" s="650"/>
      <c r="B16" s="1418" t="s">
        <v>848</v>
      </c>
      <c r="C16" s="1418"/>
      <c r="D16" s="1418"/>
      <c r="E16" s="1418"/>
      <c r="F16" s="1418"/>
      <c r="G16" s="1418"/>
      <c r="H16" s="1418"/>
      <c r="I16" s="1418"/>
      <c r="J16" s="1418"/>
    </row>
    <row r="17" spans="1:10" ht="20.100000000000001" customHeight="1">
      <c r="A17" s="285"/>
      <c r="B17" s="1420"/>
      <c r="C17" s="1420"/>
      <c r="D17" s="1420"/>
      <c r="E17" s="1420"/>
      <c r="F17" s="1420"/>
      <c r="G17" s="1420"/>
      <c r="H17" s="1420"/>
      <c r="I17" s="1420"/>
      <c r="J17" s="1420"/>
    </row>
    <row r="18" spans="1:10">
      <c r="A18" s="285"/>
      <c r="B18" s="285"/>
      <c r="C18" s="285"/>
      <c r="D18" s="285"/>
      <c r="E18" s="285"/>
      <c r="F18" s="285"/>
      <c r="G18" s="285"/>
      <c r="H18" s="285"/>
      <c r="I18" s="285"/>
      <c r="J18" s="285"/>
    </row>
    <row r="19" spans="1:10">
      <c r="A19" s="285"/>
      <c r="B19" s="285"/>
      <c r="C19" s="285"/>
      <c r="D19" s="285"/>
      <c r="E19" s="285"/>
      <c r="F19" s="285"/>
      <c r="G19" s="285"/>
      <c r="H19" s="285"/>
      <c r="I19" s="285"/>
      <c r="J19" s="285"/>
    </row>
    <row r="20" spans="1:10">
      <c r="A20" s="285"/>
      <c r="B20" s="285"/>
      <c r="C20" s="285"/>
      <c r="D20" s="285"/>
      <c r="E20" s="285"/>
      <c r="F20" s="285"/>
      <c r="G20" s="285"/>
      <c r="H20" s="285"/>
      <c r="I20" s="285"/>
      <c r="J20" s="285"/>
    </row>
    <row r="21" spans="1:10">
      <c r="A21" s="285"/>
      <c r="B21" s="285"/>
      <c r="C21" s="285"/>
      <c r="D21" s="285"/>
      <c r="E21" s="285"/>
      <c r="F21" s="285"/>
      <c r="G21" s="285"/>
      <c r="H21" s="285"/>
      <c r="I21" s="285"/>
      <c r="J21" s="285"/>
    </row>
    <row r="22" spans="1:10">
      <c r="A22" s="285"/>
      <c r="B22" s="285"/>
      <c r="C22" s="285"/>
      <c r="D22" s="285"/>
      <c r="E22" s="285"/>
      <c r="F22" s="285"/>
      <c r="G22" s="285"/>
      <c r="H22" s="285"/>
      <c r="I22" s="285"/>
      <c r="J22" s="285"/>
    </row>
  </sheetData>
  <mergeCells count="10">
    <mergeCell ref="B14:J14"/>
    <mergeCell ref="B15:J15"/>
    <mergeCell ref="B16:J16"/>
    <mergeCell ref="B17:J17"/>
    <mergeCell ref="A1:J1"/>
    <mergeCell ref="B5:I5"/>
    <mergeCell ref="B11:J11"/>
    <mergeCell ref="B12:J12"/>
    <mergeCell ref="B13:J13"/>
    <mergeCell ref="B7:B10"/>
  </mergeCells>
  <phoneticPr fontId="146" type="noConversion"/>
  <hyperlinks>
    <hyperlink ref="K1" location="目录!A1" display="返回目录"/>
  </hyperlink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301" customWidth="1"/>
    <col min="2" max="2" width="22.5" style="301" bestFit="1" customWidth="1"/>
    <col min="3" max="6" width="10.75" style="301" customWidth="1"/>
    <col min="7" max="7" width="20.75" style="301" customWidth="1"/>
    <col min="8" max="8" width="10.75" style="301" customWidth="1"/>
    <col min="9" max="9" width="10.125" style="301" bestFit="1" customWidth="1"/>
    <col min="10" max="10" width="8.125" style="307" bestFit="1" customWidth="1"/>
    <col min="11" max="11" width="13.5" style="301" bestFit="1" customWidth="1"/>
    <col min="12" max="12" width="4.75" style="301" customWidth="1"/>
    <col min="13" max="13" width="12.5" style="301" customWidth="1"/>
    <col min="14" max="16384" width="9" style="301"/>
  </cols>
  <sheetData>
    <row r="1" spans="1:13" ht="62.1" customHeight="1">
      <c r="A1" s="1437" t="s">
        <v>550</v>
      </c>
      <c r="B1" s="1437"/>
      <c r="C1" s="1437"/>
      <c r="D1" s="1437"/>
      <c r="E1" s="1437"/>
      <c r="F1" s="1437"/>
      <c r="G1" s="1437"/>
      <c r="H1" s="1437"/>
      <c r="I1" s="1437"/>
      <c r="J1" s="1437"/>
      <c r="K1" s="300"/>
      <c r="L1" s="300"/>
      <c r="M1" s="151" t="s">
        <v>637</v>
      </c>
    </row>
    <row r="2" spans="1:13" ht="20.100000000000001" customHeight="1" thickBot="1">
      <c r="B2" s="148"/>
      <c r="C2" s="148"/>
      <c r="D2" s="302"/>
      <c r="E2" s="303"/>
      <c r="F2" s="149"/>
      <c r="G2" s="304"/>
      <c r="H2" s="299"/>
      <c r="I2" s="147"/>
      <c r="J2" s="296"/>
    </row>
    <row r="3" spans="1:13" ht="20.100000000000001" customHeight="1" thickBot="1">
      <c r="B3" s="175" t="s">
        <v>69</v>
      </c>
      <c r="C3" s="298" t="s">
        <v>80</v>
      </c>
      <c r="D3" s="298" t="s">
        <v>71</v>
      </c>
      <c r="E3" s="298" t="s">
        <v>72</v>
      </c>
      <c r="F3" s="298" t="s">
        <v>73</v>
      </c>
      <c r="G3" s="298" t="s">
        <v>74</v>
      </c>
      <c r="H3" s="1438" t="s">
        <v>335</v>
      </c>
      <c r="I3" s="1439"/>
      <c r="J3" s="296"/>
    </row>
    <row r="4" spans="1:13" ht="20.100000000000001" customHeight="1">
      <c r="B4" s="182" t="s">
        <v>656</v>
      </c>
      <c r="C4" s="305" t="s">
        <v>551</v>
      </c>
      <c r="D4" s="305" t="s">
        <v>552</v>
      </c>
      <c r="E4" s="306" t="s">
        <v>553</v>
      </c>
      <c r="F4" s="306" t="s">
        <v>554</v>
      </c>
      <c r="G4" s="305" t="s">
        <v>527</v>
      </c>
      <c r="H4" s="1440"/>
      <c r="I4" s="1441"/>
      <c r="J4" s="296"/>
    </row>
    <row r="5" spans="1:13" ht="20.100000000000001" customHeight="1" thickBot="1">
      <c r="B5" s="165" t="s">
        <v>555</v>
      </c>
      <c r="C5" s="180"/>
      <c r="D5" s="180"/>
      <c r="E5" s="180"/>
      <c r="F5" s="180"/>
      <c r="G5" s="180"/>
      <c r="H5" s="1442" t="s">
        <v>556</v>
      </c>
      <c r="I5" s="1443"/>
      <c r="J5" s="296"/>
    </row>
    <row r="6" spans="1:13" ht="20.100000000000001" customHeight="1"/>
    <row r="7" spans="1:13" ht="20.100000000000001" customHeight="1" thickBot="1">
      <c r="B7" s="449" t="s">
        <v>415</v>
      </c>
      <c r="C7" s="449" t="s">
        <v>23</v>
      </c>
      <c r="D7" s="564"/>
      <c r="E7" s="564"/>
      <c r="F7" s="564"/>
      <c r="G7" s="564"/>
      <c r="H7" s="461" t="s">
        <v>24</v>
      </c>
      <c r="I7" s="513" t="s">
        <v>1697</v>
      </c>
      <c r="J7" s="308" t="s">
        <v>466</v>
      </c>
      <c r="K7" s="309"/>
    </row>
    <row r="8" spans="1:13" ht="20.100000000000001" customHeight="1">
      <c r="B8" s="608" t="s">
        <v>83</v>
      </c>
      <c r="C8" s="609" t="s">
        <v>85</v>
      </c>
      <c r="D8" s="609" t="s">
        <v>91</v>
      </c>
      <c r="E8" s="609" t="s">
        <v>86</v>
      </c>
      <c r="F8" s="609" t="s">
        <v>87</v>
      </c>
      <c r="G8" s="609" t="s">
        <v>30</v>
      </c>
      <c r="H8" s="609" t="s">
        <v>88</v>
      </c>
      <c r="I8" s="610" t="s">
        <v>1677</v>
      </c>
      <c r="J8" s="301"/>
    </row>
    <row r="9" spans="1:13" ht="20.100000000000001" customHeight="1">
      <c r="B9" s="1263" t="s">
        <v>129</v>
      </c>
      <c r="C9" s="1872">
        <v>31</v>
      </c>
      <c r="D9" s="1872">
        <f t="shared" ref="D9:D14" si="0">C9</f>
        <v>31</v>
      </c>
      <c r="E9" s="1872">
        <f t="shared" ref="E9:E14" si="1">C9</f>
        <v>31</v>
      </c>
      <c r="F9" s="1872">
        <f t="shared" ref="F9:F14" si="2">C9</f>
        <v>31</v>
      </c>
      <c r="G9" s="1264" t="s">
        <v>130</v>
      </c>
      <c r="H9" s="1873" t="s">
        <v>1678</v>
      </c>
      <c r="I9" s="1874"/>
      <c r="J9" s="301"/>
    </row>
    <row r="10" spans="1:13" ht="20.100000000000001" customHeight="1">
      <c r="B10" s="1263" t="s">
        <v>52</v>
      </c>
      <c r="C10" s="1872">
        <f>C9+1.8</f>
        <v>32.799999999999997</v>
      </c>
      <c r="D10" s="1872">
        <f>C10</f>
        <v>32.799999999999997</v>
      </c>
      <c r="E10" s="1872">
        <f t="shared" si="1"/>
        <v>32.799999999999997</v>
      </c>
      <c r="F10" s="1872">
        <f t="shared" si="2"/>
        <v>32.799999999999997</v>
      </c>
      <c r="G10" s="1264" t="s">
        <v>1679</v>
      </c>
      <c r="H10" s="1873" t="s">
        <v>1678</v>
      </c>
      <c r="I10" s="1874"/>
      <c r="J10" s="301"/>
    </row>
    <row r="11" spans="1:13" ht="20.100000000000001" customHeight="1">
      <c r="B11" s="1263" t="s">
        <v>137</v>
      </c>
      <c r="C11" s="1872">
        <f>C9+2.9</f>
        <v>33.9</v>
      </c>
      <c r="D11" s="1872">
        <f t="shared" si="0"/>
        <v>33.9</v>
      </c>
      <c r="E11" s="1872">
        <f t="shared" si="1"/>
        <v>33.9</v>
      </c>
      <c r="F11" s="1872">
        <f t="shared" si="2"/>
        <v>33.9</v>
      </c>
      <c r="G11" s="1264" t="s">
        <v>1680</v>
      </c>
      <c r="H11" s="1873" t="s">
        <v>1678</v>
      </c>
      <c r="I11" s="1874"/>
      <c r="J11" s="301"/>
    </row>
    <row r="12" spans="1:13" ht="20.100000000000001" customHeight="1">
      <c r="B12" s="1263" t="s">
        <v>51</v>
      </c>
      <c r="C12" s="1872">
        <f>C9+2.7</f>
        <v>33.700000000000003</v>
      </c>
      <c r="D12" s="1872">
        <f t="shared" si="0"/>
        <v>33.700000000000003</v>
      </c>
      <c r="E12" s="1872">
        <f t="shared" si="1"/>
        <v>33.700000000000003</v>
      </c>
      <c r="F12" s="1872">
        <f t="shared" si="2"/>
        <v>33.700000000000003</v>
      </c>
      <c r="G12" s="1264" t="s">
        <v>1681</v>
      </c>
      <c r="H12" s="1873" t="s">
        <v>1678</v>
      </c>
      <c r="I12" s="1875"/>
      <c r="J12" s="301"/>
    </row>
    <row r="13" spans="1:13" ht="20.100000000000001" customHeight="1">
      <c r="B13" s="1263" t="s">
        <v>770</v>
      </c>
      <c r="C13" s="1872">
        <f>C9+1.7</f>
        <v>32.700000000000003</v>
      </c>
      <c r="D13" s="1872">
        <f t="shared" si="0"/>
        <v>32.700000000000003</v>
      </c>
      <c r="E13" s="1872">
        <f t="shared" si="1"/>
        <v>32.700000000000003</v>
      </c>
      <c r="F13" s="1872">
        <f t="shared" si="2"/>
        <v>32.700000000000003</v>
      </c>
      <c r="G13" s="1264" t="s">
        <v>1679</v>
      </c>
      <c r="H13" s="1873" t="s">
        <v>1678</v>
      </c>
      <c r="I13" s="1875"/>
      <c r="J13" s="301"/>
    </row>
    <row r="14" spans="1:13" ht="20.100000000000001" customHeight="1">
      <c r="B14" s="1263" t="s">
        <v>1682</v>
      </c>
      <c r="C14" s="1872">
        <f>C9+6.1</f>
        <v>37.1</v>
      </c>
      <c r="D14" s="1872">
        <f t="shared" si="0"/>
        <v>37.1</v>
      </c>
      <c r="E14" s="1872">
        <f t="shared" si="1"/>
        <v>37.1</v>
      </c>
      <c r="F14" s="1872">
        <f t="shared" si="2"/>
        <v>37.1</v>
      </c>
      <c r="G14" s="1264" t="s">
        <v>1683</v>
      </c>
      <c r="H14" s="1873" t="s">
        <v>828</v>
      </c>
      <c r="I14" s="1875"/>
      <c r="J14" s="301"/>
    </row>
    <row r="15" spans="1:13" ht="20.100000000000001" customHeight="1">
      <c r="B15" s="1876" t="s">
        <v>1684</v>
      </c>
      <c r="C15" s="1877"/>
      <c r="D15" s="1878" t="s">
        <v>91</v>
      </c>
      <c r="E15" s="1878" t="s">
        <v>86</v>
      </c>
      <c r="F15" s="1878" t="s">
        <v>87</v>
      </c>
      <c r="G15" s="1878" t="s">
        <v>768</v>
      </c>
      <c r="H15" s="1878" t="s">
        <v>75</v>
      </c>
      <c r="I15" s="1879" t="s">
        <v>514</v>
      </c>
      <c r="J15" s="301"/>
    </row>
    <row r="16" spans="1:13" ht="20.100000000000001" customHeight="1">
      <c r="B16" s="1435" t="s">
        <v>1685</v>
      </c>
      <c r="C16" s="1436"/>
      <c r="D16" s="1031">
        <v>22</v>
      </c>
      <c r="E16" s="1031">
        <f>D16</f>
        <v>22</v>
      </c>
      <c r="F16" s="1031">
        <f>D16</f>
        <v>22</v>
      </c>
      <c r="G16" s="1032" t="s">
        <v>1170</v>
      </c>
      <c r="H16" s="1880" t="s">
        <v>1686</v>
      </c>
      <c r="I16" s="1090"/>
      <c r="J16" s="301"/>
    </row>
    <row r="17" spans="2:10" ht="20.100000000000001" customHeight="1">
      <c r="B17" s="1435"/>
      <c r="C17" s="1436"/>
      <c r="D17" s="1031">
        <v>23</v>
      </c>
      <c r="E17" s="1031">
        <f t="shared" ref="E17:E25" si="3">D17</f>
        <v>23</v>
      </c>
      <c r="F17" s="1031">
        <f t="shared" ref="F17:F25" si="4">D17</f>
        <v>23</v>
      </c>
      <c r="G17" s="1032" t="s">
        <v>1687</v>
      </c>
      <c r="H17" s="1880" t="s">
        <v>1688</v>
      </c>
      <c r="I17" s="1090"/>
      <c r="J17" s="301"/>
    </row>
    <row r="18" spans="2:10" ht="20.100000000000001" customHeight="1">
      <c r="B18" s="1435"/>
      <c r="C18" s="1436"/>
      <c r="D18" s="1031">
        <v>24</v>
      </c>
      <c r="E18" s="1031">
        <f t="shared" si="3"/>
        <v>24</v>
      </c>
      <c r="F18" s="1031">
        <f t="shared" si="4"/>
        <v>24</v>
      </c>
      <c r="G18" s="1032" t="s">
        <v>1689</v>
      </c>
      <c r="H18" s="1880" t="s">
        <v>1686</v>
      </c>
      <c r="I18" s="1090"/>
      <c r="J18" s="301"/>
    </row>
    <row r="19" spans="2:10" ht="20.100000000000001" customHeight="1">
      <c r="B19" s="1435"/>
      <c r="C19" s="1436"/>
      <c r="D19" s="1031">
        <v>25</v>
      </c>
      <c r="E19" s="1031">
        <f t="shared" si="3"/>
        <v>25</v>
      </c>
      <c r="F19" s="1031">
        <f t="shared" si="4"/>
        <v>25</v>
      </c>
      <c r="G19" s="1032" t="s">
        <v>1690</v>
      </c>
      <c r="H19" s="1880" t="s">
        <v>828</v>
      </c>
      <c r="I19" s="1090"/>
      <c r="J19" s="301"/>
    </row>
    <row r="20" spans="2:10" ht="20.100000000000001" customHeight="1">
      <c r="B20" s="1435"/>
      <c r="C20" s="1436"/>
      <c r="D20" s="1031">
        <v>26</v>
      </c>
      <c r="E20" s="1031">
        <f t="shared" si="3"/>
        <v>26</v>
      </c>
      <c r="F20" s="1031">
        <f t="shared" si="4"/>
        <v>26</v>
      </c>
      <c r="G20" s="1032" t="s">
        <v>1691</v>
      </c>
      <c r="H20" s="1880" t="s">
        <v>828</v>
      </c>
      <c r="I20" s="1090"/>
      <c r="J20" s="301"/>
    </row>
    <row r="21" spans="2:10" ht="20.100000000000001" customHeight="1">
      <c r="B21" s="1435"/>
      <c r="C21" s="1436"/>
      <c r="D21" s="1031">
        <v>28</v>
      </c>
      <c r="E21" s="1031">
        <f t="shared" si="3"/>
        <v>28</v>
      </c>
      <c r="F21" s="1031">
        <f t="shared" si="4"/>
        <v>28</v>
      </c>
      <c r="G21" s="1032" t="s">
        <v>1692</v>
      </c>
      <c r="H21" s="1880" t="s">
        <v>828</v>
      </c>
      <c r="I21" s="1090"/>
      <c r="J21" s="301"/>
    </row>
    <row r="22" spans="2:10" ht="20.100000000000001" customHeight="1">
      <c r="B22" s="1435"/>
      <c r="C22" s="1436"/>
      <c r="D22" s="1031">
        <v>29</v>
      </c>
      <c r="E22" s="1031">
        <f t="shared" si="3"/>
        <v>29</v>
      </c>
      <c r="F22" s="1031">
        <f t="shared" si="4"/>
        <v>29</v>
      </c>
      <c r="G22" s="1032" t="s">
        <v>1693</v>
      </c>
      <c r="H22" s="1880" t="s">
        <v>828</v>
      </c>
      <c r="I22" s="1090"/>
      <c r="J22" s="301"/>
    </row>
    <row r="23" spans="2:10" ht="20.100000000000001" customHeight="1">
      <c r="B23" s="1435"/>
      <c r="C23" s="1436"/>
      <c r="D23" s="1031">
        <v>27</v>
      </c>
      <c r="E23" s="1031">
        <f t="shared" si="3"/>
        <v>27</v>
      </c>
      <c r="F23" s="1031">
        <f t="shared" si="4"/>
        <v>27</v>
      </c>
      <c r="G23" s="1032" t="s">
        <v>877</v>
      </c>
      <c r="H23" s="1880" t="s">
        <v>828</v>
      </c>
      <c r="I23" s="1090"/>
      <c r="J23" s="301"/>
    </row>
    <row r="24" spans="2:10" ht="20.100000000000001" customHeight="1">
      <c r="B24" s="1435"/>
      <c r="C24" s="1436"/>
      <c r="D24" s="1031">
        <v>24</v>
      </c>
      <c r="E24" s="1031">
        <f t="shared" si="3"/>
        <v>24</v>
      </c>
      <c r="F24" s="1031">
        <f t="shared" si="4"/>
        <v>24</v>
      </c>
      <c r="G24" s="1032" t="s">
        <v>1694</v>
      </c>
      <c r="H24" s="1880" t="s">
        <v>1686</v>
      </c>
      <c r="I24" s="1090"/>
      <c r="J24" s="301"/>
    </row>
    <row r="25" spans="2:10" ht="20.100000000000001" customHeight="1">
      <c r="B25" s="1435"/>
      <c r="C25" s="1436"/>
      <c r="D25" s="1031">
        <v>24</v>
      </c>
      <c r="E25" s="1031">
        <f t="shared" si="3"/>
        <v>24</v>
      </c>
      <c r="F25" s="1031">
        <f t="shared" si="4"/>
        <v>24</v>
      </c>
      <c r="G25" s="1032" t="s">
        <v>1695</v>
      </c>
      <c r="H25" s="1880" t="s">
        <v>1686</v>
      </c>
      <c r="I25" s="1090"/>
      <c r="J25" s="301"/>
    </row>
    <row r="26" spans="2:10" ht="20.100000000000001" customHeight="1" thickBot="1">
      <c r="B26" s="1435"/>
      <c r="C26" s="1436"/>
      <c r="D26" s="1262">
        <v>24</v>
      </c>
      <c r="E26" s="584">
        <f>D26</f>
        <v>24</v>
      </c>
      <c r="F26" s="584">
        <f>D26</f>
        <v>24</v>
      </c>
      <c r="G26" s="658" t="s">
        <v>1696</v>
      </c>
      <c r="H26" s="659" t="s">
        <v>1688</v>
      </c>
      <c r="I26" s="660"/>
      <c r="J26" s="301"/>
    </row>
    <row r="27" spans="2:10" ht="20.100000000000001" customHeight="1">
      <c r="B27" s="522" t="s">
        <v>771</v>
      </c>
      <c r="C27" s="523" t="s">
        <v>772</v>
      </c>
      <c r="D27" s="524" t="s">
        <v>773</v>
      </c>
      <c r="E27" s="518"/>
      <c r="F27" s="518"/>
      <c r="G27" s="519"/>
      <c r="H27" s="520"/>
      <c r="I27" s="521"/>
      <c r="J27" s="301"/>
    </row>
    <row r="28" spans="2:10" ht="20.100000000000001" customHeight="1">
      <c r="B28" s="514" t="s">
        <v>52</v>
      </c>
      <c r="C28" s="515">
        <v>1.8</v>
      </c>
      <c r="D28" s="525">
        <v>1550</v>
      </c>
      <c r="E28" s="518"/>
      <c r="F28" s="518"/>
      <c r="G28" s="519"/>
      <c r="H28" s="520"/>
      <c r="I28" s="521"/>
      <c r="J28" s="301"/>
    </row>
    <row r="29" spans="2:10" ht="20.100000000000001" customHeight="1">
      <c r="B29" s="514" t="s">
        <v>137</v>
      </c>
      <c r="C29" s="515">
        <v>2.9</v>
      </c>
      <c r="D29" s="525">
        <v>1550</v>
      </c>
      <c r="E29" s="518"/>
      <c r="F29" s="518"/>
      <c r="G29" s="519"/>
      <c r="H29" s="520"/>
      <c r="I29" s="521"/>
      <c r="J29" s="301"/>
    </row>
    <row r="30" spans="2:10" ht="20.100000000000001" customHeight="1">
      <c r="B30" s="514" t="s">
        <v>51</v>
      </c>
      <c r="C30" s="515">
        <v>2.7</v>
      </c>
      <c r="D30" s="525">
        <v>1550</v>
      </c>
      <c r="E30" s="518"/>
      <c r="F30" s="518"/>
      <c r="G30" s="519"/>
      <c r="H30" s="520"/>
      <c r="I30" s="521"/>
      <c r="J30" s="301"/>
    </row>
    <row r="31" spans="2:10" ht="20.100000000000001" customHeight="1">
      <c r="B31" s="514" t="s">
        <v>770</v>
      </c>
      <c r="C31" s="515">
        <v>1.7</v>
      </c>
      <c r="D31" s="525">
        <v>1550</v>
      </c>
      <c r="E31" s="518"/>
      <c r="F31" s="518"/>
      <c r="G31" s="519"/>
      <c r="H31" s="520"/>
      <c r="I31" s="521"/>
      <c r="J31" s="301"/>
    </row>
    <row r="32" spans="2:10" ht="20.100000000000001" customHeight="1" thickBot="1">
      <c r="B32" s="517" t="s">
        <v>734</v>
      </c>
      <c r="C32" s="516">
        <v>6.1</v>
      </c>
      <c r="D32" s="526">
        <v>1550</v>
      </c>
      <c r="E32" s="518"/>
      <c r="F32" s="518"/>
      <c r="G32" s="519"/>
      <c r="H32" s="520"/>
      <c r="I32" s="521"/>
      <c r="J32" s="301"/>
    </row>
    <row r="33" spans="2:10" ht="20.100000000000001" customHeight="1">
      <c r="B33" s="1433" t="s">
        <v>68</v>
      </c>
      <c r="C33" s="1433"/>
      <c r="D33" s="1433"/>
      <c r="E33" s="1433"/>
      <c r="F33" s="1433"/>
      <c r="G33" s="1433"/>
      <c r="H33" s="1433"/>
      <c r="I33" s="1433"/>
      <c r="J33" s="1433"/>
    </row>
    <row r="34" spans="2:10" ht="19.899999999999999" customHeight="1">
      <c r="B34" s="1432" t="s">
        <v>557</v>
      </c>
      <c r="C34" s="1432"/>
      <c r="D34" s="1432"/>
      <c r="E34" s="1432"/>
      <c r="F34" s="1432"/>
      <c r="G34" s="1432"/>
      <c r="H34" s="1432"/>
      <c r="I34" s="1432"/>
      <c r="J34" s="299"/>
    </row>
    <row r="35" spans="2:10" ht="30" customHeight="1">
      <c r="B35" s="1430" t="s">
        <v>558</v>
      </c>
      <c r="C35" s="1430"/>
      <c r="D35" s="1430"/>
      <c r="E35" s="1430"/>
      <c r="F35" s="1430"/>
      <c r="G35" s="1430"/>
      <c r="H35" s="1430"/>
      <c r="I35" s="1430"/>
      <c r="J35" s="296"/>
    </row>
    <row r="36" spans="2:10" ht="30" customHeight="1">
      <c r="B36" s="1430" t="s">
        <v>559</v>
      </c>
      <c r="C36" s="1430"/>
      <c r="D36" s="1430"/>
      <c r="E36" s="1430"/>
      <c r="F36" s="1430"/>
      <c r="G36" s="1430"/>
      <c r="H36" s="1430"/>
      <c r="I36" s="1430"/>
      <c r="J36" s="296"/>
    </row>
    <row r="37" spans="2:10" ht="20.45" customHeight="1">
      <c r="B37" s="1430" t="s">
        <v>564</v>
      </c>
      <c r="C37" s="1434"/>
      <c r="D37" s="1434"/>
      <c r="E37" s="1434"/>
      <c r="F37" s="1434"/>
      <c r="G37" s="1434"/>
      <c r="H37" s="1434"/>
      <c r="I37" s="297"/>
      <c r="J37" s="296"/>
    </row>
    <row r="38" spans="2:10" ht="20.45" customHeight="1">
      <c r="B38" s="1432" t="s">
        <v>560</v>
      </c>
      <c r="C38" s="1432"/>
      <c r="D38" s="1432"/>
      <c r="E38" s="1432"/>
      <c r="F38" s="1432"/>
      <c r="G38" s="1432"/>
      <c r="H38" s="1432"/>
      <c r="I38" s="1432"/>
      <c r="J38" s="296"/>
    </row>
    <row r="39" spans="2:10" ht="30" customHeight="1">
      <c r="B39" s="1430" t="s">
        <v>561</v>
      </c>
      <c r="C39" s="1431"/>
      <c r="D39" s="1431"/>
      <c r="E39" s="1431"/>
      <c r="F39" s="1431"/>
      <c r="G39" s="1431"/>
      <c r="H39" s="1431"/>
      <c r="I39" s="1431"/>
      <c r="J39" s="296"/>
    </row>
    <row r="40" spans="2:10" ht="20.45" customHeight="1">
      <c r="B40" s="1432" t="s">
        <v>562</v>
      </c>
      <c r="C40" s="1432"/>
      <c r="D40" s="1432"/>
      <c r="E40" s="1432"/>
      <c r="F40" s="1432"/>
      <c r="G40" s="1432"/>
      <c r="H40" s="1432"/>
      <c r="I40" s="1432"/>
    </row>
    <row r="41" spans="2:10" ht="20.45" customHeight="1">
      <c r="B41" s="1432" t="s">
        <v>563</v>
      </c>
      <c r="C41" s="1432"/>
      <c r="D41" s="1432"/>
      <c r="E41" s="1432"/>
      <c r="F41" s="1432"/>
      <c r="G41" s="1432"/>
      <c r="H41" s="1432"/>
      <c r="I41" s="1432"/>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6" type="noConversion"/>
  <hyperlinks>
    <hyperlink ref="M1" location="目录!A1" display="返回目录"/>
  </hyperlinks>
  <pageMargins left="0.7" right="0.7" top="0.75" bottom="0.75" header="0.3" footer="0.3"/>
  <pageSetup paperSize="9" scale="91"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788" customWidth="1"/>
    <col min="2" max="2" width="30" style="788" customWidth="1"/>
    <col min="3" max="3" width="17.625" style="788" customWidth="1"/>
    <col min="4" max="4" width="13" style="788" customWidth="1"/>
    <col min="5" max="5" width="13.625" style="788" customWidth="1"/>
    <col min="6" max="6" width="33.75" style="788" customWidth="1"/>
    <col min="7" max="7" width="22.875" style="788" customWidth="1"/>
    <col min="8" max="8" width="8.625" style="788" customWidth="1"/>
    <col min="9" max="9" width="11" style="788" customWidth="1"/>
    <col min="10" max="16384" width="9" style="788"/>
  </cols>
  <sheetData>
    <row r="1" spans="1:9" ht="57" customHeight="1">
      <c r="A1" s="1444" t="s">
        <v>1311</v>
      </c>
      <c r="B1" s="1444"/>
      <c r="C1" s="1444"/>
      <c r="D1" s="1444"/>
      <c r="E1" s="1444"/>
      <c r="F1" s="1444"/>
      <c r="G1" s="1444"/>
      <c r="H1" s="1444"/>
      <c r="I1" s="473" t="s">
        <v>21</v>
      </c>
    </row>
    <row r="2" spans="1:9" ht="15" thickBot="1"/>
    <row r="3" spans="1:9" ht="22.9" customHeight="1">
      <c r="B3" s="789" t="s">
        <v>69</v>
      </c>
      <c r="C3" s="790" t="s">
        <v>685</v>
      </c>
      <c r="D3" s="1036" t="s">
        <v>71</v>
      </c>
      <c r="E3" s="790" t="s">
        <v>665</v>
      </c>
      <c r="F3" s="790" t="s">
        <v>666</v>
      </c>
      <c r="G3" s="792" t="s">
        <v>1373</v>
      </c>
    </row>
    <row r="4" spans="1:9" ht="36.950000000000003" customHeight="1">
      <c r="B4" s="1007" t="s">
        <v>1323</v>
      </c>
      <c r="C4" s="1008" t="s">
        <v>1324</v>
      </c>
      <c r="D4" s="1009" t="s">
        <v>1325</v>
      </c>
      <c r="E4" s="1010">
        <v>0.12152777777777778</v>
      </c>
      <c r="F4" s="1010">
        <v>0.77777777777777779</v>
      </c>
      <c r="G4" s="1011" t="s">
        <v>1095</v>
      </c>
      <c r="I4" s="1012"/>
    </row>
    <row r="5" spans="1:9" ht="23.1" customHeight="1">
      <c r="B5" s="1324" t="s">
        <v>1374</v>
      </c>
      <c r="C5" s="1325"/>
      <c r="D5" s="1325"/>
      <c r="E5" s="1325"/>
      <c r="F5" s="1325"/>
      <c r="G5" s="1326"/>
      <c r="I5" s="1012"/>
    </row>
    <row r="6" spans="1:9" ht="22.9" customHeight="1" thickBot="1">
      <c r="B6" s="1445" t="s">
        <v>1375</v>
      </c>
      <c r="C6" s="1446"/>
      <c r="D6" s="1446"/>
      <c r="E6" s="1446"/>
      <c r="F6" s="1446"/>
      <c r="G6" s="1447"/>
    </row>
    <row r="7" spans="1:9" ht="22.9" customHeight="1" thickBot="1">
      <c r="B7" s="794" t="s">
        <v>22</v>
      </c>
      <c r="C7" s="794" t="s">
        <v>23</v>
      </c>
      <c r="D7" s="795"/>
      <c r="E7" s="1317" t="s">
        <v>1433</v>
      </c>
      <c r="F7" s="1317"/>
      <c r="G7" s="796">
        <v>46011</v>
      </c>
      <c r="H7" s="797" t="s">
        <v>712</v>
      </c>
    </row>
    <row r="8" spans="1:9" ht="22.9" customHeight="1">
      <c r="B8" s="798" t="s">
        <v>313</v>
      </c>
      <c r="C8" s="1091" t="s">
        <v>1434</v>
      </c>
      <c r="D8" s="799" t="s">
        <v>1435</v>
      </c>
      <c r="E8" s="800" t="s">
        <v>1410</v>
      </c>
      <c r="F8" s="1319" t="s">
        <v>1018</v>
      </c>
      <c r="G8" s="1320"/>
      <c r="H8" s="801"/>
    </row>
    <row r="9" spans="1:9" ht="22.9" customHeight="1">
      <c r="B9" s="1073" t="s">
        <v>379</v>
      </c>
      <c r="C9" s="1074">
        <v>32.5</v>
      </c>
      <c r="D9" s="1075">
        <v>31.5</v>
      </c>
      <c r="E9" s="1074" t="s">
        <v>430</v>
      </c>
      <c r="F9" s="1076"/>
      <c r="G9" s="1327" t="s">
        <v>1411</v>
      </c>
    </row>
    <row r="10" spans="1:9" ht="22.9" customHeight="1">
      <c r="B10" s="1073" t="s">
        <v>1326</v>
      </c>
      <c r="C10" s="1074">
        <v>31</v>
      </c>
      <c r="D10" s="1075">
        <v>30</v>
      </c>
      <c r="E10" s="1074" t="s">
        <v>430</v>
      </c>
      <c r="F10" s="1076"/>
      <c r="G10" s="1328"/>
    </row>
    <row r="11" spans="1:9" ht="26.25" customHeight="1">
      <c r="A11" s="1321"/>
      <c r="B11" s="1073" t="s">
        <v>31</v>
      </c>
      <c r="C11" s="1074">
        <v>35.5</v>
      </c>
      <c r="D11" s="1075">
        <v>34.5</v>
      </c>
      <c r="E11" s="1074" t="s">
        <v>430</v>
      </c>
      <c r="F11" s="1076"/>
      <c r="G11" s="1328"/>
      <c r="H11" s="1322"/>
    </row>
    <row r="12" spans="1:9" ht="99.95" customHeight="1">
      <c r="A12" s="1321"/>
      <c r="B12" s="1073" t="s">
        <v>1307</v>
      </c>
      <c r="C12" s="1074">
        <v>35.5</v>
      </c>
      <c r="D12" s="1075">
        <v>34.5</v>
      </c>
      <c r="E12" s="1074" t="s">
        <v>430</v>
      </c>
      <c r="F12" s="1076"/>
      <c r="G12" s="1328"/>
      <c r="H12" s="1322"/>
    </row>
    <row r="13" spans="1:9" ht="26.25" customHeight="1">
      <c r="A13" s="1321"/>
      <c r="B13" s="1077" t="s">
        <v>1308</v>
      </c>
      <c r="C13" s="1078">
        <v>39</v>
      </c>
      <c r="D13" s="1079">
        <v>38</v>
      </c>
      <c r="E13" s="1078" t="s">
        <v>724</v>
      </c>
      <c r="F13" s="1080" t="s">
        <v>1407</v>
      </c>
      <c r="G13" s="1328"/>
      <c r="H13" s="1322"/>
    </row>
    <row r="14" spans="1:9" ht="26.25" customHeight="1">
      <c r="A14" s="1321"/>
      <c r="B14" s="1081" t="s">
        <v>49</v>
      </c>
      <c r="C14" s="1078">
        <v>44</v>
      </c>
      <c r="D14" s="1079">
        <v>43</v>
      </c>
      <c r="E14" s="1082" t="s">
        <v>430</v>
      </c>
      <c r="F14" s="1080"/>
      <c r="G14" s="1328"/>
      <c r="H14" s="1322"/>
    </row>
    <row r="15" spans="1:9" ht="26.25" customHeight="1">
      <c r="A15" s="1321"/>
      <c r="B15" s="1097" t="s">
        <v>1309</v>
      </c>
      <c r="C15" s="1078">
        <v>42.5</v>
      </c>
      <c r="D15" s="802">
        <v>41.5</v>
      </c>
      <c r="E15" s="1060" t="s">
        <v>430</v>
      </c>
      <c r="F15" s="1061"/>
      <c r="G15" s="1328"/>
      <c r="H15" s="1322"/>
    </row>
    <row r="16" spans="1:9" ht="25.5" customHeight="1">
      <c r="A16" s="1321"/>
      <c r="B16" s="1083" t="s">
        <v>153</v>
      </c>
      <c r="C16" s="1084">
        <v>64</v>
      </c>
      <c r="D16" s="1085">
        <v>63</v>
      </c>
      <c r="E16" s="1082" t="s">
        <v>67</v>
      </c>
      <c r="F16" s="1082" t="s">
        <v>31</v>
      </c>
      <c r="G16" s="1328"/>
      <c r="H16" s="1322"/>
    </row>
    <row r="17" spans="2:8" ht="26.25" customHeight="1">
      <c r="B17" s="1083" t="s">
        <v>60</v>
      </c>
      <c r="C17" s="1086">
        <v>48</v>
      </c>
      <c r="D17" s="1085">
        <v>47</v>
      </c>
      <c r="E17" s="1082" t="s">
        <v>433</v>
      </c>
      <c r="F17" s="1082" t="s">
        <v>31</v>
      </c>
      <c r="G17" s="1328"/>
      <c r="H17" s="1322"/>
    </row>
    <row r="18" spans="2:8" ht="26.25" customHeight="1">
      <c r="B18" s="1083" t="s">
        <v>886</v>
      </c>
      <c r="C18" s="1086">
        <v>56</v>
      </c>
      <c r="D18" s="1085">
        <v>55</v>
      </c>
      <c r="E18" s="1082" t="s">
        <v>67</v>
      </c>
      <c r="F18" s="1082" t="s">
        <v>31</v>
      </c>
      <c r="G18" s="1328"/>
      <c r="H18" s="1322"/>
    </row>
    <row r="19" spans="2:8" ht="26.25" customHeight="1">
      <c r="B19" s="1083" t="s">
        <v>33</v>
      </c>
      <c r="C19" s="1086">
        <v>42</v>
      </c>
      <c r="D19" s="1085">
        <v>41</v>
      </c>
      <c r="E19" s="1082" t="s">
        <v>433</v>
      </c>
      <c r="F19" s="1082" t="s">
        <v>31</v>
      </c>
      <c r="G19" s="1328"/>
      <c r="H19" s="1322"/>
    </row>
    <row r="20" spans="2:8" ht="26.25" customHeight="1">
      <c r="B20" s="1083" t="s">
        <v>887</v>
      </c>
      <c r="C20" s="1086">
        <v>59</v>
      </c>
      <c r="D20" s="1085">
        <v>58</v>
      </c>
      <c r="E20" s="1082" t="s">
        <v>67</v>
      </c>
      <c r="F20" s="1082" t="s">
        <v>31</v>
      </c>
      <c r="G20" s="1328"/>
      <c r="H20" s="1322"/>
    </row>
    <row r="21" spans="2:8" ht="26.25" customHeight="1">
      <c r="B21" s="1098" t="s">
        <v>36</v>
      </c>
      <c r="C21" s="1099">
        <v>51.5</v>
      </c>
      <c r="D21" s="1100">
        <v>50.5</v>
      </c>
      <c r="E21" s="1101" t="s">
        <v>1074</v>
      </c>
      <c r="F21" s="1102" t="s">
        <v>1436</v>
      </c>
      <c r="G21" s="1328"/>
      <c r="H21" s="1322"/>
    </row>
    <row r="22" spans="2:8" ht="26.25" customHeight="1">
      <c r="B22" s="1083" t="s">
        <v>131</v>
      </c>
      <c r="C22" s="1086">
        <v>43</v>
      </c>
      <c r="D22" s="1085">
        <v>42</v>
      </c>
      <c r="E22" s="1082" t="s">
        <v>1075</v>
      </c>
      <c r="F22" s="1082" t="s">
        <v>31</v>
      </c>
      <c r="G22" s="1328"/>
      <c r="H22" s="1322"/>
    </row>
    <row r="23" spans="2:8" ht="26.25" customHeight="1">
      <c r="B23" s="1083" t="s">
        <v>62</v>
      </c>
      <c r="C23" s="1086">
        <v>45.5</v>
      </c>
      <c r="D23" s="1085">
        <v>44.5</v>
      </c>
      <c r="E23" s="1082" t="s">
        <v>433</v>
      </c>
      <c r="F23" s="1082" t="s">
        <v>31</v>
      </c>
      <c r="G23" s="1328"/>
      <c r="H23" s="1322"/>
    </row>
    <row r="24" spans="2:8" ht="26.25" customHeight="1">
      <c r="B24" s="1083" t="s">
        <v>55</v>
      </c>
      <c r="C24" s="1086">
        <v>48</v>
      </c>
      <c r="D24" s="1085">
        <v>47</v>
      </c>
      <c r="E24" s="1082" t="s">
        <v>433</v>
      </c>
      <c r="F24" s="1082" t="s">
        <v>31</v>
      </c>
      <c r="G24" s="1328"/>
      <c r="H24" s="1322"/>
    </row>
    <row r="25" spans="2:8" ht="27.4" customHeight="1">
      <c r="B25" s="1083" t="s">
        <v>53</v>
      </c>
      <c r="C25" s="1086">
        <v>53.5</v>
      </c>
      <c r="D25" s="1085">
        <v>52.5</v>
      </c>
      <c r="E25" s="1082" t="s">
        <v>67</v>
      </c>
      <c r="F25" s="1082" t="s">
        <v>31</v>
      </c>
      <c r="G25" s="1328"/>
      <c r="H25" s="1322"/>
    </row>
    <row r="26" spans="2:8" ht="35.25" customHeight="1">
      <c r="B26" s="1083" t="s">
        <v>57</v>
      </c>
      <c r="C26" s="1086">
        <v>53</v>
      </c>
      <c r="D26" s="1085">
        <v>52</v>
      </c>
      <c r="E26" s="1082" t="s">
        <v>433</v>
      </c>
      <c r="F26" s="1082" t="s">
        <v>31</v>
      </c>
      <c r="G26" s="1328"/>
      <c r="H26" s="1322"/>
    </row>
    <row r="27" spans="2:8" ht="35.25" customHeight="1">
      <c r="B27" s="1098" t="s">
        <v>47</v>
      </c>
      <c r="C27" s="1099">
        <v>58</v>
      </c>
      <c r="D27" s="1100">
        <v>57</v>
      </c>
      <c r="E27" s="1101" t="s">
        <v>923</v>
      </c>
      <c r="F27" s="1102" t="s">
        <v>1409</v>
      </c>
      <c r="G27" s="1328"/>
      <c r="H27" s="1322"/>
    </row>
    <row r="28" spans="2:8" ht="26.25" customHeight="1">
      <c r="B28" s="1083" t="s">
        <v>42</v>
      </c>
      <c r="C28" s="1086">
        <v>48</v>
      </c>
      <c r="D28" s="1085">
        <v>47</v>
      </c>
      <c r="E28" s="1082" t="s">
        <v>433</v>
      </c>
      <c r="F28" s="1082" t="s">
        <v>31</v>
      </c>
      <c r="G28" s="1328"/>
      <c r="H28" s="1322"/>
    </row>
    <row r="29" spans="2:8" ht="26.25" customHeight="1">
      <c r="B29" s="1098" t="s">
        <v>38</v>
      </c>
      <c r="C29" s="1099">
        <v>48</v>
      </c>
      <c r="D29" s="1100">
        <v>47</v>
      </c>
      <c r="E29" s="1101" t="s">
        <v>433</v>
      </c>
      <c r="F29" s="1102" t="s">
        <v>1409</v>
      </c>
      <c r="G29" s="1328"/>
      <c r="H29" s="1322"/>
    </row>
    <row r="30" spans="2:8" ht="26.25" customHeight="1">
      <c r="B30" s="1083" t="s">
        <v>78</v>
      </c>
      <c r="C30" s="1086">
        <v>49.5</v>
      </c>
      <c r="D30" s="1085">
        <v>48.5</v>
      </c>
      <c r="E30" s="1082" t="s">
        <v>67</v>
      </c>
      <c r="F30" s="1082" t="s">
        <v>31</v>
      </c>
      <c r="G30" s="1328"/>
      <c r="H30" s="1322"/>
    </row>
    <row r="31" spans="2:8" ht="26.25" customHeight="1">
      <c r="B31" s="1098" t="s">
        <v>1076</v>
      </c>
      <c r="C31" s="1099">
        <v>42</v>
      </c>
      <c r="D31" s="1100">
        <v>41</v>
      </c>
      <c r="E31" s="1101" t="s">
        <v>67</v>
      </c>
      <c r="F31" s="1102" t="s">
        <v>1436</v>
      </c>
      <c r="G31" s="1328"/>
      <c r="H31" s="1322"/>
    </row>
    <row r="32" spans="2:8" ht="26.25" customHeight="1">
      <c r="B32" s="1083" t="s">
        <v>1077</v>
      </c>
      <c r="C32" s="1086">
        <v>55.5</v>
      </c>
      <c r="D32" s="1085">
        <v>54.5</v>
      </c>
      <c r="E32" s="1082" t="s">
        <v>67</v>
      </c>
      <c r="F32" s="1082" t="s">
        <v>31</v>
      </c>
      <c r="G32" s="1328"/>
      <c r="H32" s="1322"/>
    </row>
    <row r="33" spans="2:8" ht="26.25" customHeight="1">
      <c r="B33" s="1083" t="s">
        <v>59</v>
      </c>
      <c r="C33" s="1086">
        <v>46.5</v>
      </c>
      <c r="D33" s="1085">
        <v>45.5</v>
      </c>
      <c r="E33" s="1082" t="s">
        <v>67</v>
      </c>
      <c r="F33" s="1082" t="s">
        <v>31</v>
      </c>
      <c r="G33" s="1328"/>
      <c r="H33" s="1322"/>
    </row>
    <row r="34" spans="2:8" ht="26.25" customHeight="1">
      <c r="B34" s="1083" t="s">
        <v>141</v>
      </c>
      <c r="C34" s="1086">
        <v>54.5</v>
      </c>
      <c r="D34" s="1085">
        <v>53.5</v>
      </c>
      <c r="E34" s="1082" t="s">
        <v>67</v>
      </c>
      <c r="F34" s="1082" t="s">
        <v>31</v>
      </c>
      <c r="G34" s="1328"/>
      <c r="H34" s="1322"/>
    </row>
    <row r="35" spans="2:8" ht="26.25" customHeight="1">
      <c r="B35" s="1098" t="s">
        <v>157</v>
      </c>
      <c r="C35" s="1099">
        <v>48</v>
      </c>
      <c r="D35" s="1100">
        <v>47</v>
      </c>
      <c r="E35" s="1101" t="s">
        <v>433</v>
      </c>
      <c r="F35" s="1102" t="s">
        <v>1409</v>
      </c>
      <c r="G35" s="1328"/>
      <c r="H35" s="1322"/>
    </row>
    <row r="36" spans="2:8" ht="30" customHeight="1">
      <c r="B36" s="1083" t="s">
        <v>66</v>
      </c>
      <c r="C36" s="1086">
        <v>55.5</v>
      </c>
      <c r="D36" s="1085">
        <v>54.5</v>
      </c>
      <c r="E36" s="1082" t="s">
        <v>434</v>
      </c>
      <c r="F36" s="1087" t="s">
        <v>1431</v>
      </c>
      <c r="G36" s="1328"/>
      <c r="H36" s="1322"/>
    </row>
    <row r="37" spans="2:8" ht="30" customHeight="1">
      <c r="B37" s="1083" t="s">
        <v>48</v>
      </c>
      <c r="C37" s="1086">
        <v>50.5</v>
      </c>
      <c r="D37" s="1085">
        <v>49.5</v>
      </c>
      <c r="E37" s="1082" t="s">
        <v>67</v>
      </c>
      <c r="F37" s="1087" t="s">
        <v>1408</v>
      </c>
      <c r="G37" s="1328"/>
      <c r="H37" s="1322"/>
    </row>
    <row r="38" spans="2:8" ht="26.25" customHeight="1">
      <c r="B38" s="1083" t="s">
        <v>140</v>
      </c>
      <c r="C38" s="1086">
        <v>48</v>
      </c>
      <c r="D38" s="1085">
        <v>47</v>
      </c>
      <c r="E38" s="1082" t="s">
        <v>390</v>
      </c>
      <c r="F38" s="1082" t="s">
        <v>31</v>
      </c>
      <c r="G38" s="1328"/>
      <c r="H38" s="1322"/>
    </row>
    <row r="39" spans="2:8" ht="26.25" customHeight="1">
      <c r="B39" s="1083" t="s">
        <v>34</v>
      </c>
      <c r="C39" s="1086">
        <v>52.5</v>
      </c>
      <c r="D39" s="1085">
        <v>51.5</v>
      </c>
      <c r="E39" s="1082" t="s">
        <v>67</v>
      </c>
      <c r="F39" s="1082" t="s">
        <v>1409</v>
      </c>
      <c r="G39" s="1328"/>
      <c r="H39" s="1322"/>
    </row>
    <row r="40" spans="2:8" ht="30" customHeight="1">
      <c r="B40" s="1083" t="s">
        <v>380</v>
      </c>
      <c r="C40" s="1086">
        <v>48</v>
      </c>
      <c r="D40" s="1085">
        <v>47</v>
      </c>
      <c r="E40" s="1082" t="s">
        <v>67</v>
      </c>
      <c r="F40" s="1087" t="s">
        <v>1408</v>
      </c>
      <c r="G40" s="1328"/>
      <c r="H40" s="1322"/>
    </row>
    <row r="41" spans="2:8" ht="26.25" customHeight="1">
      <c r="B41" s="1083" t="s">
        <v>56</v>
      </c>
      <c r="C41" s="1086">
        <v>42.5</v>
      </c>
      <c r="D41" s="1085">
        <v>41.5</v>
      </c>
      <c r="E41" s="1082" t="s">
        <v>433</v>
      </c>
      <c r="F41" s="1082" t="s">
        <v>31</v>
      </c>
      <c r="G41" s="1328"/>
      <c r="H41" s="1322"/>
    </row>
    <row r="42" spans="2:8" ht="26.25" customHeight="1">
      <c r="B42" s="1098" t="s">
        <v>77</v>
      </c>
      <c r="C42" s="1099">
        <v>55.5</v>
      </c>
      <c r="D42" s="1100">
        <v>54.5</v>
      </c>
      <c r="E42" s="1101" t="s">
        <v>923</v>
      </c>
      <c r="F42" s="1102" t="s">
        <v>1409</v>
      </c>
      <c r="G42" s="1328"/>
      <c r="H42" s="1322"/>
    </row>
    <row r="43" spans="2:8" ht="26.25" customHeight="1">
      <c r="B43" s="1098" t="s">
        <v>79</v>
      </c>
      <c r="C43" s="1099">
        <v>48</v>
      </c>
      <c r="D43" s="1100">
        <v>47</v>
      </c>
      <c r="E43" s="1101" t="s">
        <v>67</v>
      </c>
      <c r="F43" s="1102" t="s">
        <v>1409</v>
      </c>
      <c r="G43" s="1328"/>
      <c r="H43" s="1322"/>
    </row>
    <row r="44" spans="2:8" ht="26.25" customHeight="1">
      <c r="B44" s="1083" t="s">
        <v>32</v>
      </c>
      <c r="C44" s="1086">
        <v>58.5</v>
      </c>
      <c r="D44" s="1085">
        <v>57.5</v>
      </c>
      <c r="E44" s="1082" t="s">
        <v>435</v>
      </c>
      <c r="F44" s="1082" t="s">
        <v>49</v>
      </c>
      <c r="G44" s="1328"/>
      <c r="H44" s="1322"/>
    </row>
    <row r="45" spans="2:8" ht="26.25" customHeight="1" thickBot="1">
      <c r="B45" s="803" t="s">
        <v>58</v>
      </c>
      <c r="C45" s="804">
        <v>52</v>
      </c>
      <c r="D45" s="805">
        <v>51</v>
      </c>
      <c r="E45" s="806" t="s">
        <v>435</v>
      </c>
      <c r="F45" s="807" t="s">
        <v>49</v>
      </c>
      <c r="G45" s="1329"/>
      <c r="H45" s="1322"/>
    </row>
    <row r="46" spans="2:8" ht="26.25" customHeight="1">
      <c r="B46" s="808" t="s">
        <v>68</v>
      </c>
      <c r="C46" s="809"/>
      <c r="D46" s="809"/>
      <c r="E46" s="809"/>
      <c r="F46" s="809"/>
      <c r="G46" s="810"/>
      <c r="H46" s="1322"/>
    </row>
    <row r="47" spans="2:8" ht="26.25" customHeight="1">
      <c r="B47" s="1323" t="s">
        <v>1312</v>
      </c>
      <c r="C47" s="1323"/>
      <c r="D47" s="1323"/>
      <c r="E47" s="1323"/>
      <c r="F47" s="1323"/>
      <c r="G47" s="809"/>
      <c r="H47" s="1322"/>
    </row>
    <row r="48" spans="2:8" ht="26.45" customHeight="1">
      <c r="B48" s="819" t="s">
        <v>1161</v>
      </c>
      <c r="C48" s="1013"/>
      <c r="D48" s="1013"/>
      <c r="E48" s="1013"/>
      <c r="F48" s="1013"/>
      <c r="G48" s="821"/>
      <c r="H48" s="1322"/>
    </row>
    <row r="49" spans="2:9" s="814" customFormat="1" ht="26.45" customHeight="1">
      <c r="B49" s="811" t="s">
        <v>1162</v>
      </c>
      <c r="C49" s="811"/>
      <c r="D49" s="811"/>
      <c r="E49" s="811"/>
      <c r="F49" s="811"/>
      <c r="G49" s="1014"/>
      <c r="H49" s="813"/>
    </row>
    <row r="50" spans="2:9" s="814" customFormat="1" ht="26.45" customHeight="1">
      <c r="B50" s="811" t="s">
        <v>1081</v>
      </c>
      <c r="C50" s="811"/>
      <c r="D50" s="811"/>
      <c r="E50" s="811"/>
      <c r="F50" s="811"/>
      <c r="G50" s="811"/>
      <c r="H50" s="1014"/>
      <c r="I50" s="1015"/>
    </row>
    <row r="51" spans="2:9" s="814" customFormat="1" ht="26.45" customHeight="1">
      <c r="B51" s="1311" t="s">
        <v>1163</v>
      </c>
      <c r="C51" s="1311"/>
      <c r="D51" s="1311"/>
      <c r="E51" s="1311"/>
      <c r="F51" s="813"/>
      <c r="G51" s="811"/>
      <c r="H51" s="816"/>
    </row>
    <row r="52" spans="2:9" s="814" customFormat="1" ht="26.45" customHeight="1">
      <c r="B52" s="1006" t="s">
        <v>1164</v>
      </c>
      <c r="C52" s="1006"/>
      <c r="D52" s="1006"/>
      <c r="E52" s="1006"/>
      <c r="F52" s="813"/>
      <c r="G52" s="813"/>
      <c r="H52" s="811"/>
      <c r="I52" s="817"/>
    </row>
    <row r="53" spans="2:9" s="814" customFormat="1" ht="26.45" customHeight="1">
      <c r="B53" s="1312" t="s">
        <v>1313</v>
      </c>
      <c r="C53" s="1312"/>
      <c r="D53" s="1312"/>
      <c r="E53" s="1312"/>
      <c r="F53" s="1312"/>
      <c r="G53" s="822"/>
      <c r="H53" s="811"/>
    </row>
    <row r="54" spans="2:9" s="814" customFormat="1" ht="26.45" customHeight="1">
      <c r="B54" s="818"/>
      <c r="C54" s="818"/>
      <c r="D54" s="818"/>
      <c r="E54" s="818"/>
      <c r="F54" s="788"/>
      <c r="G54" s="788"/>
      <c r="H54" s="813"/>
    </row>
    <row r="55" spans="2:9" ht="26.25" customHeight="1">
      <c r="B55" s="818"/>
      <c r="C55" s="818"/>
      <c r="D55" s="818"/>
      <c r="E55" s="818"/>
      <c r="H55" s="809"/>
    </row>
    <row r="56" spans="2:9" ht="26.25" customHeight="1">
      <c r="B56" s="818"/>
      <c r="C56" s="818"/>
      <c r="D56" s="818"/>
      <c r="E56" s="818"/>
    </row>
    <row r="57" spans="2:9" ht="26.25" customHeight="1">
      <c r="B57" s="818"/>
      <c r="C57" s="818"/>
      <c r="D57" s="818"/>
      <c r="E57" s="818"/>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6" type="noConversion"/>
  <hyperlinks>
    <hyperlink ref="I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78" t="s">
        <v>537</v>
      </c>
      <c r="B1" s="1278"/>
      <c r="C1" s="1278"/>
      <c r="D1" s="1278"/>
      <c r="E1" s="1278"/>
      <c r="F1" s="1278"/>
      <c r="G1" s="1278"/>
      <c r="H1" s="1278"/>
      <c r="I1" s="1278"/>
      <c r="J1" s="3" t="s">
        <v>21</v>
      </c>
    </row>
    <row r="2" spans="1:10" ht="15" thickBot="1"/>
    <row r="3" spans="1:10" ht="22.9" customHeight="1" thickBot="1">
      <c r="B3" s="175" t="s">
        <v>69</v>
      </c>
      <c r="C3" s="1453" t="s">
        <v>470</v>
      </c>
      <c r="D3" s="1454"/>
      <c r="E3" s="1453" t="s">
        <v>71</v>
      </c>
      <c r="F3" s="1454"/>
      <c r="G3" s="187" t="s">
        <v>74</v>
      </c>
      <c r="H3" s="188"/>
    </row>
    <row r="4" spans="1:10" ht="22.9" customHeight="1" thickBot="1">
      <c r="B4" s="174" t="s">
        <v>469</v>
      </c>
      <c r="C4" s="1455" t="s">
        <v>421</v>
      </c>
      <c r="D4" s="1456"/>
      <c r="E4" s="1455" t="s">
        <v>35</v>
      </c>
      <c r="F4" s="1456"/>
      <c r="G4" s="189" t="s">
        <v>440</v>
      </c>
      <c r="H4" s="190"/>
    </row>
    <row r="5" spans="1:10" ht="22.9" customHeight="1" thickBot="1">
      <c r="B5" s="61" t="s">
        <v>22</v>
      </c>
      <c r="C5" s="61" t="s">
        <v>23</v>
      </c>
      <c r="D5" s="74"/>
      <c r="E5" s="74"/>
      <c r="F5" s="74"/>
      <c r="G5" s="148" t="s">
        <v>24</v>
      </c>
      <c r="H5" s="157">
        <v>45543</v>
      </c>
      <c r="I5" s="191" t="s">
        <v>466</v>
      </c>
    </row>
    <row r="6" spans="1:10" ht="22.9" customHeight="1" thickBot="1">
      <c r="B6" s="153" t="s">
        <v>414</v>
      </c>
      <c r="C6" s="216" t="s">
        <v>170</v>
      </c>
      <c r="D6" s="216" t="s">
        <v>172</v>
      </c>
      <c r="E6" s="216" t="s">
        <v>422</v>
      </c>
      <c r="F6" s="216" t="s">
        <v>423</v>
      </c>
      <c r="G6" s="1457" t="s">
        <v>75</v>
      </c>
      <c r="H6" s="1458"/>
      <c r="I6" s="212" t="s">
        <v>483</v>
      </c>
    </row>
    <row r="7" spans="1:10" s="156" customFormat="1" ht="22.9" customHeight="1">
      <c r="B7" s="214" t="s">
        <v>379</v>
      </c>
      <c r="C7" s="215">
        <v>41</v>
      </c>
      <c r="D7" s="215">
        <v>40</v>
      </c>
      <c r="E7" s="215" t="s">
        <v>430</v>
      </c>
      <c r="F7" s="215" t="s">
        <v>431</v>
      </c>
      <c r="G7" s="215"/>
      <c r="H7" s="1450" t="s">
        <v>441</v>
      </c>
      <c r="I7" s="217"/>
    </row>
    <row r="8" spans="1:10" s="156" customFormat="1" ht="22.9" customHeight="1">
      <c r="B8" s="214" t="s">
        <v>424</v>
      </c>
      <c r="C8" s="218">
        <v>45</v>
      </c>
      <c r="D8" s="218">
        <v>44</v>
      </c>
      <c r="E8" s="218" t="s">
        <v>430</v>
      </c>
      <c r="F8" s="218" t="s">
        <v>379</v>
      </c>
      <c r="G8" s="218"/>
      <c r="H8" s="1451"/>
      <c r="I8" s="219"/>
    </row>
    <row r="9" spans="1:10" s="156" customFormat="1" ht="99.95" customHeight="1">
      <c r="B9" s="220" t="s">
        <v>439</v>
      </c>
      <c r="C9" s="218">
        <v>42</v>
      </c>
      <c r="D9" s="218">
        <v>41</v>
      </c>
      <c r="E9" s="218" t="s">
        <v>430</v>
      </c>
      <c r="F9" s="218" t="s">
        <v>379</v>
      </c>
      <c r="G9" s="218"/>
      <c r="H9" s="1451"/>
      <c r="I9" s="219"/>
    </row>
    <row r="10" spans="1:10" s="156" customFormat="1" ht="22.9" customHeight="1">
      <c r="B10" s="220" t="s">
        <v>52</v>
      </c>
      <c r="C10" s="218">
        <v>49</v>
      </c>
      <c r="D10" s="218">
        <v>48</v>
      </c>
      <c r="E10" s="218" t="s">
        <v>404</v>
      </c>
      <c r="F10" s="218" t="s">
        <v>379</v>
      </c>
      <c r="G10" s="218" t="s">
        <v>437</v>
      </c>
      <c r="H10" s="1451"/>
      <c r="I10" s="219"/>
    </row>
    <row r="11" spans="1:10" s="156" customFormat="1" ht="22.9" customHeight="1">
      <c r="B11" s="220" t="s">
        <v>425</v>
      </c>
      <c r="C11" s="218">
        <v>49</v>
      </c>
      <c r="D11" s="218">
        <v>48</v>
      </c>
      <c r="E11" s="218" t="s">
        <v>404</v>
      </c>
      <c r="F11" s="218" t="s">
        <v>379</v>
      </c>
      <c r="G11" s="218" t="s">
        <v>437</v>
      </c>
      <c r="H11" s="1451"/>
      <c r="I11" s="219"/>
    </row>
    <row r="12" spans="1:10" s="156" customFormat="1" ht="22.9" customHeight="1">
      <c r="B12" s="220" t="s">
        <v>131</v>
      </c>
      <c r="C12" s="218">
        <v>49</v>
      </c>
      <c r="D12" s="218">
        <v>48</v>
      </c>
      <c r="E12" s="218" t="s">
        <v>432</v>
      </c>
      <c r="F12" s="218" t="s">
        <v>379</v>
      </c>
      <c r="G12" s="221" t="s">
        <v>438</v>
      </c>
      <c r="H12" s="1451"/>
      <c r="I12" s="219"/>
    </row>
    <row r="13" spans="1:10" s="156" customFormat="1" ht="22.9" customHeight="1">
      <c r="B13" s="220" t="s">
        <v>447</v>
      </c>
      <c r="C13" s="218">
        <v>52</v>
      </c>
      <c r="D13" s="218">
        <v>51</v>
      </c>
      <c r="E13" s="218" t="s">
        <v>430</v>
      </c>
      <c r="F13" s="218" t="s">
        <v>379</v>
      </c>
      <c r="G13" s="218"/>
      <c r="H13" s="1451"/>
      <c r="I13" s="219"/>
    </row>
    <row r="14" spans="1:10" s="156" customFormat="1" ht="22.9" customHeight="1">
      <c r="B14" s="220" t="s">
        <v>66</v>
      </c>
      <c r="C14" s="218">
        <v>65</v>
      </c>
      <c r="D14" s="218">
        <v>64</v>
      </c>
      <c r="E14" s="218" t="s">
        <v>430</v>
      </c>
      <c r="F14" s="218" t="s">
        <v>379</v>
      </c>
      <c r="G14" s="218"/>
      <c r="H14" s="1451"/>
      <c r="I14" s="219"/>
    </row>
    <row r="15" spans="1:10" s="156" customFormat="1" ht="22.9" customHeight="1">
      <c r="B15" s="220" t="s">
        <v>41</v>
      </c>
      <c r="C15" s="218">
        <v>55</v>
      </c>
      <c r="D15" s="218">
        <v>54</v>
      </c>
      <c r="E15" s="218" t="s">
        <v>41</v>
      </c>
      <c r="F15" s="218" t="s">
        <v>379</v>
      </c>
      <c r="G15" s="218"/>
      <c r="H15" s="1451"/>
      <c r="I15" s="219"/>
    </row>
    <row r="16" spans="1:10" s="156" customFormat="1" ht="22.9" customHeight="1">
      <c r="B16" s="220" t="s">
        <v>34</v>
      </c>
      <c r="C16" s="218">
        <v>66</v>
      </c>
      <c r="D16" s="218">
        <v>65</v>
      </c>
      <c r="E16" s="218" t="s">
        <v>430</v>
      </c>
      <c r="F16" s="218" t="s">
        <v>379</v>
      </c>
      <c r="G16" s="218"/>
      <c r="H16" s="1451"/>
      <c r="I16" s="219"/>
    </row>
    <row r="17" spans="2:9" s="156" customFormat="1" ht="22.9" customHeight="1">
      <c r="B17" s="220" t="s">
        <v>58</v>
      </c>
      <c r="C17" s="218">
        <v>59</v>
      </c>
      <c r="D17" s="218">
        <v>58</v>
      </c>
      <c r="E17" s="218" t="s">
        <v>430</v>
      </c>
      <c r="F17" s="218" t="s">
        <v>379</v>
      </c>
      <c r="G17" s="218"/>
      <c r="H17" s="1451"/>
      <c r="I17" s="219"/>
    </row>
    <row r="18" spans="2:9" s="156" customFormat="1" ht="22.9" customHeight="1">
      <c r="B18" s="220" t="s">
        <v>57</v>
      </c>
      <c r="C18" s="218">
        <v>58</v>
      </c>
      <c r="D18" s="218">
        <v>57</v>
      </c>
      <c r="E18" s="218" t="s">
        <v>390</v>
      </c>
      <c r="F18" s="218" t="s">
        <v>379</v>
      </c>
      <c r="G18" s="218"/>
      <c r="H18" s="1451"/>
      <c r="I18" s="219"/>
    </row>
    <row r="19" spans="2:9" s="156" customFormat="1" ht="22.9" customHeight="1">
      <c r="B19" s="220" t="s">
        <v>42</v>
      </c>
      <c r="C19" s="218">
        <v>66</v>
      </c>
      <c r="D19" s="218">
        <v>65</v>
      </c>
      <c r="E19" s="218" t="s">
        <v>433</v>
      </c>
      <c r="F19" s="218" t="s">
        <v>31</v>
      </c>
      <c r="G19" s="218"/>
      <c r="H19" s="1451"/>
      <c r="I19" s="219"/>
    </row>
    <row r="20" spans="2:9" s="156" customFormat="1" ht="22.9" customHeight="1">
      <c r="B20" s="220" t="s">
        <v>426</v>
      </c>
      <c r="C20" s="218">
        <v>66</v>
      </c>
      <c r="D20" s="218">
        <v>65</v>
      </c>
      <c r="E20" s="218" t="s">
        <v>67</v>
      </c>
      <c r="F20" s="218" t="s">
        <v>31</v>
      </c>
      <c r="G20" s="218"/>
      <c r="H20" s="1451"/>
      <c r="I20" s="219"/>
    </row>
    <row r="21" spans="2:9" s="156" customFormat="1" ht="22.9" customHeight="1">
      <c r="B21" s="220" t="s">
        <v>427</v>
      </c>
      <c r="C21" s="218">
        <v>66</v>
      </c>
      <c r="D21" s="218">
        <v>65</v>
      </c>
      <c r="E21" s="218" t="s">
        <v>67</v>
      </c>
      <c r="F21" s="218" t="s">
        <v>31</v>
      </c>
      <c r="G21" s="218"/>
      <c r="H21" s="1451"/>
      <c r="I21" s="219"/>
    </row>
    <row r="22" spans="2:9" s="156" customFormat="1" ht="22.9" customHeight="1">
      <c r="B22" s="220" t="s">
        <v>53</v>
      </c>
      <c r="C22" s="218">
        <v>69</v>
      </c>
      <c r="D22" s="218">
        <v>68</v>
      </c>
      <c r="E22" s="218" t="s">
        <v>67</v>
      </c>
      <c r="F22" s="218" t="s">
        <v>31</v>
      </c>
      <c r="G22" s="218"/>
      <c r="H22" s="1451"/>
      <c r="I22" s="219"/>
    </row>
    <row r="23" spans="2:9" s="156" customFormat="1" ht="22.9" customHeight="1">
      <c r="B23" s="220" t="s">
        <v>48</v>
      </c>
      <c r="C23" s="218">
        <v>60</v>
      </c>
      <c r="D23" s="218">
        <v>59</v>
      </c>
      <c r="E23" s="218" t="s">
        <v>67</v>
      </c>
      <c r="F23" s="218" t="s">
        <v>31</v>
      </c>
      <c r="G23" s="218" t="s">
        <v>437</v>
      </c>
      <c r="H23" s="1451"/>
      <c r="I23" s="219"/>
    </row>
    <row r="24" spans="2:9" s="156" customFormat="1" ht="22.9" customHeight="1">
      <c r="B24" s="220" t="s">
        <v>380</v>
      </c>
      <c r="C24" s="218">
        <v>68</v>
      </c>
      <c r="D24" s="218">
        <v>67</v>
      </c>
      <c r="E24" s="218" t="s">
        <v>67</v>
      </c>
      <c r="F24" s="218" t="s">
        <v>31</v>
      </c>
      <c r="G24" s="218" t="s">
        <v>437</v>
      </c>
      <c r="H24" s="1451"/>
      <c r="I24" s="219"/>
    </row>
    <row r="25" spans="2:9" s="156" customFormat="1" ht="22.9" customHeight="1">
      <c r="B25" s="222" t="s">
        <v>141</v>
      </c>
      <c r="C25" s="223">
        <v>67</v>
      </c>
      <c r="D25" s="223">
        <v>66</v>
      </c>
      <c r="E25" s="223" t="s">
        <v>433</v>
      </c>
      <c r="F25" s="223" t="s">
        <v>31</v>
      </c>
      <c r="G25" s="223"/>
      <c r="H25" s="1451"/>
      <c r="I25" s="219"/>
    </row>
    <row r="26" spans="2:9" s="156" customFormat="1" ht="22.9" customHeight="1">
      <c r="B26" s="222" t="s">
        <v>62</v>
      </c>
      <c r="C26" s="223">
        <v>57</v>
      </c>
      <c r="D26" s="223">
        <v>56</v>
      </c>
      <c r="E26" s="223" t="s">
        <v>433</v>
      </c>
      <c r="F26" s="223" t="s">
        <v>31</v>
      </c>
      <c r="G26" s="223"/>
      <c r="H26" s="1451"/>
      <c r="I26" s="219"/>
    </row>
    <row r="27" spans="2:9" s="156" customFormat="1" ht="22.9" customHeight="1">
      <c r="B27" s="222" t="s">
        <v>428</v>
      </c>
      <c r="C27" s="223">
        <v>66</v>
      </c>
      <c r="D27" s="223">
        <v>65</v>
      </c>
      <c r="E27" s="223" t="s">
        <v>434</v>
      </c>
      <c r="F27" s="223" t="s">
        <v>31</v>
      </c>
      <c r="G27" s="223"/>
      <c r="H27" s="1451"/>
      <c r="I27" s="219"/>
    </row>
    <row r="28" spans="2:9" s="156" customFormat="1" ht="22.9" customHeight="1">
      <c r="B28" s="222" t="s">
        <v>79</v>
      </c>
      <c r="C28" s="223">
        <v>68</v>
      </c>
      <c r="D28" s="223">
        <v>67</v>
      </c>
      <c r="E28" s="223" t="s">
        <v>67</v>
      </c>
      <c r="F28" s="223" t="s">
        <v>31</v>
      </c>
      <c r="G28" s="223"/>
      <c r="H28" s="1451"/>
      <c r="I28" s="219"/>
    </row>
    <row r="29" spans="2:9" s="156" customFormat="1" ht="22.9" customHeight="1">
      <c r="B29" s="222" t="s">
        <v>140</v>
      </c>
      <c r="C29" s="223">
        <v>55</v>
      </c>
      <c r="D29" s="223">
        <v>54</v>
      </c>
      <c r="E29" s="223" t="s">
        <v>390</v>
      </c>
      <c r="F29" s="223" t="s">
        <v>31</v>
      </c>
      <c r="G29" s="223"/>
      <c r="H29" s="1451"/>
      <c r="I29" s="219"/>
    </row>
    <row r="30" spans="2:9" s="156" customFormat="1" ht="22.9" customHeight="1">
      <c r="B30" s="222" t="s">
        <v>59</v>
      </c>
      <c r="C30" s="223">
        <v>59</v>
      </c>
      <c r="D30" s="223">
        <v>58</v>
      </c>
      <c r="E30" s="223" t="s">
        <v>67</v>
      </c>
      <c r="F30" s="223" t="s">
        <v>31</v>
      </c>
      <c r="G30" s="223"/>
      <c r="H30" s="1451"/>
      <c r="I30" s="219"/>
    </row>
    <row r="31" spans="2:9" s="156" customFormat="1" ht="22.9" customHeight="1">
      <c r="B31" s="222" t="s">
        <v>32</v>
      </c>
      <c r="C31" s="223">
        <v>69</v>
      </c>
      <c r="D31" s="223">
        <v>68</v>
      </c>
      <c r="E31" s="223" t="s">
        <v>435</v>
      </c>
      <c r="F31" s="223" t="s">
        <v>49</v>
      </c>
      <c r="G31" s="223"/>
      <c r="H31" s="1451"/>
      <c r="I31" s="219"/>
    </row>
    <row r="32" spans="2:9" s="156" customFormat="1" ht="22.9" customHeight="1">
      <c r="B32" s="222" t="s">
        <v>429</v>
      </c>
      <c r="C32" s="223">
        <v>71</v>
      </c>
      <c r="D32" s="223">
        <v>70</v>
      </c>
      <c r="E32" s="223" t="s">
        <v>436</v>
      </c>
      <c r="F32" s="223" t="s">
        <v>31</v>
      </c>
      <c r="G32" s="223"/>
      <c r="H32" s="1451"/>
      <c r="I32" s="219"/>
    </row>
    <row r="33" spans="2:9" s="156" customFormat="1" ht="22.9" customHeight="1">
      <c r="B33" s="222" t="s">
        <v>36</v>
      </c>
      <c r="C33" s="223">
        <v>57</v>
      </c>
      <c r="D33" s="223">
        <v>56</v>
      </c>
      <c r="E33" s="223" t="s">
        <v>433</v>
      </c>
      <c r="F33" s="223" t="s">
        <v>31</v>
      </c>
      <c r="G33" s="223"/>
      <c r="H33" s="1451"/>
      <c r="I33" s="219"/>
    </row>
    <row r="34" spans="2:9" s="156" customFormat="1" ht="22.9" customHeight="1">
      <c r="B34" s="222" t="s">
        <v>33</v>
      </c>
      <c r="C34" s="223">
        <v>52</v>
      </c>
      <c r="D34" s="223">
        <v>51</v>
      </c>
      <c r="E34" s="223" t="s">
        <v>390</v>
      </c>
      <c r="F34" s="223" t="s">
        <v>31</v>
      </c>
      <c r="G34" s="223"/>
      <c r="H34" s="1451"/>
      <c r="I34" s="219"/>
    </row>
    <row r="35" spans="2:9" s="156" customFormat="1" ht="22.9" customHeight="1">
      <c r="B35" s="222" t="s">
        <v>38</v>
      </c>
      <c r="C35" s="223">
        <v>58</v>
      </c>
      <c r="D35" s="223">
        <v>57</v>
      </c>
      <c r="E35" s="223" t="s">
        <v>433</v>
      </c>
      <c r="F35" s="223" t="s">
        <v>31</v>
      </c>
      <c r="G35" s="223"/>
      <c r="H35" s="1451"/>
      <c r="I35" s="219"/>
    </row>
    <row r="36" spans="2:9" s="156" customFormat="1" ht="22.9" customHeight="1">
      <c r="B36" s="222" t="s">
        <v>56</v>
      </c>
      <c r="C36" s="223">
        <v>55</v>
      </c>
      <c r="D36" s="223">
        <v>54</v>
      </c>
      <c r="E36" s="223" t="s">
        <v>433</v>
      </c>
      <c r="F36" s="223" t="s">
        <v>31</v>
      </c>
      <c r="G36" s="223"/>
      <c r="H36" s="1451"/>
      <c r="I36" s="219"/>
    </row>
    <row r="37" spans="2:9" s="156" customFormat="1" ht="22.9" customHeight="1" thickBot="1">
      <c r="B37" s="177" t="s">
        <v>55</v>
      </c>
      <c r="C37" s="224">
        <v>62</v>
      </c>
      <c r="D37" s="224">
        <v>61</v>
      </c>
      <c r="E37" s="224" t="s">
        <v>433</v>
      </c>
      <c r="F37" s="224" t="s">
        <v>31</v>
      </c>
      <c r="G37" s="224"/>
      <c r="H37" s="1452"/>
      <c r="I37" s="213"/>
    </row>
    <row r="38" spans="2:9" s="156" customFormat="1" ht="22.9" customHeight="1">
      <c r="B38" s="161" t="s">
        <v>68</v>
      </c>
    </row>
    <row r="39" spans="2:9" s="156" customFormat="1" ht="22.9" customHeight="1">
      <c r="B39" s="1448" t="s">
        <v>442</v>
      </c>
      <c r="C39" s="1448"/>
      <c r="D39" s="1448"/>
      <c r="E39" s="1448"/>
      <c r="F39" s="1448"/>
      <c r="G39" s="1448"/>
      <c r="H39" s="1448"/>
      <c r="I39" s="1448"/>
    </row>
    <row r="40" spans="2:9" s="156" customFormat="1" ht="22.9" customHeight="1">
      <c r="B40" s="1449" t="s">
        <v>443</v>
      </c>
      <c r="C40" s="1449"/>
      <c r="D40" s="1449"/>
      <c r="E40" s="1449"/>
      <c r="F40" s="1449"/>
      <c r="G40" s="1449"/>
      <c r="H40" s="1449"/>
      <c r="I40" s="178"/>
    </row>
    <row r="41" spans="2:9" s="156" customFormat="1" ht="22.9" customHeight="1">
      <c r="B41" s="73" t="s">
        <v>406</v>
      </c>
    </row>
    <row r="42" spans="2:9" s="156" customFormat="1" ht="22.9" customHeight="1">
      <c r="B42" s="1448" t="s">
        <v>444</v>
      </c>
      <c r="C42" s="1448"/>
      <c r="D42" s="1448"/>
      <c r="E42" s="1448"/>
      <c r="F42" s="1448"/>
      <c r="G42" s="1448"/>
      <c r="H42" s="1448"/>
      <c r="I42" s="1448"/>
    </row>
    <row r="43" spans="2:9" s="156" customFormat="1" ht="22.9" customHeight="1">
      <c r="B43" s="1448" t="s">
        <v>445</v>
      </c>
      <c r="C43" s="1448"/>
      <c r="D43" s="1448"/>
      <c r="E43" s="1448"/>
      <c r="F43" s="1448"/>
      <c r="G43" s="1448"/>
      <c r="H43" s="1448"/>
      <c r="I43" s="1448"/>
    </row>
    <row r="44" spans="2:9" s="156" customFormat="1" ht="22.9" customHeight="1">
      <c r="B44" s="1448" t="s">
        <v>446</v>
      </c>
      <c r="C44" s="1448"/>
      <c r="D44" s="1448"/>
      <c r="E44" s="1448"/>
      <c r="F44" s="1448"/>
      <c r="G44" s="1448"/>
      <c r="H44" s="1448"/>
      <c r="I44" s="1448"/>
    </row>
    <row r="45" spans="2:9" s="156" customFormat="1" ht="22.9" customHeight="1">
      <c r="B45" s="1448" t="s">
        <v>565</v>
      </c>
      <c r="C45" s="1448"/>
      <c r="D45" s="1448"/>
      <c r="E45" s="1448"/>
      <c r="F45" s="1448"/>
      <c r="G45" s="1448"/>
      <c r="H45" s="1448"/>
      <c r="I45" s="1448"/>
    </row>
    <row r="46" spans="2:9" s="156" customFormat="1" ht="22.9" customHeight="1">
      <c r="B46" s="1448"/>
      <c r="C46" s="1448"/>
      <c r="D46" s="1448"/>
      <c r="E46" s="1448"/>
      <c r="F46" s="1448"/>
      <c r="G46" s="1448"/>
      <c r="H46" s="1448"/>
      <c r="I46" s="1448"/>
    </row>
    <row r="47" spans="2:9" s="156" customFormat="1" ht="22.9" customHeight="1">
      <c r="B47" s="1448"/>
      <c r="C47" s="1448"/>
      <c r="D47" s="1448"/>
      <c r="E47" s="1448"/>
      <c r="F47" s="1448"/>
      <c r="G47" s="1448"/>
      <c r="H47" s="1448"/>
      <c r="I47" s="1448"/>
    </row>
    <row r="48" spans="2:9" s="156" customFormat="1" ht="22.9" customHeight="1">
      <c r="B48" s="1448"/>
      <c r="C48" s="1448"/>
      <c r="D48" s="1448"/>
      <c r="E48" s="1448"/>
      <c r="F48" s="1448"/>
      <c r="G48" s="1448"/>
      <c r="H48" s="1448"/>
      <c r="I48" s="1448"/>
    </row>
    <row r="49" spans="2:9" s="156" customFormat="1" ht="22.9" customHeight="1">
      <c r="B49" s="1448"/>
      <c r="C49" s="1448"/>
      <c r="D49" s="1448"/>
      <c r="E49" s="1448"/>
      <c r="F49" s="1448"/>
      <c r="G49" s="1448"/>
      <c r="H49" s="1448"/>
      <c r="I49" s="1448"/>
    </row>
    <row r="50" spans="2:9" s="156" customFormat="1" ht="22.9" customHeight="1">
      <c r="B50" s="1448"/>
      <c r="C50" s="1448"/>
      <c r="D50" s="1448"/>
      <c r="E50" s="1448"/>
      <c r="F50" s="1448"/>
      <c r="G50" s="1448"/>
      <c r="H50" s="1448"/>
      <c r="I50" s="1448"/>
    </row>
    <row r="51" spans="2:9" s="156" customFormat="1" ht="22.9" customHeight="1">
      <c r="B51" s="1448"/>
      <c r="C51" s="1448"/>
      <c r="D51" s="1448"/>
      <c r="E51" s="1448"/>
      <c r="F51" s="1448"/>
      <c r="G51" s="1448"/>
      <c r="H51" s="1448"/>
      <c r="I51" s="1448"/>
    </row>
    <row r="52" spans="2:9" s="156" customFormat="1" ht="22.9" customHeight="1">
      <c r="B52" s="1448"/>
      <c r="C52" s="1448"/>
      <c r="D52" s="1448"/>
      <c r="E52" s="1448"/>
      <c r="F52" s="1448"/>
      <c r="G52" s="1448"/>
      <c r="H52" s="1448"/>
      <c r="I52" s="1448"/>
    </row>
    <row r="53" spans="2:9" s="156" customFormat="1" ht="22.9" customHeight="1">
      <c r="B53" s="1448"/>
      <c r="C53" s="1448"/>
      <c r="D53" s="1448"/>
      <c r="E53" s="1448"/>
      <c r="F53" s="1448"/>
      <c r="G53" s="1448"/>
      <c r="H53" s="1448"/>
      <c r="I53" s="1448"/>
    </row>
    <row r="54" spans="2:9" s="156" customFormat="1" ht="22.9" customHeight="1">
      <c r="B54" s="1448"/>
      <c r="C54" s="1448"/>
      <c r="D54" s="1448"/>
      <c r="E54" s="1448"/>
      <c r="F54" s="1448"/>
      <c r="G54" s="1448"/>
      <c r="H54" s="1448"/>
      <c r="I54" s="1448"/>
    </row>
    <row r="55" spans="2:9" s="156" customFormat="1" ht="22.9" customHeight="1">
      <c r="B55" s="1448"/>
      <c r="C55" s="1448"/>
      <c r="D55" s="1448"/>
      <c r="E55" s="1448"/>
      <c r="F55" s="1448"/>
      <c r="G55" s="1448"/>
      <c r="H55" s="1448"/>
      <c r="I55" s="1448"/>
    </row>
    <row r="56" spans="2:9" s="156" customFormat="1" ht="22.9" customHeight="1">
      <c r="B56" s="1448"/>
      <c r="C56" s="1448"/>
      <c r="D56" s="1448"/>
      <c r="E56" s="1448"/>
      <c r="F56" s="1448"/>
      <c r="G56" s="1448"/>
      <c r="H56" s="1448"/>
      <c r="I56" s="1448"/>
    </row>
    <row r="57" spans="2:9" ht="19.899999999999999" customHeight="1">
      <c r="B57" s="1448"/>
      <c r="C57" s="1448"/>
      <c r="D57" s="1448"/>
      <c r="E57" s="1448"/>
      <c r="F57" s="1448"/>
      <c r="G57" s="1448"/>
      <c r="H57" s="1448"/>
      <c r="I57" s="1448"/>
    </row>
    <row r="58" spans="2:9" ht="19.899999999999999" customHeight="1">
      <c r="B58" s="1448"/>
      <c r="C58" s="1448"/>
      <c r="D58" s="1448"/>
      <c r="E58" s="1448"/>
      <c r="F58" s="1448"/>
      <c r="G58" s="1448"/>
      <c r="H58" s="1448"/>
      <c r="I58" s="1448"/>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6" type="noConversion"/>
  <hyperlinks>
    <hyperlink ref="J1" location="目录!A1" display="返回目录"/>
  </hyperlinks>
  <pageMargins left="0.25" right="0.25" top="0.75" bottom="0.75" header="0.3" footer="0.3"/>
  <pageSetup paperSize="9" scale="4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1161" customWidth="1"/>
    <col min="2" max="2" width="26.625" style="1161" bestFit="1" customWidth="1"/>
    <col min="3" max="3" width="10" style="1161" bestFit="1" customWidth="1"/>
    <col min="4" max="4" width="9.625" style="1161" bestFit="1" customWidth="1"/>
    <col min="5" max="5" width="8.125" style="1161" bestFit="1" customWidth="1"/>
    <col min="6" max="6" width="9" style="1161" bestFit="1" customWidth="1"/>
    <col min="7" max="7" width="14.375" style="1161" bestFit="1" customWidth="1"/>
    <col min="8" max="8" width="9.5" style="1161" bestFit="1" customWidth="1"/>
    <col min="9" max="9" width="10.625" style="1161" bestFit="1" customWidth="1"/>
    <col min="10" max="10" width="14.625" style="1161" customWidth="1"/>
    <col min="11" max="11" width="10.625" style="1161" customWidth="1"/>
    <col min="12" max="12" width="11.875" style="1161" customWidth="1"/>
    <col min="13" max="16384" width="9" style="1161"/>
  </cols>
  <sheetData>
    <row r="1" spans="1:12" ht="81.400000000000006" customHeight="1" thickBot="1">
      <c r="A1" s="1477" t="s">
        <v>1597</v>
      </c>
      <c r="B1" s="1477"/>
      <c r="C1" s="1477"/>
      <c r="D1" s="1477"/>
      <c r="E1" s="1477"/>
      <c r="F1" s="1477"/>
      <c r="G1" s="1477"/>
      <c r="H1" s="1477"/>
      <c r="I1" s="1477"/>
      <c r="J1" s="1477"/>
      <c r="K1" s="1477"/>
      <c r="L1" s="1160" t="s">
        <v>21</v>
      </c>
    </row>
    <row r="2" spans="1:12" ht="19.899999999999999" customHeight="1">
      <c r="B2" s="1162" t="s">
        <v>69</v>
      </c>
      <c r="C2" s="1163" t="s">
        <v>1598</v>
      </c>
      <c r="D2" s="1163" t="s">
        <v>71</v>
      </c>
      <c r="E2" s="1163" t="s">
        <v>1599</v>
      </c>
      <c r="F2" s="1163" t="s">
        <v>542</v>
      </c>
      <c r="G2" s="1163" t="s">
        <v>74</v>
      </c>
      <c r="H2" s="1478" t="s">
        <v>1018</v>
      </c>
      <c r="I2" s="1479"/>
      <c r="J2" s="1480"/>
    </row>
    <row r="3" spans="1:12" ht="19.899999999999999" customHeight="1" thickBot="1">
      <c r="B3" s="1164" t="s">
        <v>1600</v>
      </c>
      <c r="C3" s="1165" t="s">
        <v>641</v>
      </c>
      <c r="D3" s="1165" t="s">
        <v>1601</v>
      </c>
      <c r="E3" s="1165"/>
      <c r="F3" s="1165"/>
      <c r="G3" s="1165" t="s">
        <v>1602</v>
      </c>
      <c r="H3" s="1481"/>
      <c r="I3" s="1481"/>
      <c r="J3" s="1482"/>
    </row>
    <row r="4" spans="1:12" ht="19.899999999999999" customHeight="1" thickBot="1">
      <c r="B4" s="1166" t="s">
        <v>1603</v>
      </c>
      <c r="C4" s="1167"/>
      <c r="D4" s="1167"/>
      <c r="E4" s="1167"/>
      <c r="F4" s="1167"/>
      <c r="G4" s="1168" t="s">
        <v>24</v>
      </c>
      <c r="H4" s="1169"/>
      <c r="I4" s="1169"/>
      <c r="J4" s="1170">
        <v>46038</v>
      </c>
      <c r="K4" s="1171" t="s">
        <v>545</v>
      </c>
    </row>
    <row r="5" spans="1:12" ht="19.899999999999999" customHeight="1">
      <c r="B5" s="1172" t="s">
        <v>1604</v>
      </c>
      <c r="C5" s="1173" t="s">
        <v>85</v>
      </c>
      <c r="D5" s="1173" t="s">
        <v>91</v>
      </c>
      <c r="E5" s="1173" t="s">
        <v>86</v>
      </c>
      <c r="F5" s="1173" t="s">
        <v>87</v>
      </c>
      <c r="G5" s="1173" t="s">
        <v>30</v>
      </c>
      <c r="H5" s="1173" t="s">
        <v>536</v>
      </c>
      <c r="I5" s="1173" t="s">
        <v>174</v>
      </c>
      <c r="J5" s="1173" t="s">
        <v>75</v>
      </c>
      <c r="K5" s="1174" t="s">
        <v>1285</v>
      </c>
    </row>
    <row r="6" spans="1:12" ht="30" customHeight="1">
      <c r="B6" s="1175" t="s">
        <v>44</v>
      </c>
      <c r="C6" s="1176">
        <v>47</v>
      </c>
      <c r="D6" s="1176">
        <v>47</v>
      </c>
      <c r="E6" s="1176">
        <v>47</v>
      </c>
      <c r="F6" s="1176">
        <v>47</v>
      </c>
      <c r="G6" s="1177" t="s">
        <v>1090</v>
      </c>
      <c r="H6" s="1177" t="s">
        <v>105</v>
      </c>
      <c r="I6" s="1177" t="s">
        <v>928</v>
      </c>
      <c r="J6" s="1178" t="s">
        <v>634</v>
      </c>
      <c r="K6" s="1179"/>
    </row>
    <row r="7" spans="1:12" ht="30" customHeight="1">
      <c r="B7" s="1175" t="s">
        <v>46</v>
      </c>
      <c r="C7" s="1176">
        <v>48</v>
      </c>
      <c r="D7" s="1176">
        <v>48</v>
      </c>
      <c r="E7" s="1176">
        <v>48</v>
      </c>
      <c r="F7" s="1176">
        <v>48</v>
      </c>
      <c r="G7" s="1177" t="s">
        <v>1090</v>
      </c>
      <c r="H7" s="1177" t="s">
        <v>105</v>
      </c>
      <c r="I7" s="1177" t="s">
        <v>629</v>
      </c>
      <c r="J7" s="1178" t="s">
        <v>645</v>
      </c>
      <c r="K7" s="1179"/>
    </row>
    <row r="8" spans="1:12" ht="30" customHeight="1">
      <c r="B8" s="1180" t="s">
        <v>42</v>
      </c>
      <c r="C8" s="1181">
        <v>54</v>
      </c>
      <c r="D8" s="1181">
        <v>54</v>
      </c>
      <c r="E8" s="1181">
        <v>54</v>
      </c>
      <c r="F8" s="1181">
        <v>54</v>
      </c>
      <c r="G8" s="1177" t="s">
        <v>929</v>
      </c>
      <c r="H8" s="1182" t="s">
        <v>105</v>
      </c>
      <c r="I8" s="1182" t="s">
        <v>352</v>
      </c>
      <c r="J8" s="1183" t="s">
        <v>646</v>
      </c>
      <c r="K8" s="1184"/>
    </row>
    <row r="9" spans="1:12" ht="30" customHeight="1">
      <c r="B9" s="1180" t="s">
        <v>49</v>
      </c>
      <c r="C9" s="1181">
        <v>49</v>
      </c>
      <c r="D9" s="1181">
        <v>49</v>
      </c>
      <c r="E9" s="1181">
        <v>49</v>
      </c>
      <c r="F9" s="1181">
        <v>49</v>
      </c>
      <c r="G9" s="1177" t="s">
        <v>929</v>
      </c>
      <c r="H9" s="1182" t="s">
        <v>105</v>
      </c>
      <c r="I9" s="1182" t="s">
        <v>390</v>
      </c>
      <c r="J9" s="1183" t="s">
        <v>815</v>
      </c>
      <c r="K9" s="1184"/>
    </row>
    <row r="10" spans="1:12" ht="30" customHeight="1">
      <c r="B10" s="1175" t="s">
        <v>66</v>
      </c>
      <c r="C10" s="1176">
        <v>49</v>
      </c>
      <c r="D10" s="1176">
        <v>49</v>
      </c>
      <c r="E10" s="1176">
        <v>49</v>
      </c>
      <c r="F10" s="1176">
        <v>49</v>
      </c>
      <c r="G10" s="1177" t="s">
        <v>929</v>
      </c>
      <c r="H10" s="1177" t="s">
        <v>105</v>
      </c>
      <c r="I10" s="1177" t="s">
        <v>930</v>
      </c>
      <c r="J10" s="1178" t="s">
        <v>766</v>
      </c>
      <c r="K10" s="1179"/>
    </row>
    <row r="11" spans="1:12" ht="30" customHeight="1">
      <c r="B11" s="1180" t="s">
        <v>64</v>
      </c>
      <c r="C11" s="1181">
        <v>55</v>
      </c>
      <c r="D11" s="1181">
        <v>55</v>
      </c>
      <c r="E11" s="1181">
        <v>55</v>
      </c>
      <c r="F11" s="1181">
        <v>55</v>
      </c>
      <c r="G11" s="1177" t="s">
        <v>929</v>
      </c>
      <c r="H11" s="1182" t="s">
        <v>138</v>
      </c>
      <c r="I11" s="1182" t="s">
        <v>352</v>
      </c>
      <c r="J11" s="1183" t="s">
        <v>931</v>
      </c>
      <c r="K11" s="1184"/>
    </row>
    <row r="12" spans="1:12" ht="30" customHeight="1">
      <c r="B12" s="1180" t="s">
        <v>201</v>
      </c>
      <c r="C12" s="1181">
        <v>55</v>
      </c>
      <c r="D12" s="1181">
        <v>55</v>
      </c>
      <c r="E12" s="1181">
        <v>55</v>
      </c>
      <c r="F12" s="1181">
        <v>55</v>
      </c>
      <c r="G12" s="1177" t="s">
        <v>929</v>
      </c>
      <c r="H12" s="1182" t="s">
        <v>138</v>
      </c>
      <c r="I12" s="1182" t="s">
        <v>352</v>
      </c>
      <c r="J12" s="1183" t="s">
        <v>932</v>
      </c>
      <c r="K12" s="1184"/>
    </row>
    <row r="13" spans="1:12" ht="30" customHeight="1">
      <c r="B13" s="1175" t="s">
        <v>202</v>
      </c>
      <c r="C13" s="1176">
        <v>55</v>
      </c>
      <c r="D13" s="1176">
        <v>55</v>
      </c>
      <c r="E13" s="1176">
        <v>55</v>
      </c>
      <c r="F13" s="1176">
        <v>55</v>
      </c>
      <c r="G13" s="1177" t="s">
        <v>929</v>
      </c>
      <c r="H13" s="1177" t="s">
        <v>138</v>
      </c>
      <c r="I13" s="1177" t="s">
        <v>352</v>
      </c>
      <c r="J13" s="1178" t="s">
        <v>933</v>
      </c>
      <c r="K13" s="1179"/>
    </row>
    <row r="14" spans="1:12" ht="30" customHeight="1">
      <c r="B14" s="1180" t="s">
        <v>144</v>
      </c>
      <c r="C14" s="1181">
        <v>55</v>
      </c>
      <c r="D14" s="1181">
        <v>55</v>
      </c>
      <c r="E14" s="1181">
        <v>55</v>
      </c>
      <c r="F14" s="1181">
        <v>55</v>
      </c>
      <c r="G14" s="1177" t="s">
        <v>929</v>
      </c>
      <c r="H14" s="1182" t="s">
        <v>138</v>
      </c>
      <c r="I14" s="1182" t="s">
        <v>352</v>
      </c>
      <c r="J14" s="1183" t="s">
        <v>934</v>
      </c>
      <c r="K14" s="1184"/>
    </row>
    <row r="15" spans="1:12" ht="30" customHeight="1">
      <c r="B15" s="1180" t="s">
        <v>145</v>
      </c>
      <c r="C15" s="1181">
        <v>55</v>
      </c>
      <c r="D15" s="1181">
        <v>55</v>
      </c>
      <c r="E15" s="1181">
        <v>55</v>
      </c>
      <c r="F15" s="1181">
        <v>55</v>
      </c>
      <c r="G15" s="1177" t="s">
        <v>929</v>
      </c>
      <c r="H15" s="1182" t="s">
        <v>138</v>
      </c>
      <c r="I15" s="1182" t="s">
        <v>352</v>
      </c>
      <c r="J15" s="1183" t="s">
        <v>935</v>
      </c>
      <c r="K15" s="1184"/>
    </row>
    <row r="16" spans="1:12" ht="30" customHeight="1">
      <c r="B16" s="1175" t="s">
        <v>146</v>
      </c>
      <c r="C16" s="1176">
        <v>55</v>
      </c>
      <c r="D16" s="1176">
        <v>55</v>
      </c>
      <c r="E16" s="1176">
        <v>55</v>
      </c>
      <c r="F16" s="1176">
        <v>55</v>
      </c>
      <c r="G16" s="1177" t="s">
        <v>929</v>
      </c>
      <c r="H16" s="1177" t="s">
        <v>138</v>
      </c>
      <c r="I16" s="1177" t="s">
        <v>352</v>
      </c>
      <c r="J16" s="1178" t="s">
        <v>936</v>
      </c>
      <c r="K16" s="1179"/>
    </row>
    <row r="17" spans="2:12" ht="30" customHeight="1">
      <c r="B17" s="1180" t="s">
        <v>199</v>
      </c>
      <c r="C17" s="1181">
        <v>55</v>
      </c>
      <c r="D17" s="1181">
        <v>55</v>
      </c>
      <c r="E17" s="1181">
        <v>55</v>
      </c>
      <c r="F17" s="1181">
        <v>55</v>
      </c>
      <c r="G17" s="1177" t="s">
        <v>929</v>
      </c>
      <c r="H17" s="1182" t="s">
        <v>138</v>
      </c>
      <c r="I17" s="1182" t="s">
        <v>352</v>
      </c>
      <c r="J17" s="1183" t="s">
        <v>937</v>
      </c>
      <c r="K17" s="1184"/>
    </row>
    <row r="18" spans="2:12" ht="30" customHeight="1">
      <c r="B18" s="1180" t="s">
        <v>63</v>
      </c>
      <c r="C18" s="1181">
        <v>55</v>
      </c>
      <c r="D18" s="1181">
        <v>55</v>
      </c>
      <c r="E18" s="1181">
        <v>55</v>
      </c>
      <c r="F18" s="1181">
        <v>55</v>
      </c>
      <c r="G18" s="1177" t="s">
        <v>929</v>
      </c>
      <c r="H18" s="1182" t="s">
        <v>138</v>
      </c>
      <c r="I18" s="1182" t="s">
        <v>352</v>
      </c>
      <c r="J18" s="1183" t="s">
        <v>938</v>
      </c>
      <c r="K18" s="1184"/>
    </row>
    <row r="19" spans="2:12" ht="30" customHeight="1">
      <c r="B19" s="1175" t="s">
        <v>143</v>
      </c>
      <c r="C19" s="1176">
        <v>55</v>
      </c>
      <c r="D19" s="1176">
        <v>55</v>
      </c>
      <c r="E19" s="1176">
        <v>55</v>
      </c>
      <c r="F19" s="1176">
        <v>55</v>
      </c>
      <c r="G19" s="1177" t="s">
        <v>929</v>
      </c>
      <c r="H19" s="1177" t="s">
        <v>138</v>
      </c>
      <c r="I19" s="1177" t="s">
        <v>352</v>
      </c>
      <c r="J19" s="1178" t="s">
        <v>939</v>
      </c>
      <c r="K19" s="1179"/>
    </row>
    <row r="20" spans="2:12" ht="30" customHeight="1" thickBot="1">
      <c r="B20" s="1185" t="s">
        <v>200</v>
      </c>
      <c r="C20" s="1186">
        <v>55</v>
      </c>
      <c r="D20" s="1187">
        <v>55</v>
      </c>
      <c r="E20" s="1187">
        <v>55</v>
      </c>
      <c r="F20" s="1187">
        <v>55</v>
      </c>
      <c r="G20" s="1188" t="s">
        <v>929</v>
      </c>
      <c r="H20" s="1189" t="s">
        <v>138</v>
      </c>
      <c r="I20" s="1190" t="s">
        <v>352</v>
      </c>
      <c r="J20" s="1191" t="s">
        <v>940</v>
      </c>
      <c r="K20" s="1192"/>
    </row>
    <row r="21" spans="2:12" ht="30" customHeight="1">
      <c r="B21" s="1483" t="s">
        <v>132</v>
      </c>
      <c r="C21" s="1484"/>
      <c r="D21" s="1173" t="s">
        <v>91</v>
      </c>
      <c r="E21" s="1173" t="s">
        <v>86</v>
      </c>
      <c r="F21" s="1173" t="s">
        <v>87</v>
      </c>
      <c r="G21" s="1485" t="s">
        <v>84</v>
      </c>
      <c r="H21" s="1484"/>
      <c r="I21" s="1485" t="s">
        <v>1605</v>
      </c>
      <c r="J21" s="1484"/>
      <c r="K21" s="1174" t="s">
        <v>1285</v>
      </c>
    </row>
    <row r="22" spans="2:12" ht="30" customHeight="1">
      <c r="B22" s="1463" t="s">
        <v>1606</v>
      </c>
      <c r="C22" s="1464"/>
      <c r="D22" s="1193">
        <v>-2</v>
      </c>
      <c r="E22" s="1194">
        <f>D22</f>
        <v>-2</v>
      </c>
      <c r="F22" s="1194">
        <f>D22</f>
        <v>-2</v>
      </c>
      <c r="G22" s="1469" t="s">
        <v>1607</v>
      </c>
      <c r="H22" s="1470"/>
      <c r="I22" s="1471"/>
      <c r="J22" s="1472"/>
      <c r="K22" s="1195"/>
    </row>
    <row r="23" spans="2:12" ht="30" customHeight="1">
      <c r="B23" s="1465"/>
      <c r="C23" s="1466"/>
      <c r="D23" s="1193">
        <v>-5</v>
      </c>
      <c r="E23" s="1194">
        <f>D23</f>
        <v>-5</v>
      </c>
      <c r="F23" s="1194">
        <f>D23</f>
        <v>-5</v>
      </c>
      <c r="G23" s="1469" t="s">
        <v>1338</v>
      </c>
      <c r="H23" s="1470"/>
      <c r="I23" s="1471"/>
      <c r="J23" s="1472"/>
      <c r="K23" s="1195"/>
    </row>
    <row r="24" spans="2:12" ht="30" customHeight="1">
      <c r="B24" s="1465"/>
      <c r="C24" s="1466"/>
      <c r="D24" s="1193">
        <v>-6</v>
      </c>
      <c r="E24" s="1194">
        <f>D24</f>
        <v>-6</v>
      </c>
      <c r="F24" s="1194">
        <f>D24</f>
        <v>-6</v>
      </c>
      <c r="G24" s="1469" t="s">
        <v>1608</v>
      </c>
      <c r="H24" s="1470"/>
      <c r="I24" s="1471"/>
      <c r="J24" s="1472"/>
      <c r="K24" s="1195"/>
    </row>
    <row r="25" spans="2:12" ht="30" customHeight="1" thickBot="1">
      <c r="B25" s="1467"/>
      <c r="C25" s="1468"/>
      <c r="D25" s="1196">
        <v>-6</v>
      </c>
      <c r="E25" s="1196">
        <f>D25</f>
        <v>-6</v>
      </c>
      <c r="F25" s="1196">
        <f>D25</f>
        <v>-6</v>
      </c>
      <c r="G25" s="1473" t="s">
        <v>1609</v>
      </c>
      <c r="H25" s="1474"/>
      <c r="I25" s="1475"/>
      <c r="J25" s="1476"/>
      <c r="K25" s="1197"/>
    </row>
    <row r="26" spans="2:12" ht="19.899999999999999" customHeight="1">
      <c r="B26" s="1460" t="s">
        <v>1610</v>
      </c>
      <c r="C26" s="1460"/>
      <c r="D26" s="1460"/>
      <c r="E26" s="1460"/>
      <c r="F26" s="1460"/>
      <c r="G26" s="1460"/>
      <c r="H26" s="1460"/>
      <c r="I26" s="1460"/>
      <c r="J26" s="1460"/>
      <c r="K26" s="1460"/>
    </row>
    <row r="27" spans="2:12" ht="19.899999999999999" customHeight="1">
      <c r="B27" s="1461" t="s">
        <v>1612</v>
      </c>
      <c r="C27" s="1461"/>
      <c r="D27" s="1461"/>
      <c r="E27" s="1461"/>
      <c r="F27" s="1461"/>
      <c r="G27" s="1461"/>
      <c r="H27" s="1461"/>
      <c r="I27" s="1461"/>
      <c r="J27" s="1461"/>
      <c r="K27" s="1461"/>
    </row>
    <row r="28" spans="2:12" ht="19.899999999999999" customHeight="1">
      <c r="B28" s="1462" t="s">
        <v>1613</v>
      </c>
      <c r="C28" s="1462"/>
      <c r="D28" s="1462"/>
      <c r="E28" s="1462"/>
      <c r="F28" s="1462"/>
      <c r="G28" s="1462"/>
      <c r="H28" s="1462"/>
      <c r="I28" s="1462"/>
      <c r="J28" s="1462"/>
      <c r="K28" s="1462"/>
      <c r="L28" s="1198"/>
    </row>
    <row r="29" spans="2:12" ht="19.899999999999999" customHeight="1">
      <c r="B29" s="1462" t="s">
        <v>1614</v>
      </c>
      <c r="C29" s="1462"/>
      <c r="D29" s="1462"/>
      <c r="E29" s="1462"/>
      <c r="F29" s="1462"/>
      <c r="G29" s="1462"/>
      <c r="H29" s="1462"/>
      <c r="I29" s="1462"/>
      <c r="J29" s="1462"/>
      <c r="K29" s="1462"/>
      <c r="L29" s="1198"/>
    </row>
    <row r="30" spans="2:12" ht="19.899999999999999" customHeight="1">
      <c r="B30" s="1462"/>
      <c r="C30" s="1462"/>
      <c r="D30" s="1462"/>
      <c r="E30" s="1462"/>
      <c r="F30" s="1462"/>
      <c r="G30" s="1462"/>
      <c r="H30" s="1462"/>
      <c r="I30" s="1462"/>
      <c r="J30" s="1462"/>
      <c r="K30" s="1462"/>
      <c r="L30" s="1198"/>
    </row>
    <row r="31" spans="2:12" ht="19.899999999999999" customHeight="1">
      <c r="B31" s="1462"/>
      <c r="C31" s="1462"/>
      <c r="D31" s="1462"/>
      <c r="E31" s="1462"/>
      <c r="F31" s="1462"/>
      <c r="G31" s="1462"/>
      <c r="H31" s="1462"/>
      <c r="I31" s="1462"/>
      <c r="J31" s="1462"/>
      <c r="K31" s="1462"/>
      <c r="L31" s="1199"/>
    </row>
    <row r="32" spans="2:12" ht="19.899999999999999" customHeight="1">
      <c r="B32" s="1459"/>
      <c r="C32" s="1459"/>
      <c r="D32" s="1459"/>
      <c r="E32" s="1459"/>
      <c r="F32" s="1459"/>
      <c r="G32" s="1459"/>
      <c r="H32" s="1459"/>
      <c r="I32" s="1459"/>
      <c r="J32" s="1459"/>
      <c r="K32" s="1200"/>
      <c r="L32" s="1198"/>
    </row>
    <row r="33" spans="2:10" ht="19.899999999999999" customHeight="1">
      <c r="B33" s="1459"/>
      <c r="C33" s="1459"/>
      <c r="D33" s="1459"/>
      <c r="E33" s="1459"/>
      <c r="F33" s="1459"/>
      <c r="G33" s="1459"/>
      <c r="H33" s="1459"/>
      <c r="I33" s="1459"/>
      <c r="J33" s="1459"/>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6"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40" customWidth="1"/>
    <col min="2" max="2" width="31" style="240" customWidth="1"/>
    <col min="3" max="3" width="14.75" style="240" bestFit="1" customWidth="1"/>
    <col min="4" max="4" width="11.75" style="240" customWidth="1"/>
    <col min="5" max="5" width="16.125" style="240" bestFit="1" customWidth="1"/>
    <col min="6" max="7" width="11.75" style="240" customWidth="1"/>
    <col min="8" max="8" width="37.125" style="240" bestFit="1" customWidth="1"/>
    <col min="9" max="9" width="11.75" style="240" customWidth="1"/>
    <col min="10" max="10" width="12.875" style="240" customWidth="1"/>
    <col min="11" max="16384" width="9" style="240"/>
  </cols>
  <sheetData>
    <row r="1" spans="1:10" ht="61.9" customHeight="1">
      <c r="A1" s="1487" t="s">
        <v>497</v>
      </c>
      <c r="B1" s="1487"/>
      <c r="C1" s="1487"/>
      <c r="D1" s="1487"/>
      <c r="E1" s="1487"/>
      <c r="F1" s="1487"/>
      <c r="G1" s="1487"/>
      <c r="H1" s="1487"/>
      <c r="I1" s="1487"/>
      <c r="J1" s="228" t="s">
        <v>498</v>
      </c>
    </row>
    <row r="2" spans="1:10" ht="19.899999999999999" customHeight="1" thickBot="1">
      <c r="B2" s="229"/>
      <c r="C2" s="229"/>
      <c r="D2" s="241"/>
      <c r="E2" s="241"/>
      <c r="F2" s="242"/>
      <c r="G2" s="231"/>
      <c r="H2" s="243"/>
      <c r="I2" s="230"/>
    </row>
    <row r="3" spans="1:10" ht="19.899999999999999" customHeight="1">
      <c r="B3" s="244" t="s">
        <v>69</v>
      </c>
      <c r="C3" s="245" t="s">
        <v>499</v>
      </c>
      <c r="D3" s="245" t="s">
        <v>133</v>
      </c>
      <c r="E3" s="245" t="s">
        <v>72</v>
      </c>
      <c r="F3" s="245" t="s">
        <v>73</v>
      </c>
      <c r="G3" s="246" t="s">
        <v>71</v>
      </c>
      <c r="H3" s="239"/>
    </row>
    <row r="4" spans="1:10" ht="19.899999999999999" customHeight="1">
      <c r="B4" s="247" t="s">
        <v>500</v>
      </c>
      <c r="C4" s="248" t="s">
        <v>501</v>
      </c>
      <c r="D4" s="248" t="s">
        <v>134</v>
      </c>
      <c r="E4" s="248" t="s">
        <v>135</v>
      </c>
      <c r="F4" s="248" t="s">
        <v>502</v>
      </c>
      <c r="G4" s="249" t="s">
        <v>503</v>
      </c>
      <c r="H4" s="239"/>
    </row>
    <row r="5" spans="1:10" ht="19.899999999999999" customHeight="1">
      <c r="B5" s="250" t="s">
        <v>504</v>
      </c>
      <c r="C5" s="251" t="s">
        <v>416</v>
      </c>
      <c r="D5" s="251" t="s">
        <v>136</v>
      </c>
      <c r="E5" s="251" t="s">
        <v>417</v>
      </c>
      <c r="F5" s="251" t="s">
        <v>418</v>
      </c>
      <c r="G5" s="252" t="s">
        <v>419</v>
      </c>
      <c r="H5" s="239"/>
    </row>
    <row r="6" spans="1:10" ht="19.899999999999999" customHeight="1" thickBot="1">
      <c r="B6" s="253" t="s">
        <v>505</v>
      </c>
      <c r="C6" s="254" t="s">
        <v>506</v>
      </c>
      <c r="D6" s="254" t="s">
        <v>507</v>
      </c>
      <c r="E6" s="254" t="s">
        <v>508</v>
      </c>
      <c r="F6" s="254" t="s">
        <v>509</v>
      </c>
      <c r="G6" s="255" t="s">
        <v>510</v>
      </c>
    </row>
    <row r="7" spans="1:10" ht="19.899999999999999" customHeight="1">
      <c r="B7" s="229"/>
      <c r="C7" s="229"/>
      <c r="D7" s="230"/>
      <c r="E7" s="230"/>
      <c r="G7" s="231"/>
      <c r="H7" s="256"/>
      <c r="I7" s="257"/>
    </row>
    <row r="8" spans="1:10" ht="19.899999999999999" customHeight="1">
      <c r="B8" s="1488" t="s">
        <v>511</v>
      </c>
      <c r="C8" s="1488"/>
      <c r="D8" s="1488"/>
      <c r="E8" s="1488"/>
      <c r="F8" s="1488"/>
      <c r="G8" s="1488"/>
      <c r="H8" s="1488"/>
      <c r="I8" s="258"/>
    </row>
    <row r="9" spans="1:10" ht="19.899999999999999" customHeight="1">
      <c r="B9" s="1489"/>
      <c r="C9" s="1489"/>
      <c r="D9" s="1489"/>
      <c r="E9" s="1489"/>
      <c r="F9" s="1489"/>
      <c r="G9" s="1489"/>
      <c r="H9" s="1489"/>
      <c r="I9" s="258"/>
    </row>
    <row r="10" spans="1:10" ht="19.899999999999999" customHeight="1" thickBot="1">
      <c r="B10" s="229" t="s">
        <v>512</v>
      </c>
      <c r="C10" s="229" t="s">
        <v>23</v>
      </c>
      <c r="D10" s="230"/>
      <c r="E10" s="230"/>
      <c r="G10" s="231" t="s">
        <v>24</v>
      </c>
      <c r="H10" s="232">
        <v>45743</v>
      </c>
      <c r="I10" s="257" t="s">
        <v>513</v>
      </c>
    </row>
    <row r="11" spans="1:10" ht="19.899999999999999" customHeight="1">
      <c r="B11" s="233" t="s">
        <v>83</v>
      </c>
      <c r="C11" s="234" t="s">
        <v>85</v>
      </c>
      <c r="D11" s="234" t="s">
        <v>91</v>
      </c>
      <c r="E11" s="234" t="s">
        <v>86</v>
      </c>
      <c r="F11" s="234" t="s">
        <v>87</v>
      </c>
      <c r="G11" s="234" t="s">
        <v>30</v>
      </c>
      <c r="H11" s="234" t="s">
        <v>88</v>
      </c>
      <c r="I11" s="235" t="s">
        <v>514</v>
      </c>
    </row>
    <row r="12" spans="1:10" ht="19.899999999999999" customHeight="1">
      <c r="B12" s="259" t="s">
        <v>52</v>
      </c>
      <c r="C12" s="260">
        <v>53</v>
      </c>
      <c r="D12" s="260">
        <v>49</v>
      </c>
      <c r="E12" s="260">
        <v>49</v>
      </c>
      <c r="F12" s="260">
        <v>49</v>
      </c>
      <c r="G12" s="261" t="s">
        <v>391</v>
      </c>
      <c r="H12" s="261" t="s">
        <v>105</v>
      </c>
      <c r="I12" s="262"/>
    </row>
    <row r="13" spans="1:10" ht="19.899999999999999" customHeight="1">
      <c r="B13" s="259" t="s">
        <v>137</v>
      </c>
      <c r="C13" s="260">
        <v>54</v>
      </c>
      <c r="D13" s="260">
        <v>50</v>
      </c>
      <c r="E13" s="260">
        <v>50</v>
      </c>
      <c r="F13" s="260">
        <v>50</v>
      </c>
      <c r="G13" s="261" t="s">
        <v>392</v>
      </c>
      <c r="H13" s="261" t="s">
        <v>105</v>
      </c>
      <c r="I13" s="262"/>
    </row>
    <row r="14" spans="1:10" ht="19.899999999999999" customHeight="1">
      <c r="B14" s="259" t="s">
        <v>51</v>
      </c>
      <c r="C14" s="260">
        <v>54</v>
      </c>
      <c r="D14" s="260">
        <v>50</v>
      </c>
      <c r="E14" s="260">
        <v>50</v>
      </c>
      <c r="F14" s="260">
        <v>50</v>
      </c>
      <c r="G14" s="261" t="s">
        <v>392</v>
      </c>
      <c r="H14" s="261" t="s">
        <v>105</v>
      </c>
      <c r="I14" s="262"/>
    </row>
    <row r="15" spans="1:10" ht="19.899999999999999" customHeight="1">
      <c r="B15" s="259" t="s">
        <v>131</v>
      </c>
      <c r="C15" s="260">
        <v>54</v>
      </c>
      <c r="D15" s="260">
        <v>50</v>
      </c>
      <c r="E15" s="260">
        <v>50</v>
      </c>
      <c r="F15" s="260">
        <v>50</v>
      </c>
      <c r="G15" s="261" t="s">
        <v>392</v>
      </c>
      <c r="H15" s="261" t="s">
        <v>138</v>
      </c>
      <c r="I15" s="262"/>
    </row>
    <row r="16" spans="1:10" ht="19.899999999999999" customHeight="1">
      <c r="B16" s="259" t="s">
        <v>139</v>
      </c>
      <c r="C16" s="260">
        <v>54</v>
      </c>
      <c r="D16" s="260">
        <v>50</v>
      </c>
      <c r="E16" s="260">
        <v>50</v>
      </c>
      <c r="F16" s="260">
        <v>50</v>
      </c>
      <c r="G16" s="261" t="s">
        <v>392</v>
      </c>
      <c r="H16" s="261" t="s">
        <v>138</v>
      </c>
      <c r="I16" s="262"/>
    </row>
    <row r="17" spans="2:9" ht="19.899999999999999" customHeight="1">
      <c r="B17" s="259" t="s">
        <v>45</v>
      </c>
      <c r="C17" s="260">
        <v>58</v>
      </c>
      <c r="D17" s="260">
        <v>54</v>
      </c>
      <c r="E17" s="260">
        <v>54</v>
      </c>
      <c r="F17" s="260">
        <v>54</v>
      </c>
      <c r="G17" s="261" t="s">
        <v>393</v>
      </c>
      <c r="H17" s="261" t="s">
        <v>105</v>
      </c>
      <c r="I17" s="262"/>
    </row>
    <row r="18" spans="2:9" ht="19.899999999999999" customHeight="1">
      <c r="B18" s="259" t="s">
        <v>49</v>
      </c>
      <c r="C18" s="260">
        <v>58</v>
      </c>
      <c r="D18" s="260">
        <v>54</v>
      </c>
      <c r="E18" s="260">
        <v>54</v>
      </c>
      <c r="F18" s="260">
        <v>54</v>
      </c>
      <c r="G18" s="261" t="s">
        <v>393</v>
      </c>
      <c r="H18" s="261" t="s">
        <v>105</v>
      </c>
      <c r="I18" s="262"/>
    </row>
    <row r="19" spans="2:9" ht="19.899999999999999" customHeight="1">
      <c r="B19" s="259" t="s">
        <v>66</v>
      </c>
      <c r="C19" s="260">
        <v>58</v>
      </c>
      <c r="D19" s="260">
        <v>54</v>
      </c>
      <c r="E19" s="260">
        <v>54</v>
      </c>
      <c r="F19" s="260">
        <v>54</v>
      </c>
      <c r="G19" s="261" t="s">
        <v>393</v>
      </c>
      <c r="H19" s="261" t="s">
        <v>105</v>
      </c>
      <c r="I19" s="262"/>
    </row>
    <row r="20" spans="2:9" ht="19.899999999999999" customHeight="1">
      <c r="B20" s="259" t="s">
        <v>33</v>
      </c>
      <c r="C20" s="260">
        <v>57</v>
      </c>
      <c r="D20" s="260">
        <v>53</v>
      </c>
      <c r="E20" s="260">
        <v>53</v>
      </c>
      <c r="F20" s="260">
        <v>53</v>
      </c>
      <c r="G20" s="261" t="s">
        <v>392</v>
      </c>
      <c r="H20" s="261" t="s">
        <v>138</v>
      </c>
      <c r="I20" s="262"/>
    </row>
    <row r="21" spans="2:9" ht="19.899999999999999" customHeight="1">
      <c r="B21" s="259" t="s">
        <v>38</v>
      </c>
      <c r="C21" s="260">
        <v>57</v>
      </c>
      <c r="D21" s="260">
        <v>53</v>
      </c>
      <c r="E21" s="260">
        <v>53</v>
      </c>
      <c r="F21" s="260">
        <v>53</v>
      </c>
      <c r="G21" s="261" t="s">
        <v>392</v>
      </c>
      <c r="H21" s="261" t="s">
        <v>138</v>
      </c>
      <c r="I21" s="262"/>
    </row>
    <row r="22" spans="2:9" ht="19.899999999999999" customHeight="1">
      <c r="B22" s="259" t="s">
        <v>57</v>
      </c>
      <c r="C22" s="260">
        <v>57</v>
      </c>
      <c r="D22" s="260">
        <v>53</v>
      </c>
      <c r="E22" s="260">
        <v>53</v>
      </c>
      <c r="F22" s="260">
        <v>53</v>
      </c>
      <c r="G22" s="261" t="s">
        <v>392</v>
      </c>
      <c r="H22" s="261" t="s">
        <v>138</v>
      </c>
      <c r="I22" s="262"/>
    </row>
    <row r="23" spans="2:9" ht="19.899999999999999" customHeight="1">
      <c r="B23" s="259" t="s">
        <v>140</v>
      </c>
      <c r="C23" s="260">
        <v>57</v>
      </c>
      <c r="D23" s="260">
        <v>53</v>
      </c>
      <c r="E23" s="260">
        <v>53</v>
      </c>
      <c r="F23" s="260">
        <v>53</v>
      </c>
      <c r="G23" s="261" t="s">
        <v>392</v>
      </c>
      <c r="H23" s="261" t="s">
        <v>138</v>
      </c>
      <c r="I23" s="262"/>
    </row>
    <row r="24" spans="2:9" ht="19.899999999999999" customHeight="1">
      <c r="B24" s="259" t="s">
        <v>48</v>
      </c>
      <c r="C24" s="260">
        <v>57</v>
      </c>
      <c r="D24" s="260">
        <v>53</v>
      </c>
      <c r="E24" s="260">
        <v>53</v>
      </c>
      <c r="F24" s="260">
        <v>53</v>
      </c>
      <c r="G24" s="261" t="s">
        <v>392</v>
      </c>
      <c r="H24" s="261" t="s">
        <v>138</v>
      </c>
      <c r="I24" s="262"/>
    </row>
    <row r="25" spans="2:9" ht="19.899999999999999" customHeight="1">
      <c r="B25" s="259" t="s">
        <v>62</v>
      </c>
      <c r="C25" s="260">
        <v>57</v>
      </c>
      <c r="D25" s="260">
        <v>53</v>
      </c>
      <c r="E25" s="260">
        <v>53</v>
      </c>
      <c r="F25" s="260">
        <v>53</v>
      </c>
      <c r="G25" s="261" t="s">
        <v>392</v>
      </c>
      <c r="H25" s="261" t="s">
        <v>138</v>
      </c>
      <c r="I25" s="262"/>
    </row>
    <row r="26" spans="2:9" ht="19.899999999999999" customHeight="1">
      <c r="B26" s="259" t="s">
        <v>141</v>
      </c>
      <c r="C26" s="260">
        <v>57</v>
      </c>
      <c r="D26" s="260">
        <v>53</v>
      </c>
      <c r="E26" s="260">
        <v>53</v>
      </c>
      <c r="F26" s="260">
        <v>53</v>
      </c>
      <c r="G26" s="261" t="s">
        <v>392</v>
      </c>
      <c r="H26" s="261" t="s">
        <v>138</v>
      </c>
      <c r="I26" s="262"/>
    </row>
    <row r="27" spans="2:9" ht="19.899999999999999" customHeight="1">
      <c r="B27" s="263" t="s">
        <v>515</v>
      </c>
      <c r="C27" s="264" t="s">
        <v>85</v>
      </c>
      <c r="D27" s="264" t="s">
        <v>91</v>
      </c>
      <c r="E27" s="264" t="s">
        <v>86</v>
      </c>
      <c r="F27" s="264" t="s">
        <v>87</v>
      </c>
      <c r="G27" s="264" t="s">
        <v>516</v>
      </c>
      <c r="H27" s="264" t="s">
        <v>75</v>
      </c>
      <c r="I27" s="236" t="s">
        <v>514</v>
      </c>
    </row>
    <row r="28" spans="2:9" ht="19.899999999999999" customHeight="1" thickBot="1">
      <c r="B28" s="253" t="s">
        <v>52</v>
      </c>
      <c r="C28" s="237">
        <v>63</v>
      </c>
      <c r="D28" s="237">
        <v>55</v>
      </c>
      <c r="E28" s="237">
        <v>55</v>
      </c>
      <c r="F28" s="237">
        <v>55</v>
      </c>
      <c r="G28" s="238" t="s">
        <v>402</v>
      </c>
      <c r="H28" s="265" t="s">
        <v>517</v>
      </c>
      <c r="I28" s="266"/>
    </row>
    <row r="29" spans="2:9" ht="19.899999999999999" customHeight="1">
      <c r="B29" s="1489" t="s">
        <v>518</v>
      </c>
      <c r="C29" s="1489"/>
      <c r="D29" s="1489"/>
      <c r="E29" s="1489"/>
      <c r="F29" s="1489"/>
      <c r="G29" s="1489"/>
      <c r="H29" s="1489"/>
      <c r="I29" s="258"/>
    </row>
    <row r="30" spans="2:9" ht="19.899999999999999" customHeight="1" thickBot="1">
      <c r="B30" s="1489"/>
      <c r="C30" s="1489"/>
      <c r="D30" s="1489"/>
      <c r="E30" s="1489"/>
      <c r="F30" s="1489"/>
      <c r="G30" s="1489"/>
      <c r="H30" s="1489"/>
      <c r="I30" s="258"/>
    </row>
    <row r="31" spans="2:9" ht="19.899999999999999" customHeight="1">
      <c r="B31" s="267" t="s">
        <v>83</v>
      </c>
      <c r="C31" s="268" t="s">
        <v>85</v>
      </c>
      <c r="D31" s="268" t="s">
        <v>91</v>
      </c>
      <c r="E31" s="268" t="s">
        <v>86</v>
      </c>
      <c r="F31" s="268" t="s">
        <v>87</v>
      </c>
      <c r="G31" s="268" t="s">
        <v>30</v>
      </c>
      <c r="H31" s="268" t="s">
        <v>75</v>
      </c>
      <c r="I31" s="269" t="s">
        <v>514</v>
      </c>
    </row>
    <row r="32" spans="2:9" ht="19.899999999999999" customHeight="1">
      <c r="B32" s="270" t="s">
        <v>52</v>
      </c>
      <c r="C32" s="271">
        <v>50</v>
      </c>
      <c r="D32" s="271">
        <v>49</v>
      </c>
      <c r="E32" s="271">
        <v>49</v>
      </c>
      <c r="F32" s="271">
        <v>49</v>
      </c>
      <c r="G32" s="272" t="s">
        <v>387</v>
      </c>
      <c r="H32" s="272" t="s">
        <v>105</v>
      </c>
      <c r="I32" s="273"/>
    </row>
    <row r="33" spans="2:9" ht="19.899999999999999" customHeight="1">
      <c r="B33" s="270" t="s">
        <v>137</v>
      </c>
      <c r="C33" s="271">
        <v>51</v>
      </c>
      <c r="D33" s="271">
        <v>50</v>
      </c>
      <c r="E33" s="271">
        <v>50</v>
      </c>
      <c r="F33" s="271">
        <v>50</v>
      </c>
      <c r="G33" s="272" t="s">
        <v>388</v>
      </c>
      <c r="H33" s="272" t="s">
        <v>105</v>
      </c>
      <c r="I33" s="273"/>
    </row>
    <row r="34" spans="2:9" ht="19.899999999999999" customHeight="1">
      <c r="B34" s="270" t="s">
        <v>51</v>
      </c>
      <c r="C34" s="271">
        <v>52</v>
      </c>
      <c r="D34" s="271">
        <v>51</v>
      </c>
      <c r="E34" s="271">
        <v>51</v>
      </c>
      <c r="F34" s="271">
        <v>51</v>
      </c>
      <c r="G34" s="272" t="s">
        <v>388</v>
      </c>
      <c r="H34" s="272" t="s">
        <v>105</v>
      </c>
      <c r="I34" s="273"/>
    </row>
    <row r="35" spans="2:9" ht="19.899999999999999" customHeight="1">
      <c r="B35" s="270" t="s">
        <v>45</v>
      </c>
      <c r="C35" s="271">
        <v>55</v>
      </c>
      <c r="D35" s="271">
        <v>54</v>
      </c>
      <c r="E35" s="271">
        <v>54</v>
      </c>
      <c r="F35" s="271">
        <v>54</v>
      </c>
      <c r="G35" s="272" t="s">
        <v>389</v>
      </c>
      <c r="H35" s="272" t="s">
        <v>105</v>
      </c>
      <c r="I35" s="273"/>
    </row>
    <row r="36" spans="2:9" ht="19.899999999999999" customHeight="1">
      <c r="B36" s="270" t="s">
        <v>49</v>
      </c>
      <c r="C36" s="271">
        <v>55</v>
      </c>
      <c r="D36" s="271">
        <v>54</v>
      </c>
      <c r="E36" s="271">
        <v>54</v>
      </c>
      <c r="F36" s="271">
        <v>54</v>
      </c>
      <c r="G36" s="272" t="s">
        <v>389</v>
      </c>
      <c r="H36" s="272" t="s">
        <v>105</v>
      </c>
      <c r="I36" s="273"/>
    </row>
    <row r="37" spans="2:9" ht="19.899999999999999" customHeight="1">
      <c r="B37" s="270" t="s">
        <v>66</v>
      </c>
      <c r="C37" s="271">
        <v>55</v>
      </c>
      <c r="D37" s="271">
        <v>54</v>
      </c>
      <c r="E37" s="271">
        <v>54</v>
      </c>
      <c r="F37" s="271">
        <v>54</v>
      </c>
      <c r="G37" s="272" t="s">
        <v>389</v>
      </c>
      <c r="H37" s="272" t="s">
        <v>105</v>
      </c>
      <c r="I37" s="273"/>
    </row>
    <row r="38" spans="2:9" ht="19.899999999999999" customHeight="1" thickBot="1">
      <c r="B38" s="274" t="s">
        <v>33</v>
      </c>
      <c r="C38" s="275">
        <v>55</v>
      </c>
      <c r="D38" s="275">
        <v>54</v>
      </c>
      <c r="E38" s="275">
        <v>54</v>
      </c>
      <c r="F38" s="275">
        <v>54</v>
      </c>
      <c r="G38" s="276" t="s">
        <v>389</v>
      </c>
      <c r="H38" s="276" t="s">
        <v>105</v>
      </c>
      <c r="I38" s="277"/>
    </row>
    <row r="39" spans="2:9" ht="19.899999999999999" customHeight="1">
      <c r="B39" s="1488" t="s">
        <v>519</v>
      </c>
      <c r="C39" s="1488"/>
      <c r="D39" s="1488"/>
      <c r="E39" s="1488"/>
      <c r="F39" s="1488"/>
      <c r="G39" s="1488"/>
      <c r="H39" s="1488"/>
    </row>
    <row r="40" spans="2:9" ht="19.899999999999999" customHeight="1" thickBot="1">
      <c r="B40" s="1489"/>
      <c r="C40" s="1489"/>
      <c r="D40" s="1489"/>
      <c r="E40" s="1489"/>
      <c r="F40" s="1489"/>
      <c r="G40" s="1489"/>
      <c r="H40" s="1489"/>
    </row>
    <row r="41" spans="2:9" ht="19.899999999999999" customHeight="1">
      <c r="B41" s="233" t="s">
        <v>520</v>
      </c>
      <c r="C41" s="234" t="s">
        <v>85</v>
      </c>
      <c r="D41" s="234" t="s">
        <v>91</v>
      </c>
      <c r="E41" s="234" t="s">
        <v>86</v>
      </c>
      <c r="F41" s="234" t="s">
        <v>87</v>
      </c>
      <c r="G41" s="234" t="s">
        <v>30</v>
      </c>
      <c r="H41" s="234" t="s">
        <v>88</v>
      </c>
      <c r="I41" s="235" t="s">
        <v>514</v>
      </c>
    </row>
    <row r="42" spans="2:9" ht="19.899999999999999" customHeight="1">
      <c r="B42" s="259" t="s">
        <v>52</v>
      </c>
      <c r="C42" s="260">
        <v>53</v>
      </c>
      <c r="D42" s="260">
        <v>49</v>
      </c>
      <c r="E42" s="260">
        <v>49</v>
      </c>
      <c r="F42" s="260">
        <v>49</v>
      </c>
      <c r="G42" s="261" t="s">
        <v>391</v>
      </c>
      <c r="H42" s="261" t="s">
        <v>105</v>
      </c>
      <c r="I42" s="262"/>
    </row>
    <row r="43" spans="2:9" ht="19.899999999999999" customHeight="1">
      <c r="B43" s="259" t="s">
        <v>137</v>
      </c>
      <c r="C43" s="260">
        <v>54</v>
      </c>
      <c r="D43" s="260">
        <v>50</v>
      </c>
      <c r="E43" s="260">
        <v>50</v>
      </c>
      <c r="F43" s="260">
        <v>50</v>
      </c>
      <c r="G43" s="261" t="s">
        <v>392</v>
      </c>
      <c r="H43" s="261" t="s">
        <v>105</v>
      </c>
      <c r="I43" s="262"/>
    </row>
    <row r="44" spans="2:9" ht="19.899999999999999" customHeight="1">
      <c r="B44" s="259" t="s">
        <v>51</v>
      </c>
      <c r="C44" s="260">
        <v>54</v>
      </c>
      <c r="D44" s="260">
        <v>50</v>
      </c>
      <c r="E44" s="260">
        <v>50</v>
      </c>
      <c r="F44" s="260">
        <v>50</v>
      </c>
      <c r="G44" s="261" t="s">
        <v>392</v>
      </c>
      <c r="H44" s="261" t="s">
        <v>105</v>
      </c>
      <c r="I44" s="262"/>
    </row>
    <row r="45" spans="2:9" ht="19.899999999999999" customHeight="1">
      <c r="B45" s="259" t="s">
        <v>131</v>
      </c>
      <c r="C45" s="260">
        <v>54</v>
      </c>
      <c r="D45" s="260">
        <v>50</v>
      </c>
      <c r="E45" s="260">
        <v>50</v>
      </c>
      <c r="F45" s="260">
        <v>50</v>
      </c>
      <c r="G45" s="261" t="s">
        <v>392</v>
      </c>
      <c r="H45" s="261" t="s">
        <v>138</v>
      </c>
      <c r="I45" s="262"/>
    </row>
    <row r="46" spans="2:9" ht="19.899999999999999" customHeight="1">
      <c r="B46" s="259" t="s">
        <v>139</v>
      </c>
      <c r="C46" s="260">
        <v>54</v>
      </c>
      <c r="D46" s="260">
        <v>50</v>
      </c>
      <c r="E46" s="260">
        <v>50</v>
      </c>
      <c r="F46" s="260">
        <v>50</v>
      </c>
      <c r="G46" s="261" t="s">
        <v>392</v>
      </c>
      <c r="H46" s="261" t="s">
        <v>138</v>
      </c>
      <c r="I46" s="262"/>
    </row>
    <row r="47" spans="2:9" ht="19.899999999999999" customHeight="1">
      <c r="B47" s="259" t="s">
        <v>45</v>
      </c>
      <c r="C47" s="260">
        <v>58</v>
      </c>
      <c r="D47" s="260">
        <v>54</v>
      </c>
      <c r="E47" s="260">
        <v>54</v>
      </c>
      <c r="F47" s="260">
        <v>54</v>
      </c>
      <c r="G47" s="261" t="s">
        <v>393</v>
      </c>
      <c r="H47" s="261" t="s">
        <v>105</v>
      </c>
      <c r="I47" s="262"/>
    </row>
    <row r="48" spans="2:9" ht="19.899999999999999" customHeight="1">
      <c r="B48" s="259" t="s">
        <v>49</v>
      </c>
      <c r="C48" s="260">
        <v>58</v>
      </c>
      <c r="D48" s="260">
        <v>54</v>
      </c>
      <c r="E48" s="260">
        <v>54</v>
      </c>
      <c r="F48" s="260">
        <v>54</v>
      </c>
      <c r="G48" s="261" t="s">
        <v>393</v>
      </c>
      <c r="H48" s="261" t="s">
        <v>105</v>
      </c>
      <c r="I48" s="262"/>
    </row>
    <row r="49" spans="2:9" ht="19.899999999999999" customHeight="1">
      <c r="B49" s="259" t="s">
        <v>66</v>
      </c>
      <c r="C49" s="260">
        <v>58</v>
      </c>
      <c r="D49" s="260">
        <v>54</v>
      </c>
      <c r="E49" s="260">
        <v>54</v>
      </c>
      <c r="F49" s="260">
        <v>54</v>
      </c>
      <c r="G49" s="261" t="s">
        <v>393</v>
      </c>
      <c r="H49" s="261" t="s">
        <v>105</v>
      </c>
      <c r="I49" s="262"/>
    </row>
    <row r="50" spans="2:9" ht="19.899999999999999" customHeight="1">
      <c r="B50" s="259" t="s">
        <v>33</v>
      </c>
      <c r="C50" s="260">
        <v>57</v>
      </c>
      <c r="D50" s="260">
        <v>53</v>
      </c>
      <c r="E50" s="260">
        <v>53</v>
      </c>
      <c r="F50" s="260">
        <v>53</v>
      </c>
      <c r="G50" s="261" t="s">
        <v>392</v>
      </c>
      <c r="H50" s="261" t="s">
        <v>138</v>
      </c>
      <c r="I50" s="262"/>
    </row>
    <row r="51" spans="2:9" ht="19.899999999999999" customHeight="1">
      <c r="B51" s="259" t="s">
        <v>38</v>
      </c>
      <c r="C51" s="260">
        <v>57</v>
      </c>
      <c r="D51" s="260">
        <v>53</v>
      </c>
      <c r="E51" s="260">
        <v>53</v>
      </c>
      <c r="F51" s="260">
        <v>53</v>
      </c>
      <c r="G51" s="261" t="s">
        <v>392</v>
      </c>
      <c r="H51" s="261" t="s">
        <v>138</v>
      </c>
      <c r="I51" s="262"/>
    </row>
    <row r="52" spans="2:9" ht="19.899999999999999" customHeight="1">
      <c r="B52" s="259" t="s">
        <v>57</v>
      </c>
      <c r="C52" s="260">
        <v>57</v>
      </c>
      <c r="D52" s="260">
        <v>53</v>
      </c>
      <c r="E52" s="260">
        <v>53</v>
      </c>
      <c r="F52" s="260">
        <v>53</v>
      </c>
      <c r="G52" s="261" t="s">
        <v>392</v>
      </c>
      <c r="H52" s="261" t="s">
        <v>138</v>
      </c>
      <c r="I52" s="262"/>
    </row>
    <row r="53" spans="2:9" ht="19.899999999999999" customHeight="1">
      <c r="B53" s="259" t="s">
        <v>140</v>
      </c>
      <c r="C53" s="260">
        <v>57</v>
      </c>
      <c r="D53" s="260">
        <v>53</v>
      </c>
      <c r="E53" s="260">
        <v>53</v>
      </c>
      <c r="F53" s="260">
        <v>53</v>
      </c>
      <c r="G53" s="261" t="s">
        <v>392</v>
      </c>
      <c r="H53" s="261" t="s">
        <v>138</v>
      </c>
      <c r="I53" s="262"/>
    </row>
    <row r="54" spans="2:9" ht="19.899999999999999" customHeight="1">
      <c r="B54" s="259" t="s">
        <v>48</v>
      </c>
      <c r="C54" s="260">
        <v>57</v>
      </c>
      <c r="D54" s="260">
        <v>53</v>
      </c>
      <c r="E54" s="260">
        <v>53</v>
      </c>
      <c r="F54" s="260">
        <v>53</v>
      </c>
      <c r="G54" s="261" t="s">
        <v>392</v>
      </c>
      <c r="H54" s="261" t="s">
        <v>138</v>
      </c>
      <c r="I54" s="262"/>
    </row>
    <row r="55" spans="2:9" ht="19.899999999999999" customHeight="1">
      <c r="B55" s="259" t="s">
        <v>62</v>
      </c>
      <c r="C55" s="260">
        <v>57</v>
      </c>
      <c r="D55" s="260">
        <v>53</v>
      </c>
      <c r="E55" s="260">
        <v>53</v>
      </c>
      <c r="F55" s="260">
        <v>53</v>
      </c>
      <c r="G55" s="261" t="s">
        <v>392</v>
      </c>
      <c r="H55" s="261" t="s">
        <v>138</v>
      </c>
      <c r="I55" s="262"/>
    </row>
    <row r="56" spans="2:9" ht="19.899999999999999" customHeight="1" thickBot="1">
      <c r="B56" s="278" t="s">
        <v>141</v>
      </c>
      <c r="C56" s="279">
        <v>57</v>
      </c>
      <c r="D56" s="279">
        <v>53</v>
      </c>
      <c r="E56" s="279">
        <v>53</v>
      </c>
      <c r="F56" s="279">
        <v>53</v>
      </c>
      <c r="G56" s="265" t="s">
        <v>392</v>
      </c>
      <c r="H56" s="265" t="s">
        <v>138</v>
      </c>
      <c r="I56" s="266"/>
    </row>
    <row r="57" spans="2:9" ht="19.899999999999999" customHeight="1">
      <c r="B57" s="280"/>
      <c r="C57" s="280"/>
      <c r="D57" s="280"/>
      <c r="E57" s="280"/>
      <c r="F57" s="280"/>
      <c r="G57" s="280"/>
      <c r="H57" s="280"/>
      <c r="I57" s="280"/>
    </row>
    <row r="58" spans="2:9" ht="19.899999999999999" customHeight="1">
      <c r="B58" s="1490" t="s">
        <v>68</v>
      </c>
      <c r="C58" s="1490"/>
      <c r="D58" s="1490"/>
      <c r="E58" s="1490"/>
      <c r="F58" s="1490"/>
      <c r="G58" s="1490"/>
      <c r="H58" s="1490"/>
      <c r="I58" s="281"/>
    </row>
    <row r="59" spans="2:9" ht="19.899999999999999" customHeight="1">
      <c r="B59" s="1486" t="s">
        <v>125</v>
      </c>
      <c r="C59" s="1486"/>
      <c r="D59" s="1486"/>
      <c r="E59" s="1486"/>
      <c r="F59" s="1486"/>
      <c r="G59" s="1486"/>
      <c r="H59" s="1486"/>
      <c r="I59" s="230"/>
    </row>
    <row r="60" spans="2:9" ht="19.899999999999999" customHeight="1">
      <c r="B60" s="1486" t="s">
        <v>126</v>
      </c>
      <c r="C60" s="1486"/>
      <c r="D60" s="1486"/>
      <c r="E60" s="1486"/>
      <c r="F60" s="1486"/>
      <c r="G60" s="1486"/>
      <c r="H60" s="1486"/>
      <c r="I60" s="230"/>
    </row>
    <row r="61" spans="2:9" ht="19.899999999999999" customHeight="1">
      <c r="B61" s="1486" t="s">
        <v>127</v>
      </c>
      <c r="C61" s="1486"/>
      <c r="D61" s="1486"/>
      <c r="E61" s="1486"/>
      <c r="F61" s="1486"/>
      <c r="G61" s="1486"/>
      <c r="H61" s="1486"/>
      <c r="I61" s="230"/>
    </row>
    <row r="62" spans="2:9" ht="19.899999999999999" customHeight="1">
      <c r="B62" s="1486" t="s">
        <v>128</v>
      </c>
      <c r="C62" s="1486"/>
      <c r="D62" s="1486"/>
      <c r="E62" s="1486"/>
      <c r="F62" s="1486"/>
      <c r="G62" s="1486"/>
      <c r="H62" s="1486"/>
      <c r="I62" s="230"/>
    </row>
    <row r="63" spans="2:9" ht="20.100000000000001" customHeight="1">
      <c r="B63" s="1486" t="s">
        <v>521</v>
      </c>
      <c r="C63" s="1486"/>
      <c r="D63" s="1486"/>
      <c r="E63" s="1486"/>
      <c r="F63" s="1486"/>
      <c r="G63" s="1486"/>
      <c r="H63" s="1486"/>
    </row>
    <row r="64" spans="2:9" ht="20.100000000000001" customHeight="1">
      <c r="B64" s="1486" t="s">
        <v>522</v>
      </c>
      <c r="C64" s="1486"/>
      <c r="D64" s="1486"/>
      <c r="E64" s="1486"/>
      <c r="F64" s="1486"/>
      <c r="G64" s="1486"/>
      <c r="H64" s="1486"/>
    </row>
    <row r="65" spans="2:8" ht="20.100000000000001" customHeight="1">
      <c r="B65" s="1486" t="s">
        <v>523</v>
      </c>
      <c r="C65" s="1486"/>
      <c r="D65" s="1486"/>
      <c r="E65" s="1486"/>
      <c r="F65" s="1486"/>
      <c r="G65" s="1486"/>
      <c r="H65" s="1486"/>
    </row>
    <row r="66" spans="2:8" ht="20.100000000000001" customHeight="1">
      <c r="B66" s="1486" t="s">
        <v>524</v>
      </c>
      <c r="C66" s="1486"/>
      <c r="D66" s="1486"/>
      <c r="E66" s="1486"/>
      <c r="F66" s="1486"/>
      <c r="G66" s="1486"/>
      <c r="H66" s="1486"/>
    </row>
    <row r="67" spans="2:8" ht="20.100000000000001" customHeight="1">
      <c r="B67" s="1486" t="s">
        <v>525</v>
      </c>
      <c r="C67" s="1486"/>
      <c r="D67" s="1486"/>
      <c r="E67" s="1486"/>
      <c r="F67" s="1486"/>
      <c r="G67" s="1486"/>
      <c r="H67" s="1486"/>
    </row>
    <row r="68" spans="2:8">
      <c r="B68" s="1486"/>
      <c r="C68" s="1486"/>
      <c r="D68" s="1486"/>
      <c r="E68" s="1486"/>
      <c r="F68" s="1486"/>
      <c r="G68" s="1486"/>
      <c r="H68" s="1486"/>
    </row>
    <row r="69" spans="2:8">
      <c r="B69" s="1486"/>
      <c r="C69" s="1486"/>
      <c r="D69" s="1486"/>
      <c r="E69" s="1486"/>
      <c r="F69" s="1486"/>
      <c r="G69" s="1486"/>
      <c r="H69" s="1486"/>
    </row>
    <row r="70" spans="2:8">
      <c r="B70" s="1486"/>
      <c r="C70" s="1486"/>
      <c r="D70" s="1486"/>
      <c r="E70" s="1486"/>
      <c r="F70" s="1486"/>
      <c r="G70" s="1486"/>
      <c r="H70" s="1486"/>
    </row>
    <row r="71" spans="2:8">
      <c r="B71" s="1486"/>
      <c r="C71" s="1486"/>
      <c r="D71" s="1486"/>
      <c r="E71" s="1486"/>
      <c r="F71" s="1486"/>
      <c r="G71" s="1486"/>
      <c r="H71" s="1486"/>
    </row>
  </sheetData>
  <mergeCells count="18">
    <mergeCell ref="B71:H71"/>
    <mergeCell ref="B60:H60"/>
    <mergeCell ref="B61:H61"/>
    <mergeCell ref="B62:H62"/>
    <mergeCell ref="B63:H63"/>
    <mergeCell ref="B64:H64"/>
    <mergeCell ref="B65:H65"/>
    <mergeCell ref="B66:H66"/>
    <mergeCell ref="B67:H67"/>
    <mergeCell ref="B68:H68"/>
    <mergeCell ref="B69:H69"/>
    <mergeCell ref="B70:H70"/>
    <mergeCell ref="B59:H59"/>
    <mergeCell ref="A1:I1"/>
    <mergeCell ref="B8:H9"/>
    <mergeCell ref="B29:H30"/>
    <mergeCell ref="B39:H40"/>
    <mergeCell ref="B58:H58"/>
  </mergeCells>
  <phoneticPr fontId="146" type="noConversion"/>
  <hyperlinks>
    <hyperlink ref="J1" location="目录!A1" display="返回目录"/>
  </hyperlinks>
  <pageMargins left="0.25" right="0.25" top="0.75" bottom="0.75" header="0.3" footer="0.3"/>
  <pageSetup paperSize="9" scale="81"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48"/>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150" customWidth="1"/>
    <col min="2" max="2" width="17.75" style="150" customWidth="1"/>
    <col min="3" max="3" width="14.375" style="150" customWidth="1"/>
    <col min="4" max="5" width="17.375" style="150" customWidth="1"/>
    <col min="6" max="7" width="15.75" style="150" customWidth="1"/>
    <col min="8" max="8" width="24.5" style="150" customWidth="1"/>
    <col min="9" max="9" width="10.625" style="150" customWidth="1"/>
    <col min="10" max="10" width="11.875" style="150" customWidth="1"/>
    <col min="11" max="16384" width="9" style="150"/>
  </cols>
  <sheetData>
    <row r="1" spans="1:10" ht="81.400000000000006" customHeight="1">
      <c r="A1" s="1437" t="s">
        <v>452</v>
      </c>
      <c r="B1" s="1437"/>
      <c r="C1" s="1437"/>
      <c r="D1" s="1437"/>
      <c r="E1" s="1437"/>
      <c r="F1" s="1437"/>
      <c r="G1" s="1437"/>
      <c r="H1" s="1437"/>
      <c r="I1" s="1437"/>
      <c r="J1" s="151" t="s">
        <v>21</v>
      </c>
    </row>
    <row r="2" spans="1:10" ht="19.899999999999999" customHeight="1" thickBot="1"/>
    <row r="3" spans="1:10" ht="19.899999999999999" customHeight="1" thickBot="1">
      <c r="B3" s="1498" t="s">
        <v>69</v>
      </c>
      <c r="C3" s="1499"/>
      <c r="D3" s="324" t="s">
        <v>588</v>
      </c>
      <c r="E3" s="324" t="s">
        <v>71</v>
      </c>
      <c r="F3" s="324" t="s">
        <v>74</v>
      </c>
      <c r="G3" s="1494" t="s">
        <v>589</v>
      </c>
      <c r="H3" s="1495"/>
    </row>
    <row r="4" spans="1:10" ht="19.899999999999999" customHeight="1" thickBot="1">
      <c r="B4" s="1500" t="s">
        <v>590</v>
      </c>
      <c r="C4" s="1501"/>
      <c r="D4" s="330" t="s">
        <v>451</v>
      </c>
      <c r="E4" s="330" t="s">
        <v>463</v>
      </c>
      <c r="F4" s="331" t="s">
        <v>526</v>
      </c>
      <c r="G4" s="1496" t="s">
        <v>468</v>
      </c>
      <c r="H4" s="1497"/>
    </row>
    <row r="5" spans="1:10" ht="19.899999999999999" customHeight="1" thickBot="1">
      <c r="B5" s="310" t="s">
        <v>415</v>
      </c>
      <c r="C5" s="311"/>
      <c r="D5" s="311"/>
      <c r="E5" s="311"/>
      <c r="F5" s="311"/>
      <c r="G5" s="312" t="s">
        <v>24</v>
      </c>
      <c r="H5" s="313">
        <v>45804</v>
      </c>
      <c r="I5" s="192" t="s">
        <v>467</v>
      </c>
    </row>
    <row r="6" spans="1:10" ht="19.899999999999999" customHeight="1">
      <c r="B6" s="314" t="s">
        <v>83</v>
      </c>
      <c r="C6" s="315" t="s">
        <v>85</v>
      </c>
      <c r="D6" s="315" t="s">
        <v>91</v>
      </c>
      <c r="E6" s="315" t="s">
        <v>86</v>
      </c>
      <c r="F6" s="315" t="s">
        <v>87</v>
      </c>
      <c r="G6" s="315" t="s">
        <v>30</v>
      </c>
      <c r="H6" s="332" t="s">
        <v>88</v>
      </c>
      <c r="I6" s="210" t="s">
        <v>464</v>
      </c>
    </row>
    <row r="7" spans="1:10" ht="30" customHeight="1">
      <c r="B7" s="1502" t="s">
        <v>495</v>
      </c>
      <c r="C7" s="333">
        <v>56</v>
      </c>
      <c r="D7" s="333">
        <v>53</v>
      </c>
      <c r="E7" s="333">
        <v>52</v>
      </c>
      <c r="F7" s="333">
        <v>52</v>
      </c>
      <c r="G7" s="334" t="s">
        <v>130</v>
      </c>
      <c r="H7" s="335" t="s">
        <v>496</v>
      </c>
      <c r="I7" s="282"/>
    </row>
    <row r="8" spans="1:10" ht="30" customHeight="1">
      <c r="B8" s="1503"/>
      <c r="C8" s="333">
        <v>62</v>
      </c>
      <c r="D8" s="333">
        <v>56</v>
      </c>
      <c r="E8" s="333">
        <v>56</v>
      </c>
      <c r="F8" s="333">
        <v>56</v>
      </c>
      <c r="G8" s="334" t="s">
        <v>130</v>
      </c>
      <c r="H8" s="335" t="s">
        <v>532</v>
      </c>
      <c r="I8" s="282"/>
    </row>
    <row r="9" spans="1:10" ht="30" customHeight="1">
      <c r="B9" s="1502" t="s">
        <v>533</v>
      </c>
      <c r="C9" s="333">
        <v>56</v>
      </c>
      <c r="D9" s="333">
        <v>53</v>
      </c>
      <c r="E9" s="333">
        <v>52</v>
      </c>
      <c r="F9" s="333">
        <v>52</v>
      </c>
      <c r="G9" s="334" t="s">
        <v>130</v>
      </c>
      <c r="H9" s="335" t="s">
        <v>458</v>
      </c>
      <c r="I9" s="282"/>
    </row>
    <row r="10" spans="1:10" ht="30" customHeight="1">
      <c r="B10" s="1503"/>
      <c r="C10" s="333">
        <v>64</v>
      </c>
      <c r="D10" s="333">
        <v>59</v>
      </c>
      <c r="E10" s="333">
        <v>59</v>
      </c>
      <c r="F10" s="333">
        <v>59</v>
      </c>
      <c r="G10" s="334" t="s">
        <v>130</v>
      </c>
      <c r="H10" s="335" t="s">
        <v>532</v>
      </c>
      <c r="I10" s="282"/>
    </row>
    <row r="11" spans="1:10" ht="19.899999999999999" customHeight="1">
      <c r="B11" s="1512" t="s">
        <v>132</v>
      </c>
      <c r="C11" s="1513"/>
      <c r="D11" s="336" t="s">
        <v>91</v>
      </c>
      <c r="E11" s="336" t="s">
        <v>86</v>
      </c>
      <c r="F11" s="336" t="s">
        <v>87</v>
      </c>
      <c r="G11" s="336" t="s">
        <v>84</v>
      </c>
      <c r="H11" s="337" t="s">
        <v>75</v>
      </c>
      <c r="I11" s="283" t="s">
        <v>534</v>
      </c>
    </row>
    <row r="12" spans="1:10" ht="19.899999999999999" customHeight="1">
      <c r="B12" s="1514" t="s">
        <v>495</v>
      </c>
      <c r="C12" s="1515"/>
      <c r="D12" s="338" t="s">
        <v>449</v>
      </c>
      <c r="E12" s="338" t="s">
        <v>449</v>
      </c>
      <c r="F12" s="338" t="s">
        <v>449</v>
      </c>
      <c r="G12" s="339" t="s">
        <v>460</v>
      </c>
      <c r="H12" s="1504" t="s">
        <v>496</v>
      </c>
      <c r="I12" s="1508"/>
    </row>
    <row r="13" spans="1:10" ht="19.899999999999999" customHeight="1">
      <c r="B13" s="1516"/>
      <c r="C13" s="1517"/>
      <c r="D13" s="338" t="s">
        <v>449</v>
      </c>
      <c r="E13" s="338" t="s">
        <v>449</v>
      </c>
      <c r="F13" s="338" t="s">
        <v>449</v>
      </c>
      <c r="G13" s="339" t="s">
        <v>461</v>
      </c>
      <c r="H13" s="1505"/>
      <c r="I13" s="1509"/>
    </row>
    <row r="14" spans="1:10" ht="19.899999999999999" customHeight="1">
      <c r="B14" s="1514" t="s">
        <v>533</v>
      </c>
      <c r="C14" s="1515"/>
      <c r="D14" s="340" t="s">
        <v>449</v>
      </c>
      <c r="E14" s="340" t="s">
        <v>449</v>
      </c>
      <c r="F14" s="340" t="s">
        <v>449</v>
      </c>
      <c r="G14" s="341" t="s">
        <v>460</v>
      </c>
      <c r="H14" s="1506" t="s">
        <v>496</v>
      </c>
      <c r="I14" s="1510"/>
    </row>
    <row r="15" spans="1:10" ht="19.899999999999999" customHeight="1" thickBot="1">
      <c r="B15" s="1518"/>
      <c r="C15" s="1519"/>
      <c r="D15" s="342" t="s">
        <v>449</v>
      </c>
      <c r="E15" s="342" t="s">
        <v>449</v>
      </c>
      <c r="F15" s="342" t="s">
        <v>449</v>
      </c>
      <c r="G15" s="343" t="s">
        <v>461</v>
      </c>
      <c r="H15" s="1507"/>
      <c r="I15" s="1511"/>
    </row>
    <row r="16" spans="1:10" ht="19.899999999999999" customHeight="1">
      <c r="B16" s="169"/>
      <c r="C16" s="169"/>
      <c r="D16" s="184"/>
      <c r="E16" s="184"/>
      <c r="F16" s="184"/>
      <c r="G16" s="168"/>
      <c r="H16" s="185"/>
    </row>
    <row r="17" spans="2:10" ht="19.899999999999999" customHeight="1">
      <c r="B17" s="1492" t="s">
        <v>68</v>
      </c>
      <c r="C17" s="1492"/>
      <c r="D17" s="1492"/>
      <c r="E17" s="1492"/>
      <c r="F17" s="1492"/>
      <c r="G17" s="1492"/>
      <c r="H17" s="1492"/>
      <c r="I17" s="1492"/>
    </row>
    <row r="18" spans="2:10" ht="19.899999999999999" customHeight="1">
      <c r="B18" s="1493" t="s">
        <v>459</v>
      </c>
      <c r="C18" s="1493"/>
      <c r="D18" s="1493"/>
      <c r="E18" s="1493"/>
      <c r="F18" s="1493"/>
      <c r="G18" s="1493"/>
      <c r="H18" s="1493"/>
      <c r="I18" s="1493"/>
    </row>
    <row r="19" spans="2:10" ht="19.899999999999999" customHeight="1">
      <c r="B19" s="1432" t="s">
        <v>453</v>
      </c>
      <c r="C19" s="1432"/>
      <c r="D19" s="1432"/>
      <c r="E19" s="1432"/>
      <c r="F19" s="1432"/>
      <c r="G19" s="1432"/>
      <c r="H19" s="1432"/>
      <c r="I19" s="1432"/>
      <c r="J19" s="183"/>
    </row>
    <row r="20" spans="2:10" ht="19.899999999999999" customHeight="1">
      <c r="B20" s="1432" t="s">
        <v>454</v>
      </c>
      <c r="C20" s="1432"/>
      <c r="D20" s="1432"/>
      <c r="E20" s="1432"/>
      <c r="F20" s="1432"/>
      <c r="G20" s="1432"/>
      <c r="H20" s="1432"/>
      <c r="I20" s="1432"/>
      <c r="J20" s="183"/>
    </row>
    <row r="21" spans="2:10" ht="19.899999999999999" customHeight="1">
      <c r="B21" s="1432" t="s">
        <v>455</v>
      </c>
      <c r="C21" s="1432"/>
      <c r="D21" s="1432"/>
      <c r="E21" s="1432"/>
      <c r="F21" s="1432"/>
      <c r="G21" s="1432"/>
      <c r="H21" s="1432"/>
      <c r="I21" s="1432"/>
      <c r="J21" s="183"/>
    </row>
    <row r="22" spans="2:10" ht="19.899999999999999" customHeight="1">
      <c r="B22" s="1432" t="s">
        <v>456</v>
      </c>
      <c r="C22" s="1432"/>
      <c r="D22" s="1432"/>
      <c r="E22" s="1432"/>
      <c r="F22" s="1432"/>
      <c r="G22" s="1432"/>
      <c r="H22" s="1432"/>
      <c r="I22" s="1432"/>
      <c r="J22" s="163"/>
    </row>
    <row r="23" spans="2:10" ht="19.899999999999999" customHeight="1">
      <c r="B23" s="1432" t="s">
        <v>457</v>
      </c>
      <c r="C23" s="1432"/>
      <c r="D23" s="1432"/>
      <c r="E23" s="1432"/>
      <c r="F23" s="1432"/>
      <c r="G23" s="1432"/>
      <c r="H23" s="1432"/>
      <c r="I23" s="1432"/>
      <c r="J23" s="183"/>
    </row>
    <row r="24" spans="2:10" ht="19.899999999999999" customHeight="1">
      <c r="B24" s="1491"/>
      <c r="C24" s="1491"/>
      <c r="D24" s="1491"/>
      <c r="E24" s="1491"/>
      <c r="F24" s="1491"/>
      <c r="G24" s="1491"/>
      <c r="H24" s="1491"/>
      <c r="I24" s="183"/>
    </row>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sheetData>
  <mergeCells count="22">
    <mergeCell ref="B7:B8"/>
    <mergeCell ref="H12:H13"/>
    <mergeCell ref="B9:B10"/>
    <mergeCell ref="H14:H15"/>
    <mergeCell ref="I12:I13"/>
    <mergeCell ref="I14:I15"/>
    <mergeCell ref="B11:C11"/>
    <mergeCell ref="B12:C13"/>
    <mergeCell ref="B14:C15"/>
    <mergeCell ref="A1:I1"/>
    <mergeCell ref="G3:H3"/>
    <mergeCell ref="G4:H4"/>
    <mergeCell ref="B3:C3"/>
    <mergeCell ref="B4:C4"/>
    <mergeCell ref="B24:H24"/>
    <mergeCell ref="B17:I17"/>
    <mergeCell ref="B18:I18"/>
    <mergeCell ref="B21:I21"/>
    <mergeCell ref="B22:I22"/>
    <mergeCell ref="B19:I19"/>
    <mergeCell ref="B20:I20"/>
    <mergeCell ref="B23:I23"/>
  </mergeCells>
  <phoneticPr fontId="146"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202" customWidth="1"/>
    <col min="2" max="2" width="28.25" style="1202" bestFit="1" customWidth="1"/>
    <col min="3" max="7" width="10.75" style="1202" customWidth="1"/>
    <col min="8" max="8" width="11.625" style="1202" customWidth="1"/>
    <col min="9" max="9" width="27" style="1202" customWidth="1"/>
    <col min="10" max="10" width="10.625" style="1202" customWidth="1"/>
    <col min="11" max="11" width="13.125" style="1202" customWidth="1"/>
    <col min="12" max="16384" width="9" style="1202"/>
  </cols>
  <sheetData>
    <row r="1" spans="1:11" ht="57" customHeight="1">
      <c r="A1" s="1522" t="s">
        <v>1615</v>
      </c>
      <c r="B1" s="1522"/>
      <c r="C1" s="1522"/>
      <c r="D1" s="1522"/>
      <c r="E1" s="1522"/>
      <c r="F1" s="1522"/>
      <c r="G1" s="1522"/>
      <c r="H1" s="1522"/>
      <c r="I1" s="1522"/>
      <c r="J1" s="1522"/>
      <c r="K1" s="1201" t="s">
        <v>21</v>
      </c>
    </row>
    <row r="2" spans="1:11" ht="15" thickBot="1"/>
    <row r="3" spans="1:11" ht="22.9" customHeight="1">
      <c r="B3" s="1203" t="s">
        <v>69</v>
      </c>
      <c r="C3" s="1523" t="s">
        <v>1616</v>
      </c>
      <c r="D3" s="1524"/>
      <c r="E3" s="1204" t="s">
        <v>71</v>
      </c>
      <c r="F3" s="1204" t="s">
        <v>72</v>
      </c>
      <c r="G3" s="1204" t="s">
        <v>73</v>
      </c>
      <c r="H3" s="1204" t="s">
        <v>74</v>
      </c>
      <c r="I3" s="1205" t="s">
        <v>1617</v>
      </c>
    </row>
    <row r="4" spans="1:11" ht="22.9" customHeight="1" thickBot="1">
      <c r="B4" s="1206" t="s">
        <v>1618</v>
      </c>
      <c r="C4" s="1525" t="s">
        <v>1619</v>
      </c>
      <c r="D4" s="1526"/>
      <c r="E4" s="1207" t="s">
        <v>1620</v>
      </c>
      <c r="F4" s="1208"/>
      <c r="G4" s="1208"/>
      <c r="H4" s="1209" t="s">
        <v>1621</v>
      </c>
      <c r="I4" s="1210"/>
    </row>
    <row r="5" spans="1:11" ht="22.9" customHeight="1" thickBot="1">
      <c r="B5" s="1211" t="s">
        <v>1622</v>
      </c>
      <c r="C5" s="1212" t="s">
        <v>1623</v>
      </c>
      <c r="D5" s="1213"/>
      <c r="E5" s="1213"/>
      <c r="F5" s="1213"/>
      <c r="H5" s="1211" t="s">
        <v>24</v>
      </c>
      <c r="I5" s="1214">
        <v>46038</v>
      </c>
      <c r="J5" s="1215" t="s">
        <v>1624</v>
      </c>
    </row>
    <row r="6" spans="1:11" ht="22.9" customHeight="1" thickBot="1">
      <c r="B6" s="1216" t="s">
        <v>1625</v>
      </c>
      <c r="C6" s="1217" t="s">
        <v>170</v>
      </c>
      <c r="D6" s="1217" t="s">
        <v>171</v>
      </c>
      <c r="E6" s="1217" t="s">
        <v>172</v>
      </c>
      <c r="F6" s="1217" t="s">
        <v>173</v>
      </c>
      <c r="G6" s="1217" t="s">
        <v>314</v>
      </c>
      <c r="H6" s="1217" t="s">
        <v>174</v>
      </c>
      <c r="I6" s="1218" t="s">
        <v>75</v>
      </c>
      <c r="J6" s="1219" t="s">
        <v>1285</v>
      </c>
    </row>
    <row r="7" spans="1:11" ht="22.9" customHeight="1">
      <c r="B7" s="1220" t="s">
        <v>33</v>
      </c>
      <c r="C7" s="1221">
        <v>40</v>
      </c>
      <c r="D7" s="1221">
        <v>40</v>
      </c>
      <c r="E7" s="1221">
        <v>40</v>
      </c>
      <c r="F7" s="1221">
        <v>40</v>
      </c>
      <c r="G7" s="1221" t="s">
        <v>105</v>
      </c>
      <c r="H7" s="1221" t="s">
        <v>353</v>
      </c>
      <c r="I7" s="1222" t="s">
        <v>486</v>
      </c>
      <c r="J7" s="1223"/>
    </row>
    <row r="8" spans="1:11" ht="22.9" customHeight="1">
      <c r="B8" s="1224" t="s">
        <v>38</v>
      </c>
      <c r="C8" s="1225">
        <v>44</v>
      </c>
      <c r="D8" s="1225">
        <v>44</v>
      </c>
      <c r="E8" s="1225">
        <v>44</v>
      </c>
      <c r="F8" s="1225">
        <v>44</v>
      </c>
      <c r="G8" s="1225" t="s">
        <v>105</v>
      </c>
      <c r="H8" s="1225" t="s">
        <v>323</v>
      </c>
      <c r="I8" s="1226" t="s">
        <v>490</v>
      </c>
      <c r="J8" s="1227"/>
    </row>
    <row r="9" spans="1:11" ht="22.9" customHeight="1">
      <c r="B9" s="1224" t="s">
        <v>36</v>
      </c>
      <c r="C9" s="1225">
        <v>44</v>
      </c>
      <c r="D9" s="1225">
        <v>44</v>
      </c>
      <c r="E9" s="1225">
        <v>44</v>
      </c>
      <c r="F9" s="1225">
        <v>44</v>
      </c>
      <c r="G9" s="1225" t="s">
        <v>105</v>
      </c>
      <c r="H9" s="1225" t="s">
        <v>375</v>
      </c>
      <c r="I9" s="1226" t="s">
        <v>487</v>
      </c>
      <c r="J9" s="1227"/>
    </row>
    <row r="10" spans="1:11" ht="22.9" customHeight="1">
      <c r="B10" s="1224" t="s">
        <v>49</v>
      </c>
      <c r="C10" s="1225">
        <v>44</v>
      </c>
      <c r="D10" s="1225">
        <v>44</v>
      </c>
      <c r="E10" s="1225">
        <v>44</v>
      </c>
      <c r="F10" s="1225">
        <v>44</v>
      </c>
      <c r="G10" s="1225" t="s">
        <v>105</v>
      </c>
      <c r="H10" s="1225" t="s">
        <v>352</v>
      </c>
      <c r="I10" s="1226" t="s">
        <v>315</v>
      </c>
      <c r="J10" s="1227"/>
    </row>
    <row r="11" spans="1:11" ht="22.9" customHeight="1">
      <c r="B11" s="1224" t="s">
        <v>45</v>
      </c>
      <c r="C11" s="1225">
        <v>44</v>
      </c>
      <c r="D11" s="1225">
        <v>44</v>
      </c>
      <c r="E11" s="1225">
        <v>44</v>
      </c>
      <c r="F11" s="1225">
        <v>44</v>
      </c>
      <c r="G11" s="1225" t="s">
        <v>105</v>
      </c>
      <c r="H11" s="1225" t="s">
        <v>351</v>
      </c>
      <c r="I11" s="1226" t="s">
        <v>316</v>
      </c>
      <c r="J11" s="1227"/>
    </row>
    <row r="12" spans="1:11" ht="22.9" customHeight="1">
      <c r="B12" s="1224" t="s">
        <v>66</v>
      </c>
      <c r="C12" s="1225">
        <v>46</v>
      </c>
      <c r="D12" s="1225">
        <v>46</v>
      </c>
      <c r="E12" s="1225">
        <v>46</v>
      </c>
      <c r="F12" s="1225">
        <v>46</v>
      </c>
      <c r="G12" s="1225" t="s">
        <v>105</v>
      </c>
      <c r="H12" s="1225" t="s">
        <v>142</v>
      </c>
      <c r="I12" s="1226" t="s">
        <v>403</v>
      </c>
      <c r="J12" s="1227"/>
    </row>
    <row r="13" spans="1:11" ht="22.9" customHeight="1">
      <c r="B13" s="1224" t="s">
        <v>141</v>
      </c>
      <c r="C13" s="1225">
        <v>52</v>
      </c>
      <c r="D13" s="1225">
        <v>52</v>
      </c>
      <c r="E13" s="1225">
        <v>52</v>
      </c>
      <c r="F13" s="1225">
        <v>52</v>
      </c>
      <c r="G13" s="1225" t="s">
        <v>138</v>
      </c>
      <c r="H13" s="1225" t="s">
        <v>367</v>
      </c>
      <c r="I13" s="1226" t="s">
        <v>1626</v>
      </c>
      <c r="J13" s="1227"/>
    </row>
    <row r="14" spans="1:11" ht="22.9" customHeight="1">
      <c r="B14" s="1224" t="s">
        <v>57</v>
      </c>
      <c r="C14" s="1225">
        <v>44</v>
      </c>
      <c r="D14" s="1225">
        <v>44</v>
      </c>
      <c r="E14" s="1225">
        <v>44</v>
      </c>
      <c r="F14" s="1225">
        <v>44</v>
      </c>
      <c r="G14" s="1225" t="s">
        <v>138</v>
      </c>
      <c r="H14" s="1225" t="s">
        <v>352</v>
      </c>
      <c r="I14" s="1226" t="s">
        <v>489</v>
      </c>
      <c r="J14" s="1227"/>
    </row>
    <row r="15" spans="1:11" ht="22.9" customHeight="1">
      <c r="B15" s="1224" t="s">
        <v>56</v>
      </c>
      <c r="C15" s="1225">
        <v>44</v>
      </c>
      <c r="D15" s="1225">
        <v>44</v>
      </c>
      <c r="E15" s="1225">
        <v>44</v>
      </c>
      <c r="F15" s="1225">
        <v>44</v>
      </c>
      <c r="G15" s="1225" t="s">
        <v>138</v>
      </c>
      <c r="H15" s="1225" t="s">
        <v>353</v>
      </c>
      <c r="I15" s="1226" t="s">
        <v>318</v>
      </c>
      <c r="J15" s="1227"/>
    </row>
    <row r="16" spans="1:11" ht="22.9" customHeight="1">
      <c r="B16" s="1224" t="s">
        <v>52</v>
      </c>
      <c r="C16" s="1225">
        <v>47</v>
      </c>
      <c r="D16" s="1225">
        <v>47</v>
      </c>
      <c r="E16" s="1225">
        <v>47</v>
      </c>
      <c r="F16" s="1225">
        <v>47</v>
      </c>
      <c r="G16" s="1225" t="s">
        <v>138</v>
      </c>
      <c r="H16" s="1225" t="s">
        <v>353</v>
      </c>
      <c r="I16" s="1226" t="s">
        <v>491</v>
      </c>
      <c r="J16" s="1227"/>
    </row>
    <row r="17" spans="2:10" ht="22.9" customHeight="1">
      <c r="B17" s="1224" t="s">
        <v>157</v>
      </c>
      <c r="C17" s="1225">
        <v>44</v>
      </c>
      <c r="D17" s="1225">
        <v>44</v>
      </c>
      <c r="E17" s="1225">
        <v>44</v>
      </c>
      <c r="F17" s="1225">
        <v>44</v>
      </c>
      <c r="G17" s="1225" t="s">
        <v>138</v>
      </c>
      <c r="H17" s="1225" t="s">
        <v>142</v>
      </c>
      <c r="I17" s="1226" t="s">
        <v>321</v>
      </c>
      <c r="J17" s="1227"/>
    </row>
    <row r="18" spans="2:10" ht="22.9" customHeight="1">
      <c r="B18" s="1224" t="s">
        <v>78</v>
      </c>
      <c r="C18" s="1225">
        <v>44</v>
      </c>
      <c r="D18" s="1225">
        <v>44</v>
      </c>
      <c r="E18" s="1225">
        <v>44</v>
      </c>
      <c r="F18" s="1225">
        <v>44</v>
      </c>
      <c r="G18" s="1225" t="s">
        <v>138</v>
      </c>
      <c r="H18" s="1225" t="s">
        <v>351</v>
      </c>
      <c r="I18" s="1226" t="s">
        <v>322</v>
      </c>
      <c r="J18" s="1227"/>
    </row>
    <row r="19" spans="2:10" ht="22.9" customHeight="1">
      <c r="B19" s="1224" t="s">
        <v>77</v>
      </c>
      <c r="C19" s="1225">
        <v>60</v>
      </c>
      <c r="D19" s="1225">
        <v>60</v>
      </c>
      <c r="E19" s="1225">
        <v>60</v>
      </c>
      <c r="F19" s="1225">
        <v>60</v>
      </c>
      <c r="G19" s="1225" t="s">
        <v>138</v>
      </c>
      <c r="H19" s="1225" t="s">
        <v>142</v>
      </c>
      <c r="I19" s="1226" t="s">
        <v>325</v>
      </c>
      <c r="J19" s="1227"/>
    </row>
    <row r="20" spans="2:10" ht="22.9" customHeight="1">
      <c r="B20" s="1224" t="s">
        <v>62</v>
      </c>
      <c r="C20" s="1225">
        <v>53</v>
      </c>
      <c r="D20" s="1225">
        <v>53</v>
      </c>
      <c r="E20" s="1225">
        <v>53</v>
      </c>
      <c r="F20" s="1225">
        <v>53</v>
      </c>
      <c r="G20" s="1225" t="s">
        <v>138</v>
      </c>
      <c r="H20" s="1225" t="s">
        <v>351</v>
      </c>
      <c r="I20" s="1226" t="s">
        <v>488</v>
      </c>
      <c r="J20" s="1227"/>
    </row>
    <row r="21" spans="2:10" ht="22.9" customHeight="1">
      <c r="B21" s="1224" t="s">
        <v>55</v>
      </c>
      <c r="C21" s="1225">
        <v>44</v>
      </c>
      <c r="D21" s="1225">
        <v>44</v>
      </c>
      <c r="E21" s="1225">
        <v>44</v>
      </c>
      <c r="F21" s="1225">
        <v>44</v>
      </c>
      <c r="G21" s="1225" t="s">
        <v>138</v>
      </c>
      <c r="H21" s="1225" t="s">
        <v>352</v>
      </c>
      <c r="I21" s="1226" t="s">
        <v>326</v>
      </c>
      <c r="J21" s="1227"/>
    </row>
    <row r="22" spans="2:10" ht="22.9" customHeight="1">
      <c r="B22" s="1224" t="s">
        <v>48</v>
      </c>
      <c r="C22" s="1225">
        <v>54</v>
      </c>
      <c r="D22" s="1225">
        <v>54</v>
      </c>
      <c r="E22" s="1225">
        <v>54</v>
      </c>
      <c r="F22" s="1225">
        <v>54</v>
      </c>
      <c r="G22" s="1225" t="s">
        <v>138</v>
      </c>
      <c r="H22" s="1225" t="s">
        <v>352</v>
      </c>
      <c r="I22" s="1226" t="s">
        <v>327</v>
      </c>
      <c r="J22" s="1227"/>
    </row>
    <row r="23" spans="2:10" ht="22.9" customHeight="1">
      <c r="B23" s="1224" t="s">
        <v>140</v>
      </c>
      <c r="C23" s="1225">
        <v>52</v>
      </c>
      <c r="D23" s="1225">
        <v>52</v>
      </c>
      <c r="E23" s="1225">
        <v>52</v>
      </c>
      <c r="F23" s="1225">
        <v>52</v>
      </c>
      <c r="G23" s="1225" t="s">
        <v>138</v>
      </c>
      <c r="H23" s="1225" t="s">
        <v>354</v>
      </c>
      <c r="I23" s="1226" t="s">
        <v>328</v>
      </c>
      <c r="J23" s="1227"/>
    </row>
    <row r="24" spans="2:10" ht="22.9" customHeight="1">
      <c r="B24" s="1224" t="s">
        <v>34</v>
      </c>
      <c r="C24" s="1225">
        <v>52</v>
      </c>
      <c r="D24" s="1225">
        <v>52</v>
      </c>
      <c r="E24" s="1225">
        <v>52</v>
      </c>
      <c r="F24" s="1225">
        <v>52</v>
      </c>
      <c r="G24" s="1225" t="s">
        <v>138</v>
      </c>
      <c r="H24" s="1225" t="s">
        <v>142</v>
      </c>
      <c r="I24" s="1226" t="s">
        <v>492</v>
      </c>
      <c r="J24" s="1227"/>
    </row>
    <row r="25" spans="2:10" ht="22.9" customHeight="1">
      <c r="B25" s="1224" t="s">
        <v>153</v>
      </c>
      <c r="C25" s="1225">
        <v>48</v>
      </c>
      <c r="D25" s="1225">
        <v>48</v>
      </c>
      <c r="E25" s="1225">
        <v>48</v>
      </c>
      <c r="F25" s="1225">
        <v>48</v>
      </c>
      <c r="G25" s="1225" t="s">
        <v>138</v>
      </c>
      <c r="H25" s="1225" t="s">
        <v>142</v>
      </c>
      <c r="I25" s="1226" t="s">
        <v>320</v>
      </c>
      <c r="J25" s="1227"/>
    </row>
    <row r="26" spans="2:10" ht="22.9" customHeight="1">
      <c r="B26" s="1224" t="s">
        <v>131</v>
      </c>
      <c r="C26" s="1225">
        <v>44</v>
      </c>
      <c r="D26" s="1225">
        <v>44</v>
      </c>
      <c r="E26" s="1225">
        <v>44</v>
      </c>
      <c r="F26" s="1225">
        <v>44</v>
      </c>
      <c r="G26" s="1225" t="s">
        <v>138</v>
      </c>
      <c r="H26" s="1225" t="s">
        <v>351</v>
      </c>
      <c r="I26" s="1226" t="s">
        <v>319</v>
      </c>
      <c r="J26" s="1227"/>
    </row>
    <row r="27" spans="2:10" ht="22.9" customHeight="1">
      <c r="B27" s="1224" t="s">
        <v>155</v>
      </c>
      <c r="C27" s="1225">
        <v>45</v>
      </c>
      <c r="D27" s="1225">
        <v>45</v>
      </c>
      <c r="E27" s="1225">
        <v>45</v>
      </c>
      <c r="F27" s="1225">
        <v>45</v>
      </c>
      <c r="G27" s="1225" t="s">
        <v>138</v>
      </c>
      <c r="H27" s="1225" t="s">
        <v>331</v>
      </c>
      <c r="I27" s="1226" t="s">
        <v>332</v>
      </c>
      <c r="J27" s="1227"/>
    </row>
    <row r="28" spans="2:10" ht="22.9" customHeight="1">
      <c r="B28" s="1224" t="s">
        <v>41</v>
      </c>
      <c r="C28" s="1225">
        <v>44</v>
      </c>
      <c r="D28" s="1225">
        <v>44</v>
      </c>
      <c r="E28" s="1225">
        <v>44</v>
      </c>
      <c r="F28" s="1225">
        <v>44</v>
      </c>
      <c r="G28" s="1225" t="s">
        <v>138</v>
      </c>
      <c r="H28" s="1225" t="s">
        <v>142</v>
      </c>
      <c r="I28" s="1226" t="s">
        <v>329</v>
      </c>
      <c r="J28" s="1227"/>
    </row>
    <row r="29" spans="2:10" ht="22.9" customHeight="1">
      <c r="B29" s="1224" t="s">
        <v>59</v>
      </c>
      <c r="C29" s="1225">
        <v>45</v>
      </c>
      <c r="D29" s="1225">
        <v>45</v>
      </c>
      <c r="E29" s="1225">
        <v>45</v>
      </c>
      <c r="F29" s="1225">
        <v>45</v>
      </c>
      <c r="G29" s="1225" t="s">
        <v>138</v>
      </c>
      <c r="H29" s="1225" t="s">
        <v>142</v>
      </c>
      <c r="I29" s="1226" t="s">
        <v>330</v>
      </c>
      <c r="J29" s="1227"/>
    </row>
    <row r="30" spans="2:10" ht="22.9" customHeight="1">
      <c r="B30" s="1224" t="s">
        <v>156</v>
      </c>
      <c r="C30" s="1225">
        <v>45</v>
      </c>
      <c r="D30" s="1225">
        <v>45</v>
      </c>
      <c r="E30" s="1225">
        <v>45</v>
      </c>
      <c r="F30" s="1225">
        <v>45</v>
      </c>
      <c r="G30" s="1225" t="s">
        <v>138</v>
      </c>
      <c r="H30" s="1225" t="s">
        <v>352</v>
      </c>
      <c r="I30" s="1226" t="s">
        <v>333</v>
      </c>
      <c r="J30" s="1227"/>
    </row>
    <row r="31" spans="2:10" ht="22.9" customHeight="1">
      <c r="B31" s="1224" t="s">
        <v>42</v>
      </c>
      <c r="C31" s="1225">
        <v>44</v>
      </c>
      <c r="D31" s="1225">
        <v>44</v>
      </c>
      <c r="E31" s="1225">
        <v>44</v>
      </c>
      <c r="F31" s="1225">
        <v>44</v>
      </c>
      <c r="G31" s="1225" t="s">
        <v>138</v>
      </c>
      <c r="H31" s="1225" t="s">
        <v>323</v>
      </c>
      <c r="I31" s="1226" t="s">
        <v>324</v>
      </c>
      <c r="J31" s="1227"/>
    </row>
    <row r="32" spans="2:10" ht="22.9" customHeight="1">
      <c r="B32" s="1224" t="s">
        <v>60</v>
      </c>
      <c r="C32" s="1225">
        <v>50</v>
      </c>
      <c r="D32" s="1225">
        <v>50</v>
      </c>
      <c r="E32" s="1225">
        <v>50</v>
      </c>
      <c r="F32" s="1225">
        <v>50</v>
      </c>
      <c r="G32" s="1225" t="s">
        <v>138</v>
      </c>
      <c r="H32" s="1225" t="s">
        <v>352</v>
      </c>
      <c r="I32" s="1226" t="s">
        <v>381</v>
      </c>
      <c r="J32" s="1227"/>
    </row>
    <row r="33" spans="2:10" ht="22.9" customHeight="1">
      <c r="B33" s="1224" t="s">
        <v>154</v>
      </c>
      <c r="C33" s="1225">
        <v>50</v>
      </c>
      <c r="D33" s="1225">
        <v>50</v>
      </c>
      <c r="E33" s="1225">
        <v>50</v>
      </c>
      <c r="F33" s="1225">
        <v>50</v>
      </c>
      <c r="G33" s="1225" t="s">
        <v>138</v>
      </c>
      <c r="H33" s="1225" t="s">
        <v>352</v>
      </c>
      <c r="I33" s="1226" t="s">
        <v>382</v>
      </c>
      <c r="J33" s="1227"/>
    </row>
    <row r="34" spans="2:10" ht="22.9" customHeight="1">
      <c r="B34" s="1224" t="s">
        <v>47</v>
      </c>
      <c r="C34" s="1225">
        <v>59</v>
      </c>
      <c r="D34" s="1225">
        <v>59</v>
      </c>
      <c r="E34" s="1225">
        <v>59</v>
      </c>
      <c r="F34" s="1225">
        <v>59</v>
      </c>
      <c r="G34" s="1225" t="s">
        <v>138</v>
      </c>
      <c r="H34" s="1225" t="s">
        <v>352</v>
      </c>
      <c r="I34" s="1226" t="s">
        <v>383</v>
      </c>
      <c r="J34" s="1227"/>
    </row>
    <row r="35" spans="2:10" ht="22.9" customHeight="1">
      <c r="B35" s="1224" t="s">
        <v>32</v>
      </c>
      <c r="C35" s="1225">
        <v>56</v>
      </c>
      <c r="D35" s="1225">
        <v>56</v>
      </c>
      <c r="E35" s="1225">
        <v>56</v>
      </c>
      <c r="F35" s="1225">
        <v>56</v>
      </c>
      <c r="G35" s="1225" t="s">
        <v>138</v>
      </c>
      <c r="H35" s="1225" t="s">
        <v>375</v>
      </c>
      <c r="I35" s="1226" t="s">
        <v>485</v>
      </c>
      <c r="J35" s="1227"/>
    </row>
    <row r="36" spans="2:10" ht="22.9" customHeight="1" thickBot="1">
      <c r="B36" s="1228" t="s">
        <v>58</v>
      </c>
      <c r="C36" s="1229">
        <v>56</v>
      </c>
      <c r="D36" s="1229">
        <v>56</v>
      </c>
      <c r="E36" s="1229">
        <v>56</v>
      </c>
      <c r="F36" s="1229">
        <v>56</v>
      </c>
      <c r="G36" s="1229" t="s">
        <v>138</v>
      </c>
      <c r="H36" s="1229" t="s">
        <v>323</v>
      </c>
      <c r="I36" s="1230" t="s">
        <v>378</v>
      </c>
      <c r="J36" s="1231"/>
    </row>
    <row r="37" spans="2:10" ht="22.9" customHeight="1" thickBot="1">
      <c r="B37" s="1232"/>
      <c r="C37" s="1233"/>
      <c r="D37" s="1233"/>
      <c r="E37" s="1233"/>
      <c r="F37" s="1233"/>
      <c r="G37" s="1233"/>
      <c r="H37" s="1233"/>
      <c r="I37" s="1233"/>
      <c r="J37" s="1233"/>
    </row>
    <row r="38" spans="2:10" ht="22.9" customHeight="1" thickBot="1">
      <c r="B38" s="1527" t="s">
        <v>132</v>
      </c>
      <c r="C38" s="1528"/>
      <c r="D38" s="1234" t="s">
        <v>171</v>
      </c>
      <c r="E38" s="1234" t="s">
        <v>172</v>
      </c>
      <c r="F38" s="1234" t="s">
        <v>173</v>
      </c>
      <c r="G38" s="1529" t="s">
        <v>376</v>
      </c>
      <c r="H38" s="1528"/>
      <c r="I38" s="1235" t="s">
        <v>75</v>
      </c>
      <c r="J38" s="1236" t="s">
        <v>1627</v>
      </c>
    </row>
    <row r="39" spans="2:10" ht="22.9" customHeight="1">
      <c r="B39" s="1530" t="s">
        <v>1628</v>
      </c>
      <c r="C39" s="1531"/>
      <c r="D39" s="1237">
        <v>-2</v>
      </c>
      <c r="E39" s="1237">
        <f>D39</f>
        <v>-2</v>
      </c>
      <c r="F39" s="1237">
        <f>D39</f>
        <v>-2</v>
      </c>
      <c r="G39" s="1536" t="s">
        <v>1629</v>
      </c>
      <c r="H39" s="1537"/>
      <c r="I39" s="1238"/>
      <c r="J39" s="1239"/>
    </row>
    <row r="40" spans="2:10" ht="22.9" customHeight="1">
      <c r="B40" s="1532"/>
      <c r="C40" s="1533"/>
      <c r="D40" s="1237">
        <v>-5</v>
      </c>
      <c r="E40" s="1237">
        <f>D40</f>
        <v>-5</v>
      </c>
      <c r="F40" s="1237">
        <f>D40</f>
        <v>-5</v>
      </c>
      <c r="G40" s="1538" t="s">
        <v>1630</v>
      </c>
      <c r="H40" s="1539"/>
      <c r="I40" s="1240"/>
      <c r="J40" s="1241"/>
    </row>
    <row r="41" spans="2:10" ht="22.9" customHeight="1">
      <c r="B41" s="1532"/>
      <c r="C41" s="1533"/>
      <c r="D41" s="1237">
        <v>-6</v>
      </c>
      <c r="E41" s="1237">
        <f>D41</f>
        <v>-6</v>
      </c>
      <c r="F41" s="1237">
        <f>D41</f>
        <v>-6</v>
      </c>
      <c r="G41" s="1538" t="s">
        <v>1631</v>
      </c>
      <c r="H41" s="1539"/>
      <c r="I41" s="1240"/>
      <c r="J41" s="1241"/>
    </row>
    <row r="42" spans="2:10" ht="22.9" customHeight="1" thickBot="1">
      <c r="B42" s="1534"/>
      <c r="C42" s="1535"/>
      <c r="D42" s="1242">
        <v>-6</v>
      </c>
      <c r="E42" s="1242">
        <f>D42</f>
        <v>-6</v>
      </c>
      <c r="F42" s="1242">
        <f>D42</f>
        <v>-6</v>
      </c>
      <c r="G42" s="1540" t="s">
        <v>1632</v>
      </c>
      <c r="H42" s="1541"/>
      <c r="I42" s="1243"/>
      <c r="J42" s="1244"/>
    </row>
    <row r="43" spans="2:10" ht="22.9" customHeight="1">
      <c r="B43" s="1245"/>
      <c r="C43" s="1246"/>
      <c r="D43" s="1246"/>
      <c r="E43" s="1246"/>
      <c r="F43" s="1246"/>
      <c r="G43" s="1246"/>
      <c r="H43" s="1246"/>
      <c r="I43" s="1246"/>
    </row>
    <row r="44" spans="2:10" ht="19.899999999999999" customHeight="1">
      <c r="B44" s="1542" t="s">
        <v>549</v>
      </c>
      <c r="C44" s="1542"/>
      <c r="D44" s="1542"/>
      <c r="E44" s="1542"/>
      <c r="F44" s="1542"/>
      <c r="G44" s="1542"/>
      <c r="H44" s="1542"/>
      <c r="I44" s="1542"/>
      <c r="J44" s="1542"/>
    </row>
    <row r="45" spans="2:10" ht="19.899999999999999" customHeight="1">
      <c r="B45" s="1520" t="s">
        <v>1611</v>
      </c>
      <c r="C45" s="1520"/>
      <c r="D45" s="1520"/>
      <c r="E45" s="1520"/>
      <c r="F45" s="1520"/>
      <c r="G45" s="1520"/>
      <c r="H45" s="1520"/>
      <c r="I45" s="1520"/>
      <c r="J45" s="1520"/>
    </row>
    <row r="46" spans="2:10" ht="19.899999999999999" customHeight="1">
      <c r="B46" s="1520" t="s">
        <v>1633</v>
      </c>
      <c r="C46" s="1520"/>
      <c r="D46" s="1520"/>
      <c r="E46" s="1520"/>
      <c r="F46" s="1520"/>
      <c r="G46" s="1520"/>
      <c r="H46" s="1520"/>
      <c r="I46" s="1520"/>
      <c r="J46" s="1520"/>
    </row>
    <row r="47" spans="2:10" ht="19.899999999999999" customHeight="1">
      <c r="B47" s="1520" t="s">
        <v>1634</v>
      </c>
      <c r="C47" s="1520"/>
      <c r="D47" s="1520"/>
      <c r="E47" s="1520"/>
      <c r="F47" s="1520"/>
      <c r="G47" s="1520"/>
      <c r="H47" s="1520"/>
      <c r="I47" s="1520"/>
      <c r="J47" s="1520"/>
    </row>
    <row r="48" spans="2:10" ht="19.899999999999999" customHeight="1">
      <c r="B48" s="1520"/>
      <c r="C48" s="1520"/>
      <c r="D48" s="1520"/>
      <c r="E48" s="1520"/>
      <c r="F48" s="1520"/>
      <c r="G48" s="1520"/>
      <c r="H48" s="1520"/>
      <c r="I48" s="1520"/>
      <c r="J48" s="1520"/>
    </row>
    <row r="49" spans="2:10" ht="19.899999999999999" customHeight="1">
      <c r="B49" s="1520"/>
      <c r="C49" s="1520"/>
      <c r="D49" s="1520"/>
      <c r="E49" s="1520"/>
      <c r="F49" s="1520"/>
      <c r="G49" s="1520"/>
      <c r="H49" s="1520"/>
      <c r="I49" s="1520"/>
      <c r="J49" s="1520"/>
    </row>
    <row r="50" spans="2:10" ht="19.899999999999999" customHeight="1">
      <c r="B50" s="1520"/>
      <c r="C50" s="1520"/>
      <c r="D50" s="1520"/>
      <c r="E50" s="1520"/>
      <c r="F50" s="1520"/>
      <c r="G50" s="1520"/>
      <c r="H50" s="1520"/>
      <c r="I50" s="1520"/>
      <c r="J50" s="1520"/>
    </row>
    <row r="51" spans="2:10" ht="19.899999999999999" customHeight="1">
      <c r="B51" s="1520"/>
      <c r="C51" s="1521"/>
      <c r="D51" s="1521"/>
      <c r="E51" s="1521"/>
      <c r="F51" s="1521"/>
      <c r="G51" s="1521"/>
      <c r="H51" s="1521"/>
      <c r="I51" s="1521"/>
      <c r="J51" s="1521"/>
    </row>
    <row r="52" spans="2:10" ht="19.899999999999999" customHeight="1">
      <c r="B52" s="1521"/>
      <c r="C52" s="1521"/>
      <c r="D52" s="1521"/>
      <c r="E52" s="1521"/>
      <c r="F52" s="1521"/>
      <c r="G52" s="1521"/>
      <c r="H52" s="1521"/>
      <c r="I52" s="1521"/>
      <c r="J52" s="1521"/>
    </row>
    <row r="53" spans="2:10" ht="20.100000000000001" customHeight="1">
      <c r="B53" s="1520"/>
      <c r="C53" s="1520"/>
      <c r="D53" s="1520"/>
      <c r="E53" s="1520"/>
      <c r="F53" s="1520"/>
      <c r="G53" s="1520"/>
      <c r="H53" s="1520"/>
      <c r="I53" s="1520"/>
      <c r="J53" s="1247"/>
    </row>
    <row r="54" spans="2:10" ht="20.100000000000001" customHeight="1">
      <c r="B54" s="1520"/>
      <c r="C54" s="1520"/>
      <c r="D54" s="1520"/>
      <c r="E54" s="1520"/>
      <c r="F54" s="1520"/>
      <c r="G54" s="1520"/>
      <c r="H54" s="1520"/>
      <c r="I54" s="1520"/>
    </row>
    <row r="55" spans="2:10" ht="20.100000000000001" customHeight="1">
      <c r="B55" s="1520"/>
      <c r="C55" s="1520"/>
      <c r="D55" s="1520"/>
      <c r="E55" s="1520"/>
      <c r="F55" s="1520"/>
      <c r="G55" s="1520"/>
      <c r="H55" s="1520"/>
      <c r="I55" s="1520"/>
    </row>
    <row r="56" spans="2:10" ht="20.100000000000001" customHeight="1">
      <c r="B56" s="1520"/>
      <c r="C56" s="1520"/>
      <c r="D56" s="1520"/>
      <c r="E56" s="1520"/>
      <c r="F56" s="1520"/>
      <c r="G56" s="1520"/>
      <c r="H56" s="1520"/>
      <c r="I56" s="1520"/>
    </row>
    <row r="57" spans="2:10" ht="20.100000000000001" customHeight="1">
      <c r="B57" s="1520"/>
      <c r="C57" s="1520"/>
      <c r="D57" s="1520"/>
      <c r="E57" s="1520"/>
      <c r="F57" s="1520"/>
      <c r="G57" s="1520"/>
      <c r="H57" s="1520"/>
      <c r="I57" s="1520"/>
    </row>
    <row r="58" spans="2:10" ht="20.100000000000001" customHeight="1">
      <c r="B58" s="1520"/>
      <c r="C58" s="1520"/>
      <c r="D58" s="1520"/>
      <c r="E58" s="1520"/>
      <c r="F58" s="1520"/>
      <c r="G58" s="1520"/>
      <c r="H58" s="1520"/>
      <c r="I58" s="1520"/>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6" type="noConversion"/>
  <hyperlinks>
    <hyperlink ref="K1" location="目录!A1" display="返回目录"/>
  </hyperlinks>
  <pageMargins left="0.25" right="0.25" top="0.75" bottom="0.75" header="0.3" footer="0.3"/>
  <pageSetup paperSize="9" scale="74"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544" t="s">
        <v>1289</v>
      </c>
      <c r="B1" s="1544"/>
      <c r="C1" s="1544"/>
      <c r="D1" s="1544"/>
      <c r="E1" s="1544"/>
      <c r="F1" s="1544"/>
      <c r="G1" s="1544"/>
      <c r="H1" s="1544"/>
      <c r="I1" s="1544"/>
      <c r="J1" s="1544"/>
      <c r="K1" s="151" t="s">
        <v>21</v>
      </c>
    </row>
    <row r="2" spans="1:11" ht="15" thickBot="1"/>
    <row r="3" spans="1:11" ht="22.9" customHeight="1" thickBot="1">
      <c r="B3" s="325" t="s">
        <v>69</v>
      </c>
      <c r="C3" s="1545" t="s">
        <v>470</v>
      </c>
      <c r="D3" s="1545"/>
      <c r="E3" s="325" t="s">
        <v>71</v>
      </c>
      <c r="F3" s="325" t="s">
        <v>72</v>
      </c>
      <c r="G3" s="325" t="s">
        <v>73</v>
      </c>
      <c r="H3" s="325" t="s">
        <v>74</v>
      </c>
      <c r="I3" s="325" t="s">
        <v>124</v>
      </c>
    </row>
    <row r="4" spans="1:11" ht="22.9" customHeight="1" thickBot="1">
      <c r="B4" s="326" t="s">
        <v>758</v>
      </c>
      <c r="C4" s="1546" t="s">
        <v>586</v>
      </c>
      <c r="D4" s="1546"/>
      <c r="E4" s="327" t="s">
        <v>535</v>
      </c>
      <c r="F4" s="328"/>
      <c r="G4" s="328"/>
      <c r="H4" s="329" t="s">
        <v>527</v>
      </c>
      <c r="I4" s="328"/>
    </row>
    <row r="5" spans="1:11" ht="22.9" customHeight="1" thickBot="1">
      <c r="B5" s="326" t="s">
        <v>759</v>
      </c>
      <c r="C5" s="1546" t="s">
        <v>587</v>
      </c>
      <c r="D5" s="1546"/>
      <c r="E5" s="327" t="s">
        <v>566</v>
      </c>
      <c r="F5" s="326"/>
      <c r="G5" s="326"/>
      <c r="H5" s="329" t="s">
        <v>527</v>
      </c>
      <c r="I5" s="984" t="s">
        <v>468</v>
      </c>
    </row>
    <row r="6" spans="1:11" ht="22.9" customHeight="1">
      <c r="B6" s="449" t="s">
        <v>1283</v>
      </c>
      <c r="C6" s="316" t="s">
        <v>1481</v>
      </c>
      <c r="D6" s="317"/>
      <c r="E6" s="317"/>
      <c r="F6" s="317"/>
      <c r="G6" s="156"/>
      <c r="H6" s="449" t="s">
        <v>24</v>
      </c>
      <c r="I6" s="450">
        <v>46028</v>
      </c>
      <c r="J6" s="471" t="s">
        <v>1284</v>
      </c>
    </row>
    <row r="7" spans="1:11" ht="22.9" customHeight="1" thickBot="1">
      <c r="B7" s="1547" t="s">
        <v>1482</v>
      </c>
      <c r="C7" s="1547"/>
      <c r="D7" s="1547"/>
      <c r="E7" s="1547"/>
      <c r="F7" s="1547"/>
      <c r="G7" s="1547"/>
      <c r="H7" s="1547"/>
      <c r="I7" s="1547"/>
      <c r="J7" s="979"/>
    </row>
    <row r="8" spans="1:11" ht="22.9" customHeight="1" thickBot="1">
      <c r="B8" s="153" t="s">
        <v>1439</v>
      </c>
      <c r="C8" s="216" t="s">
        <v>170</v>
      </c>
      <c r="D8" s="216" t="s">
        <v>171</v>
      </c>
      <c r="E8" s="216" t="s">
        <v>172</v>
      </c>
      <c r="F8" s="216" t="s">
        <v>173</v>
      </c>
      <c r="G8" s="216" t="s">
        <v>314</v>
      </c>
      <c r="H8" s="216" t="s">
        <v>174</v>
      </c>
      <c r="I8" s="1116" t="s">
        <v>75</v>
      </c>
      <c r="J8" s="212" t="s">
        <v>1285</v>
      </c>
    </row>
    <row r="9" spans="1:11" ht="22.9" customHeight="1">
      <c r="B9" s="451" t="s">
        <v>153</v>
      </c>
      <c r="C9" s="452">
        <v>46</v>
      </c>
      <c r="D9" s="452">
        <v>46</v>
      </c>
      <c r="E9" s="452">
        <v>46</v>
      </c>
      <c r="F9" s="452">
        <v>46</v>
      </c>
      <c r="G9" s="452" t="s">
        <v>138</v>
      </c>
      <c r="H9" s="452" t="s">
        <v>142</v>
      </c>
      <c r="I9" s="453" t="s">
        <v>320</v>
      </c>
      <c r="J9" s="627"/>
    </row>
    <row r="10" spans="1:11" ht="22.9" customHeight="1">
      <c r="B10" s="451" t="s">
        <v>32</v>
      </c>
      <c r="C10" s="452">
        <v>57</v>
      </c>
      <c r="D10" s="452">
        <v>57</v>
      </c>
      <c r="E10" s="452">
        <v>57</v>
      </c>
      <c r="F10" s="452">
        <v>57</v>
      </c>
      <c r="G10" s="452" t="s">
        <v>138</v>
      </c>
      <c r="H10" s="452" t="s">
        <v>405</v>
      </c>
      <c r="I10" s="453" t="s">
        <v>567</v>
      </c>
      <c r="J10" s="628" t="s">
        <v>824</v>
      </c>
    </row>
    <row r="11" spans="1:11" ht="22.9" customHeight="1">
      <c r="B11" s="451" t="s">
        <v>60</v>
      </c>
      <c r="C11" s="452">
        <v>42</v>
      </c>
      <c r="D11" s="452">
        <v>42</v>
      </c>
      <c r="E11" s="452">
        <v>42</v>
      </c>
      <c r="F11" s="452">
        <v>42</v>
      </c>
      <c r="G11" s="452" t="s">
        <v>138</v>
      </c>
      <c r="H11" s="452" t="s">
        <v>352</v>
      </c>
      <c r="I11" s="453" t="s">
        <v>381</v>
      </c>
      <c r="J11" s="629"/>
    </row>
    <row r="12" spans="1:11" ht="30" customHeight="1">
      <c r="B12" s="451" t="s">
        <v>33</v>
      </c>
      <c r="C12" s="452">
        <v>40</v>
      </c>
      <c r="D12" s="452">
        <v>40</v>
      </c>
      <c r="E12" s="452">
        <v>40</v>
      </c>
      <c r="F12" s="452">
        <v>40</v>
      </c>
      <c r="G12" s="452" t="s">
        <v>105</v>
      </c>
      <c r="H12" s="452" t="s">
        <v>142</v>
      </c>
      <c r="I12" s="453" t="s">
        <v>636</v>
      </c>
      <c r="J12" s="629"/>
    </row>
    <row r="13" spans="1:11" ht="22.9" customHeight="1">
      <c r="B13" s="451" t="s">
        <v>36</v>
      </c>
      <c r="C13" s="452">
        <v>43</v>
      </c>
      <c r="D13" s="452">
        <v>43</v>
      </c>
      <c r="E13" s="452">
        <v>43</v>
      </c>
      <c r="F13" s="452">
        <v>43</v>
      </c>
      <c r="G13" s="452" t="s">
        <v>138</v>
      </c>
      <c r="H13" s="452" t="s">
        <v>142</v>
      </c>
      <c r="I13" s="453" t="s">
        <v>568</v>
      </c>
      <c r="J13" s="629"/>
    </row>
    <row r="14" spans="1:11" ht="22.9" customHeight="1">
      <c r="B14" s="451" t="s">
        <v>154</v>
      </c>
      <c r="C14" s="452">
        <v>42</v>
      </c>
      <c r="D14" s="452">
        <v>42</v>
      </c>
      <c r="E14" s="452">
        <v>42</v>
      </c>
      <c r="F14" s="452">
        <v>42</v>
      </c>
      <c r="G14" s="452" t="s">
        <v>138</v>
      </c>
      <c r="H14" s="452" t="s">
        <v>352</v>
      </c>
      <c r="I14" s="453" t="s">
        <v>382</v>
      </c>
      <c r="J14" s="629"/>
    </row>
    <row r="15" spans="1:11" ht="22.9" customHeight="1">
      <c r="B15" s="1118" t="s">
        <v>131</v>
      </c>
      <c r="C15" s="1119">
        <v>42</v>
      </c>
      <c r="D15" s="1119">
        <v>42</v>
      </c>
      <c r="E15" s="1119">
        <v>42</v>
      </c>
      <c r="F15" s="1119">
        <v>42</v>
      </c>
      <c r="G15" s="1119" t="s">
        <v>138</v>
      </c>
      <c r="H15" s="1119" t="s">
        <v>351</v>
      </c>
      <c r="I15" s="1120" t="s">
        <v>319</v>
      </c>
      <c r="J15" s="980"/>
    </row>
    <row r="16" spans="1:11" ht="22.9" customHeight="1">
      <c r="B16" s="1118" t="s">
        <v>155</v>
      </c>
      <c r="C16" s="1119">
        <v>44</v>
      </c>
      <c r="D16" s="1119">
        <v>44</v>
      </c>
      <c r="E16" s="1119">
        <v>44</v>
      </c>
      <c r="F16" s="1119">
        <v>44</v>
      </c>
      <c r="G16" s="1119" t="s">
        <v>138</v>
      </c>
      <c r="H16" s="1119" t="s">
        <v>331</v>
      </c>
      <c r="I16" s="1120" t="s">
        <v>332</v>
      </c>
      <c r="J16" s="980"/>
    </row>
    <row r="17" spans="2:10" ht="22.9" customHeight="1">
      <c r="B17" s="1118" t="s">
        <v>41</v>
      </c>
      <c r="C17" s="1119">
        <v>43</v>
      </c>
      <c r="D17" s="1119">
        <v>43</v>
      </c>
      <c r="E17" s="1119">
        <v>43</v>
      </c>
      <c r="F17" s="1119">
        <v>43</v>
      </c>
      <c r="G17" s="1119" t="s">
        <v>138</v>
      </c>
      <c r="H17" s="1119" t="s">
        <v>142</v>
      </c>
      <c r="I17" s="1120" t="s">
        <v>329</v>
      </c>
      <c r="J17" s="980"/>
    </row>
    <row r="18" spans="2:10" ht="22.9" customHeight="1">
      <c r="B18" s="1118" t="s">
        <v>62</v>
      </c>
      <c r="C18" s="1119">
        <v>42</v>
      </c>
      <c r="D18" s="1119">
        <v>42</v>
      </c>
      <c r="E18" s="1119">
        <v>42</v>
      </c>
      <c r="F18" s="1119">
        <v>42</v>
      </c>
      <c r="G18" s="1119" t="s">
        <v>138</v>
      </c>
      <c r="H18" s="1119" t="s">
        <v>351</v>
      </c>
      <c r="I18" s="1120" t="s">
        <v>384</v>
      </c>
      <c r="J18" s="980"/>
    </row>
    <row r="19" spans="2:10" ht="22.9" customHeight="1">
      <c r="B19" s="1118" t="s">
        <v>55</v>
      </c>
      <c r="C19" s="1119">
        <v>42</v>
      </c>
      <c r="D19" s="1119">
        <v>42</v>
      </c>
      <c r="E19" s="1119">
        <v>42</v>
      </c>
      <c r="F19" s="1119">
        <v>42</v>
      </c>
      <c r="G19" s="1119" t="s">
        <v>138</v>
      </c>
      <c r="H19" s="1119" t="s">
        <v>352</v>
      </c>
      <c r="I19" s="1120" t="s">
        <v>326</v>
      </c>
      <c r="J19" s="980"/>
    </row>
    <row r="20" spans="2:10" ht="22.9" customHeight="1">
      <c r="B20" s="1118" t="s">
        <v>57</v>
      </c>
      <c r="C20" s="1119">
        <v>41</v>
      </c>
      <c r="D20" s="1119">
        <v>41</v>
      </c>
      <c r="E20" s="1119">
        <v>41</v>
      </c>
      <c r="F20" s="1119">
        <v>41</v>
      </c>
      <c r="G20" s="1119" t="s">
        <v>138</v>
      </c>
      <c r="H20" s="1119" t="s">
        <v>352</v>
      </c>
      <c r="I20" s="1120" t="s">
        <v>317</v>
      </c>
      <c r="J20" s="981" t="s">
        <v>1286</v>
      </c>
    </row>
    <row r="21" spans="2:10" ht="22.9" customHeight="1">
      <c r="B21" s="1118" t="s">
        <v>47</v>
      </c>
      <c r="C21" s="1119">
        <v>61</v>
      </c>
      <c r="D21" s="1119">
        <v>61</v>
      </c>
      <c r="E21" s="1119">
        <v>61</v>
      </c>
      <c r="F21" s="1119">
        <v>61</v>
      </c>
      <c r="G21" s="1119" t="s">
        <v>138</v>
      </c>
      <c r="H21" s="1119" t="s">
        <v>352</v>
      </c>
      <c r="I21" s="1120" t="s">
        <v>383</v>
      </c>
      <c r="J21" s="981" t="s">
        <v>823</v>
      </c>
    </row>
    <row r="22" spans="2:10" ht="22.9" customHeight="1">
      <c r="B22" s="1118" t="s">
        <v>42</v>
      </c>
      <c r="C22" s="1119">
        <v>43</v>
      </c>
      <c r="D22" s="1119">
        <v>43</v>
      </c>
      <c r="E22" s="1119">
        <v>43</v>
      </c>
      <c r="F22" s="1119">
        <v>43</v>
      </c>
      <c r="G22" s="1119" t="s">
        <v>138</v>
      </c>
      <c r="H22" s="1119" t="s">
        <v>323</v>
      </c>
      <c r="I22" s="1120" t="s">
        <v>324</v>
      </c>
      <c r="J22" s="981" t="s">
        <v>824</v>
      </c>
    </row>
    <row r="23" spans="2:10" ht="22.9" customHeight="1">
      <c r="B23" s="1118" t="s">
        <v>38</v>
      </c>
      <c r="C23" s="1119">
        <v>42</v>
      </c>
      <c r="D23" s="1119">
        <v>42</v>
      </c>
      <c r="E23" s="1119">
        <v>42</v>
      </c>
      <c r="F23" s="1119">
        <v>42</v>
      </c>
      <c r="G23" s="1119" t="s">
        <v>138</v>
      </c>
      <c r="H23" s="1119" t="s">
        <v>142</v>
      </c>
      <c r="I23" s="1120" t="s">
        <v>569</v>
      </c>
      <c r="J23" s="980"/>
    </row>
    <row r="24" spans="2:10" ht="22.9" customHeight="1">
      <c r="B24" s="1118" t="s">
        <v>52</v>
      </c>
      <c r="C24" s="1119">
        <v>42</v>
      </c>
      <c r="D24" s="1119">
        <v>42</v>
      </c>
      <c r="E24" s="1119">
        <v>42</v>
      </c>
      <c r="F24" s="1119">
        <v>42</v>
      </c>
      <c r="G24" s="1119" t="s">
        <v>138</v>
      </c>
      <c r="H24" s="1119" t="s">
        <v>351</v>
      </c>
      <c r="I24" s="1120" t="s">
        <v>570</v>
      </c>
      <c r="J24" s="980"/>
    </row>
    <row r="25" spans="2:10" ht="22.9" customHeight="1">
      <c r="B25" s="1118" t="s">
        <v>78</v>
      </c>
      <c r="C25" s="1119">
        <v>42</v>
      </c>
      <c r="D25" s="1119">
        <v>42</v>
      </c>
      <c r="E25" s="1119">
        <v>42</v>
      </c>
      <c r="F25" s="1119">
        <v>42</v>
      </c>
      <c r="G25" s="1119" t="s">
        <v>138</v>
      </c>
      <c r="H25" s="1119" t="s">
        <v>351</v>
      </c>
      <c r="I25" s="1120" t="s">
        <v>322</v>
      </c>
      <c r="J25" s="981" t="s">
        <v>824</v>
      </c>
    </row>
    <row r="26" spans="2:10" ht="22.9" customHeight="1">
      <c r="B26" s="1118" t="s">
        <v>58</v>
      </c>
      <c r="C26" s="1119">
        <v>55</v>
      </c>
      <c r="D26" s="1119">
        <v>55</v>
      </c>
      <c r="E26" s="1119">
        <v>55</v>
      </c>
      <c r="F26" s="1119">
        <v>55</v>
      </c>
      <c r="G26" s="1119" t="s">
        <v>138</v>
      </c>
      <c r="H26" s="1119" t="s">
        <v>323</v>
      </c>
      <c r="I26" s="1120" t="s">
        <v>378</v>
      </c>
      <c r="J26" s="981" t="s">
        <v>823</v>
      </c>
    </row>
    <row r="27" spans="2:10" ht="22.9" customHeight="1">
      <c r="B27" s="1118" t="s">
        <v>59</v>
      </c>
      <c r="C27" s="1119">
        <v>42</v>
      </c>
      <c r="D27" s="1119">
        <v>42</v>
      </c>
      <c r="E27" s="1119">
        <v>42</v>
      </c>
      <c r="F27" s="1119">
        <v>42</v>
      </c>
      <c r="G27" s="1119" t="s">
        <v>138</v>
      </c>
      <c r="H27" s="1119" t="s">
        <v>142</v>
      </c>
      <c r="I27" s="1120" t="s">
        <v>330</v>
      </c>
      <c r="J27" s="980"/>
    </row>
    <row r="28" spans="2:10" ht="22.9" customHeight="1">
      <c r="B28" s="1118" t="s">
        <v>156</v>
      </c>
      <c r="C28" s="1119">
        <v>44</v>
      </c>
      <c r="D28" s="1119">
        <v>44</v>
      </c>
      <c r="E28" s="1119">
        <v>44</v>
      </c>
      <c r="F28" s="1119">
        <v>44</v>
      </c>
      <c r="G28" s="1119" t="s">
        <v>138</v>
      </c>
      <c r="H28" s="1119" t="s">
        <v>352</v>
      </c>
      <c r="I28" s="1120" t="s">
        <v>333</v>
      </c>
      <c r="J28" s="980"/>
    </row>
    <row r="29" spans="2:10" ht="22.9" customHeight="1">
      <c r="B29" s="1118" t="s">
        <v>141</v>
      </c>
      <c r="C29" s="1119">
        <v>42</v>
      </c>
      <c r="D29" s="1119">
        <v>42</v>
      </c>
      <c r="E29" s="1119">
        <v>42</v>
      </c>
      <c r="F29" s="1119">
        <v>42</v>
      </c>
      <c r="G29" s="1119" t="s">
        <v>138</v>
      </c>
      <c r="H29" s="1119" t="s">
        <v>353</v>
      </c>
      <c r="I29" s="1120" t="s">
        <v>448</v>
      </c>
      <c r="J29" s="980"/>
    </row>
    <row r="30" spans="2:10" ht="22.9" customHeight="1">
      <c r="B30" s="1118" t="s">
        <v>157</v>
      </c>
      <c r="C30" s="1119">
        <v>50</v>
      </c>
      <c r="D30" s="1119">
        <v>50</v>
      </c>
      <c r="E30" s="1119">
        <v>50</v>
      </c>
      <c r="F30" s="1119">
        <v>50</v>
      </c>
      <c r="G30" s="1119" t="s">
        <v>138</v>
      </c>
      <c r="H30" s="1119" t="s">
        <v>142</v>
      </c>
      <c r="I30" s="1120" t="s">
        <v>321</v>
      </c>
      <c r="J30" s="980"/>
    </row>
    <row r="31" spans="2:10" ht="22.9" customHeight="1">
      <c r="B31" s="1118" t="s">
        <v>48</v>
      </c>
      <c r="C31" s="1119">
        <v>53</v>
      </c>
      <c r="D31" s="1119">
        <v>53</v>
      </c>
      <c r="E31" s="1119">
        <v>53</v>
      </c>
      <c r="F31" s="1119">
        <v>53</v>
      </c>
      <c r="G31" s="1119" t="s">
        <v>138</v>
      </c>
      <c r="H31" s="1119" t="s">
        <v>352</v>
      </c>
      <c r="I31" s="1120" t="s">
        <v>327</v>
      </c>
      <c r="J31" s="981" t="s">
        <v>824</v>
      </c>
    </row>
    <row r="32" spans="2:10" ht="22.9" customHeight="1">
      <c r="B32" s="1118" t="s">
        <v>140</v>
      </c>
      <c r="C32" s="1119">
        <v>43</v>
      </c>
      <c r="D32" s="1119">
        <v>43</v>
      </c>
      <c r="E32" s="1119">
        <v>43</v>
      </c>
      <c r="F32" s="1119">
        <v>43</v>
      </c>
      <c r="G32" s="1119" t="s">
        <v>138</v>
      </c>
      <c r="H32" s="1119" t="s">
        <v>354</v>
      </c>
      <c r="I32" s="1120" t="s">
        <v>328</v>
      </c>
      <c r="J32" s="980"/>
    </row>
    <row r="33" spans="2:10" ht="22.9" customHeight="1">
      <c r="B33" s="1118" t="s">
        <v>56</v>
      </c>
      <c r="C33" s="1119">
        <v>43</v>
      </c>
      <c r="D33" s="1119">
        <v>43</v>
      </c>
      <c r="E33" s="1119">
        <v>43</v>
      </c>
      <c r="F33" s="1119">
        <v>43</v>
      </c>
      <c r="G33" s="1119" t="s">
        <v>138</v>
      </c>
      <c r="H33" s="1119" t="s">
        <v>353</v>
      </c>
      <c r="I33" s="1120" t="s">
        <v>318</v>
      </c>
      <c r="J33" s="980"/>
    </row>
    <row r="34" spans="2:10" ht="22.9" customHeight="1">
      <c r="B34" s="1118" t="s">
        <v>77</v>
      </c>
      <c r="C34" s="1119">
        <v>65</v>
      </c>
      <c r="D34" s="1119">
        <v>65</v>
      </c>
      <c r="E34" s="1119">
        <v>65</v>
      </c>
      <c r="F34" s="1119">
        <v>65</v>
      </c>
      <c r="G34" s="1119" t="s">
        <v>138</v>
      </c>
      <c r="H34" s="1119" t="s">
        <v>142</v>
      </c>
      <c r="I34" s="1120" t="s">
        <v>325</v>
      </c>
      <c r="J34" s="981" t="s">
        <v>823</v>
      </c>
    </row>
    <row r="35" spans="2:10" ht="22.9" customHeight="1">
      <c r="B35" s="1118" t="s">
        <v>137</v>
      </c>
      <c r="C35" s="1119">
        <v>42</v>
      </c>
      <c r="D35" s="1119">
        <v>42</v>
      </c>
      <c r="E35" s="1119">
        <v>42</v>
      </c>
      <c r="F35" s="1119">
        <v>42</v>
      </c>
      <c r="G35" s="1119" t="s">
        <v>105</v>
      </c>
      <c r="H35" s="1119" t="s">
        <v>375</v>
      </c>
      <c r="I35" s="1120" t="s">
        <v>407</v>
      </c>
      <c r="J35" s="980"/>
    </row>
    <row r="36" spans="2:10" ht="22.9" customHeight="1">
      <c r="B36" s="1118" t="s">
        <v>51</v>
      </c>
      <c r="C36" s="1119">
        <v>51</v>
      </c>
      <c r="D36" s="1119">
        <v>51</v>
      </c>
      <c r="E36" s="1119">
        <v>51</v>
      </c>
      <c r="F36" s="1119">
        <v>51</v>
      </c>
      <c r="G36" s="1119" t="s">
        <v>105</v>
      </c>
      <c r="H36" s="1119" t="s">
        <v>571</v>
      </c>
      <c r="I36" s="1120" t="s">
        <v>572</v>
      </c>
      <c r="J36" s="980"/>
    </row>
    <row r="37" spans="2:10" ht="22.9" customHeight="1">
      <c r="B37" s="1118" t="s">
        <v>49</v>
      </c>
      <c r="C37" s="1119">
        <v>46</v>
      </c>
      <c r="D37" s="1119">
        <v>46</v>
      </c>
      <c r="E37" s="1119">
        <v>46</v>
      </c>
      <c r="F37" s="1119">
        <v>46</v>
      </c>
      <c r="G37" s="1119" t="s">
        <v>105</v>
      </c>
      <c r="H37" s="1119" t="s">
        <v>352</v>
      </c>
      <c r="I37" s="1120" t="s">
        <v>315</v>
      </c>
      <c r="J37" s="981" t="s">
        <v>824</v>
      </c>
    </row>
    <row r="38" spans="2:10" ht="22.9" customHeight="1">
      <c r="B38" s="1118" t="s">
        <v>45</v>
      </c>
      <c r="C38" s="1119">
        <v>42</v>
      </c>
      <c r="D38" s="1119">
        <v>42</v>
      </c>
      <c r="E38" s="1119">
        <v>42</v>
      </c>
      <c r="F38" s="1119">
        <v>42</v>
      </c>
      <c r="G38" s="1119" t="s">
        <v>105</v>
      </c>
      <c r="H38" s="1119" t="s">
        <v>351</v>
      </c>
      <c r="I38" s="1120" t="s">
        <v>316</v>
      </c>
      <c r="J38" s="980"/>
    </row>
    <row r="39" spans="2:10" ht="22.9" customHeight="1">
      <c r="B39" s="1118" t="s">
        <v>129</v>
      </c>
      <c r="C39" s="1119">
        <v>42</v>
      </c>
      <c r="D39" s="1119">
        <v>42</v>
      </c>
      <c r="E39" s="1119">
        <v>42</v>
      </c>
      <c r="F39" s="1119">
        <v>42</v>
      </c>
      <c r="G39" s="1119" t="s">
        <v>105</v>
      </c>
      <c r="H39" s="1119" t="s">
        <v>363</v>
      </c>
      <c r="I39" s="1120" t="s">
        <v>377</v>
      </c>
      <c r="J39" s="980"/>
    </row>
    <row r="40" spans="2:10" ht="22.9" customHeight="1" thickBot="1">
      <c r="B40" s="318" t="s">
        <v>66</v>
      </c>
      <c r="C40" s="823">
        <v>46</v>
      </c>
      <c r="D40" s="823">
        <v>46</v>
      </c>
      <c r="E40" s="823">
        <v>46</v>
      </c>
      <c r="F40" s="823">
        <v>46</v>
      </c>
      <c r="G40" s="823" t="s">
        <v>105</v>
      </c>
      <c r="H40" s="823" t="s">
        <v>142</v>
      </c>
      <c r="I40" s="824" t="s">
        <v>573</v>
      </c>
      <c r="J40" s="632" t="s">
        <v>824</v>
      </c>
    </row>
    <row r="41" spans="2:10" ht="22.9" customHeight="1">
      <c r="B41" s="319"/>
      <c r="C41" s="320"/>
      <c r="D41" s="320"/>
      <c r="E41" s="320"/>
      <c r="F41" s="320"/>
      <c r="G41" s="320"/>
      <c r="H41" s="320"/>
      <c r="I41" s="320"/>
      <c r="J41" s="320"/>
    </row>
    <row r="42" spans="2:10" ht="22.9" customHeight="1" thickBot="1">
      <c r="B42" s="1548" t="s">
        <v>1287</v>
      </c>
      <c r="C42" s="1548"/>
      <c r="D42" s="1548"/>
      <c r="E42" s="1548"/>
      <c r="F42" s="1548"/>
      <c r="G42" s="1548"/>
      <c r="H42" s="1548"/>
      <c r="I42" s="1548"/>
      <c r="J42" s="320"/>
    </row>
    <row r="43" spans="2:10" ht="22.9" customHeight="1" thickBot="1">
      <c r="B43" s="153" t="s">
        <v>1483</v>
      </c>
      <c r="C43" s="216" t="s">
        <v>170</v>
      </c>
      <c r="D43" s="216" t="s">
        <v>171</v>
      </c>
      <c r="E43" s="216" t="s">
        <v>172</v>
      </c>
      <c r="F43" s="216" t="s">
        <v>173</v>
      </c>
      <c r="G43" s="216" t="s">
        <v>314</v>
      </c>
      <c r="H43" s="216" t="s">
        <v>174</v>
      </c>
      <c r="I43" s="1116" t="s">
        <v>75</v>
      </c>
      <c r="J43" s="212" t="s">
        <v>464</v>
      </c>
    </row>
    <row r="44" spans="2:10" ht="22.9" customHeight="1">
      <c r="B44" s="321" t="s">
        <v>32</v>
      </c>
      <c r="C44" s="322">
        <v>58</v>
      </c>
      <c r="D44" s="322">
        <v>58</v>
      </c>
      <c r="E44" s="322">
        <v>58</v>
      </c>
      <c r="F44" s="322">
        <v>58</v>
      </c>
      <c r="G44" s="322" t="s">
        <v>105</v>
      </c>
      <c r="H44" s="322" t="s">
        <v>356</v>
      </c>
      <c r="I44" s="323" t="s">
        <v>357</v>
      </c>
      <c r="J44" s="631" t="s">
        <v>824</v>
      </c>
    </row>
    <row r="45" spans="2:10" ht="22.9" customHeight="1">
      <c r="B45" s="1118" t="s">
        <v>60</v>
      </c>
      <c r="C45" s="452">
        <v>43</v>
      </c>
      <c r="D45" s="452">
        <v>43</v>
      </c>
      <c r="E45" s="452">
        <v>43</v>
      </c>
      <c r="F45" s="452">
        <v>43</v>
      </c>
      <c r="G45" s="1119" t="s">
        <v>105</v>
      </c>
      <c r="H45" s="1119" t="s">
        <v>574</v>
      </c>
      <c r="I45" s="1120" t="s">
        <v>575</v>
      </c>
      <c r="J45" s="980"/>
    </row>
    <row r="46" spans="2:10" ht="22.9" customHeight="1">
      <c r="B46" s="1118" t="s">
        <v>36</v>
      </c>
      <c r="C46" s="1119">
        <v>43</v>
      </c>
      <c r="D46" s="1119">
        <v>43</v>
      </c>
      <c r="E46" s="1119">
        <v>43</v>
      </c>
      <c r="F46" s="1119">
        <v>43</v>
      </c>
      <c r="G46" s="1119" t="s">
        <v>105</v>
      </c>
      <c r="H46" s="1119" t="s">
        <v>574</v>
      </c>
      <c r="I46" s="1120" t="s">
        <v>576</v>
      </c>
      <c r="J46" s="980"/>
    </row>
    <row r="47" spans="2:10" ht="22.9" customHeight="1">
      <c r="B47" s="1118" t="s">
        <v>64</v>
      </c>
      <c r="C47" s="1119">
        <v>60</v>
      </c>
      <c r="D47" s="1119">
        <v>60</v>
      </c>
      <c r="E47" s="1119">
        <v>60</v>
      </c>
      <c r="F47" s="1119">
        <v>60</v>
      </c>
      <c r="G47" s="1119" t="s">
        <v>105</v>
      </c>
      <c r="H47" s="1119" t="s">
        <v>356</v>
      </c>
      <c r="I47" s="1120" t="s">
        <v>577</v>
      </c>
      <c r="J47" s="980"/>
    </row>
    <row r="48" spans="2:10" ht="22.9" customHeight="1">
      <c r="B48" s="1118" t="s">
        <v>49</v>
      </c>
      <c r="C48" s="452">
        <v>52</v>
      </c>
      <c r="D48" s="452">
        <v>52</v>
      </c>
      <c r="E48" s="452">
        <v>52</v>
      </c>
      <c r="F48" s="452">
        <v>52</v>
      </c>
      <c r="G48" s="1119" t="s">
        <v>105</v>
      </c>
      <c r="H48" s="1119" t="s">
        <v>358</v>
      </c>
      <c r="I48" s="1120" t="s">
        <v>578</v>
      </c>
      <c r="J48" s="981" t="s">
        <v>824</v>
      </c>
    </row>
    <row r="49" spans="2:10" ht="22.9" customHeight="1">
      <c r="B49" s="1118" t="s">
        <v>144</v>
      </c>
      <c r="C49" s="1119">
        <v>57</v>
      </c>
      <c r="D49" s="1119">
        <v>57</v>
      </c>
      <c r="E49" s="1119">
        <v>57</v>
      </c>
      <c r="F49" s="1119">
        <v>57</v>
      </c>
      <c r="G49" s="1119" t="s">
        <v>105</v>
      </c>
      <c r="H49" s="1119" t="s">
        <v>197</v>
      </c>
      <c r="I49" s="1120" t="s">
        <v>400</v>
      </c>
      <c r="J49" s="980"/>
    </row>
    <row r="50" spans="2:10" ht="22.9" customHeight="1">
      <c r="B50" s="1118" t="s">
        <v>62</v>
      </c>
      <c r="C50" s="452">
        <v>46</v>
      </c>
      <c r="D50" s="452">
        <v>46</v>
      </c>
      <c r="E50" s="452">
        <v>46</v>
      </c>
      <c r="F50" s="452">
        <v>46</v>
      </c>
      <c r="G50" s="1119" t="s">
        <v>105</v>
      </c>
      <c r="H50" s="1119" t="s">
        <v>394</v>
      </c>
      <c r="I50" s="1120" t="s">
        <v>395</v>
      </c>
      <c r="J50" s="980"/>
    </row>
    <row r="51" spans="2:10" ht="22.9" customHeight="1">
      <c r="B51" s="1118" t="s">
        <v>55</v>
      </c>
      <c r="C51" s="1119">
        <v>46</v>
      </c>
      <c r="D51" s="1119">
        <v>46</v>
      </c>
      <c r="E51" s="1119">
        <v>46</v>
      </c>
      <c r="F51" s="1119">
        <v>46</v>
      </c>
      <c r="G51" s="1119" t="s">
        <v>105</v>
      </c>
      <c r="H51" s="1119" t="s">
        <v>359</v>
      </c>
      <c r="I51" s="1120" t="s">
        <v>360</v>
      </c>
      <c r="J51" s="980"/>
    </row>
    <row r="52" spans="2:10" ht="22.9" customHeight="1">
      <c r="B52" s="1118" t="s">
        <v>42</v>
      </c>
      <c r="C52" s="1119">
        <v>47</v>
      </c>
      <c r="D52" s="1119">
        <v>47</v>
      </c>
      <c r="E52" s="1119">
        <v>47</v>
      </c>
      <c r="F52" s="1119">
        <v>47</v>
      </c>
      <c r="G52" s="1119" t="s">
        <v>105</v>
      </c>
      <c r="H52" s="1119" t="s">
        <v>312</v>
      </c>
      <c r="I52" s="1120" t="s">
        <v>361</v>
      </c>
      <c r="J52" s="981" t="s">
        <v>1288</v>
      </c>
    </row>
    <row r="53" spans="2:10" ht="22.9" customHeight="1">
      <c r="B53" s="1118" t="s">
        <v>38</v>
      </c>
      <c r="C53" s="452">
        <v>41</v>
      </c>
      <c r="D53" s="452">
        <v>41</v>
      </c>
      <c r="E53" s="452">
        <v>41</v>
      </c>
      <c r="F53" s="452">
        <v>41</v>
      </c>
      <c r="G53" s="452" t="s">
        <v>105</v>
      </c>
      <c r="H53" s="452" t="s">
        <v>420</v>
      </c>
      <c r="I53" s="453" t="s">
        <v>39</v>
      </c>
      <c r="J53" s="629"/>
    </row>
    <row r="54" spans="2:10" ht="22.9" customHeight="1">
      <c r="B54" s="1118" t="s">
        <v>58</v>
      </c>
      <c r="C54" s="1119">
        <v>60</v>
      </c>
      <c r="D54" s="1119">
        <v>60</v>
      </c>
      <c r="E54" s="1119">
        <v>60</v>
      </c>
      <c r="F54" s="1119">
        <v>60</v>
      </c>
      <c r="G54" s="1119" t="s">
        <v>105</v>
      </c>
      <c r="H54" s="1119" t="s">
        <v>356</v>
      </c>
      <c r="I54" s="1120" t="s">
        <v>362</v>
      </c>
      <c r="J54" s="981" t="s">
        <v>1288</v>
      </c>
    </row>
    <row r="55" spans="2:10" ht="22.9" customHeight="1">
      <c r="B55" s="1118" t="s">
        <v>59</v>
      </c>
      <c r="C55" s="1119">
        <v>43</v>
      </c>
      <c r="D55" s="1119">
        <v>43</v>
      </c>
      <c r="E55" s="1119">
        <v>43</v>
      </c>
      <c r="F55" s="1119">
        <v>43</v>
      </c>
      <c r="G55" s="1119" t="s">
        <v>105</v>
      </c>
      <c r="H55" s="1119" t="s">
        <v>363</v>
      </c>
      <c r="I55" s="1120" t="s">
        <v>364</v>
      </c>
      <c r="J55" s="980"/>
    </row>
    <row r="56" spans="2:10" ht="22.9" customHeight="1">
      <c r="B56" s="1121" t="s">
        <v>141</v>
      </c>
      <c r="C56" s="1119">
        <v>44</v>
      </c>
      <c r="D56" s="1119">
        <v>44</v>
      </c>
      <c r="E56" s="1119">
        <v>44</v>
      </c>
      <c r="F56" s="1119">
        <v>44</v>
      </c>
      <c r="G56" s="1119" t="s">
        <v>105</v>
      </c>
      <c r="H56" s="1119" t="s">
        <v>365</v>
      </c>
      <c r="I56" s="1122" t="s">
        <v>366</v>
      </c>
      <c r="J56" s="982"/>
    </row>
    <row r="57" spans="2:10" ht="22.9" customHeight="1">
      <c r="B57" s="1121" t="s">
        <v>157</v>
      </c>
      <c r="C57" s="1123">
        <v>47</v>
      </c>
      <c r="D57" s="1123">
        <v>47</v>
      </c>
      <c r="E57" s="1123">
        <v>47</v>
      </c>
      <c r="F57" s="1123">
        <v>47</v>
      </c>
      <c r="G57" s="1123" t="s">
        <v>105</v>
      </c>
      <c r="H57" s="1123" t="s">
        <v>396</v>
      </c>
      <c r="I57" s="1122" t="s">
        <v>397</v>
      </c>
      <c r="J57" s="982"/>
    </row>
    <row r="58" spans="2:10" ht="22.9" customHeight="1">
      <c r="B58" s="1121" t="s">
        <v>66</v>
      </c>
      <c r="C58" s="1123">
        <v>52</v>
      </c>
      <c r="D58" s="1123">
        <v>52</v>
      </c>
      <c r="E58" s="1123">
        <v>52</v>
      </c>
      <c r="F58" s="1123">
        <v>52</v>
      </c>
      <c r="G58" s="1123" t="s">
        <v>105</v>
      </c>
      <c r="H58" s="1123" t="s">
        <v>367</v>
      </c>
      <c r="I58" s="1122" t="s">
        <v>368</v>
      </c>
      <c r="J58" s="982"/>
    </row>
    <row r="59" spans="2:10" ht="22.9" customHeight="1">
      <c r="B59" s="1121" t="s">
        <v>48</v>
      </c>
      <c r="C59" s="1123">
        <v>46</v>
      </c>
      <c r="D59" s="1123">
        <v>46</v>
      </c>
      <c r="E59" s="1123">
        <v>46</v>
      </c>
      <c r="F59" s="1123">
        <v>46</v>
      </c>
      <c r="G59" s="1123" t="s">
        <v>105</v>
      </c>
      <c r="H59" s="1123" t="s">
        <v>369</v>
      </c>
      <c r="I59" s="1122" t="s">
        <v>370</v>
      </c>
      <c r="J59" s="983" t="s">
        <v>824</v>
      </c>
    </row>
    <row r="60" spans="2:10" ht="22.9" customHeight="1">
      <c r="B60" s="1121" t="s">
        <v>140</v>
      </c>
      <c r="C60" s="1123">
        <v>45</v>
      </c>
      <c r="D60" s="1123">
        <v>45</v>
      </c>
      <c r="E60" s="1123">
        <v>45</v>
      </c>
      <c r="F60" s="1123">
        <v>45</v>
      </c>
      <c r="G60" s="1123" t="s">
        <v>105</v>
      </c>
      <c r="H60" s="1123" t="s">
        <v>367</v>
      </c>
      <c r="I60" s="1122" t="s">
        <v>371</v>
      </c>
      <c r="J60" s="982"/>
    </row>
    <row r="61" spans="2:10" ht="22.9" customHeight="1">
      <c r="B61" s="1121" t="s">
        <v>56</v>
      </c>
      <c r="C61" s="1123">
        <v>43</v>
      </c>
      <c r="D61" s="1123">
        <v>43</v>
      </c>
      <c r="E61" s="1123">
        <v>43</v>
      </c>
      <c r="F61" s="1123">
        <v>43</v>
      </c>
      <c r="G61" s="1123" t="s">
        <v>105</v>
      </c>
      <c r="H61" s="1123" t="s">
        <v>372</v>
      </c>
      <c r="I61" s="1122" t="s">
        <v>373</v>
      </c>
      <c r="J61" s="982"/>
    </row>
    <row r="62" spans="2:10" ht="22.9" customHeight="1">
      <c r="B62" s="1121" t="s">
        <v>44</v>
      </c>
      <c r="C62" s="1119">
        <v>55</v>
      </c>
      <c r="D62" s="1119">
        <v>55</v>
      </c>
      <c r="E62" s="1119">
        <v>55</v>
      </c>
      <c r="F62" s="1119">
        <v>55</v>
      </c>
      <c r="G62" s="1123" t="s">
        <v>105</v>
      </c>
      <c r="H62" s="1123" t="s">
        <v>356</v>
      </c>
      <c r="I62" s="1122" t="s">
        <v>374</v>
      </c>
      <c r="J62" s="982"/>
    </row>
    <row r="63" spans="2:10" ht="22.9" customHeight="1" thickBot="1">
      <c r="B63" s="318" t="s">
        <v>146</v>
      </c>
      <c r="C63" s="1124">
        <v>63</v>
      </c>
      <c r="D63" s="1124">
        <v>63</v>
      </c>
      <c r="E63" s="1124">
        <v>63</v>
      </c>
      <c r="F63" s="1124">
        <v>63</v>
      </c>
      <c r="G63" s="823" t="s">
        <v>105</v>
      </c>
      <c r="H63" s="823" t="s">
        <v>61</v>
      </c>
      <c r="I63" s="824" t="s">
        <v>401</v>
      </c>
      <c r="J63" s="630"/>
    </row>
    <row r="64" spans="2:10" ht="19.899999999999999" customHeight="1">
      <c r="B64" s="1549" t="s">
        <v>68</v>
      </c>
      <c r="C64" s="1549"/>
      <c r="D64" s="1549"/>
      <c r="E64" s="1549"/>
      <c r="F64" s="1549"/>
      <c r="G64" s="1549"/>
      <c r="H64" s="1549"/>
      <c r="I64" s="1549"/>
      <c r="J64" s="1549"/>
    </row>
    <row r="65" spans="2:10" ht="19.899999999999999" customHeight="1">
      <c r="B65" s="1543" t="s">
        <v>528</v>
      </c>
      <c r="C65" s="1543"/>
      <c r="D65" s="1543"/>
      <c r="E65" s="1543"/>
      <c r="F65" s="1543"/>
      <c r="G65" s="1543"/>
      <c r="H65" s="1543"/>
      <c r="I65" s="1543"/>
      <c r="J65" s="1543"/>
    </row>
    <row r="66" spans="2:10" ht="19.899999999999999" customHeight="1">
      <c r="B66" s="1543" t="s">
        <v>413</v>
      </c>
      <c r="C66" s="1543"/>
      <c r="D66" s="1543"/>
      <c r="E66" s="1543"/>
      <c r="F66" s="1543"/>
      <c r="G66" s="1543"/>
      <c r="H66" s="1543"/>
      <c r="I66" s="1543"/>
      <c r="J66" s="1543"/>
    </row>
    <row r="67" spans="2:10" ht="19.899999999999999" customHeight="1">
      <c r="B67" s="1543" t="s">
        <v>579</v>
      </c>
      <c r="C67" s="1543"/>
      <c r="D67" s="1543"/>
      <c r="E67" s="1543"/>
      <c r="F67" s="1543"/>
      <c r="G67" s="1543"/>
      <c r="H67" s="1543"/>
      <c r="I67" s="1543"/>
      <c r="J67" s="1543"/>
    </row>
    <row r="68" spans="2:10" ht="19.899999999999999" customHeight="1">
      <c r="B68" s="1543" t="s">
        <v>580</v>
      </c>
      <c r="C68" s="1543"/>
      <c r="D68" s="1543"/>
      <c r="E68" s="1543"/>
      <c r="F68" s="1543"/>
      <c r="G68" s="1543"/>
      <c r="H68" s="1543"/>
      <c r="I68" s="1543"/>
      <c r="J68" s="1543"/>
    </row>
    <row r="69" spans="2:10" ht="19.899999999999999" customHeight="1">
      <c r="B69" s="1543" t="s">
        <v>529</v>
      </c>
      <c r="C69" s="1543"/>
      <c r="D69" s="1543"/>
      <c r="E69" s="1543"/>
      <c r="F69" s="1543"/>
      <c r="G69" s="1543"/>
      <c r="H69" s="1543"/>
      <c r="I69" s="1543"/>
      <c r="J69" s="1543"/>
    </row>
    <row r="70" spans="2:10" ht="19.899999999999999" customHeight="1">
      <c r="B70" s="1543" t="s">
        <v>530</v>
      </c>
      <c r="C70" s="1543"/>
      <c r="D70" s="1543"/>
      <c r="E70" s="1543"/>
      <c r="F70" s="1543"/>
      <c r="G70" s="1543"/>
      <c r="H70" s="1543"/>
      <c r="I70" s="1543"/>
      <c r="J70" s="1543"/>
    </row>
    <row r="71" spans="2:10" ht="19.899999999999999" customHeight="1">
      <c r="B71" s="1543" t="s">
        <v>385</v>
      </c>
      <c r="C71" s="1491"/>
      <c r="D71" s="1491"/>
      <c r="E71" s="1491"/>
      <c r="F71" s="1491"/>
      <c r="G71" s="1491"/>
      <c r="H71" s="1491"/>
      <c r="I71" s="1491"/>
      <c r="J71" s="1491"/>
    </row>
    <row r="72" spans="2:10" ht="19.899999999999999" customHeight="1">
      <c r="B72" s="1491"/>
      <c r="C72" s="1491"/>
      <c r="D72" s="1491"/>
      <c r="E72" s="1491"/>
      <c r="F72" s="1491"/>
      <c r="G72" s="1491"/>
      <c r="H72" s="1491"/>
      <c r="I72" s="1491"/>
      <c r="J72" s="1491"/>
    </row>
    <row r="73" spans="2:10" ht="19.899999999999999" customHeight="1">
      <c r="B73" s="1543" t="s">
        <v>581</v>
      </c>
      <c r="C73" s="1543"/>
      <c r="D73" s="1543"/>
      <c r="E73" s="1543"/>
      <c r="F73" s="1543"/>
      <c r="G73" s="1543"/>
      <c r="H73" s="1543"/>
      <c r="I73" s="1543"/>
      <c r="J73" s="1543"/>
    </row>
    <row r="74" spans="2:10" ht="19.899999999999999" customHeight="1">
      <c r="B74" s="1543" t="s">
        <v>582</v>
      </c>
      <c r="C74" s="1543"/>
      <c r="D74" s="1543"/>
      <c r="E74" s="1543"/>
      <c r="F74" s="1543"/>
      <c r="G74" s="1543"/>
      <c r="H74" s="1543"/>
      <c r="I74" s="1543"/>
      <c r="J74" s="1543"/>
    </row>
    <row r="75" spans="2:10" ht="20.100000000000001" customHeight="1">
      <c r="B75" s="1543" t="s">
        <v>583</v>
      </c>
      <c r="C75" s="1543"/>
      <c r="D75" s="1543"/>
      <c r="E75" s="1543"/>
      <c r="F75" s="1543"/>
      <c r="G75" s="1543"/>
      <c r="H75" s="1543"/>
      <c r="I75" s="1543"/>
      <c r="J75" s="1543"/>
    </row>
    <row r="76" spans="2:10" ht="20.100000000000001" customHeight="1">
      <c r="B76" s="1543" t="s">
        <v>584</v>
      </c>
      <c r="C76" s="1543"/>
      <c r="D76" s="1543"/>
      <c r="E76" s="1543"/>
      <c r="F76" s="1543"/>
      <c r="G76" s="1543"/>
      <c r="H76" s="1543"/>
      <c r="I76" s="1543"/>
      <c r="J76" s="1543"/>
    </row>
    <row r="77" spans="2:10" ht="20.100000000000001" customHeight="1">
      <c r="B77" s="1543" t="s">
        <v>412</v>
      </c>
      <c r="C77" s="1543"/>
      <c r="D77" s="1543"/>
      <c r="E77" s="1543"/>
      <c r="F77" s="1543"/>
      <c r="G77" s="1543"/>
      <c r="H77" s="1543"/>
      <c r="I77" s="1543"/>
    </row>
    <row r="78" spans="2:10" ht="20.100000000000001" customHeight="1">
      <c r="B78" s="1543" t="s">
        <v>531</v>
      </c>
      <c r="C78" s="1543"/>
      <c r="D78" s="1543"/>
      <c r="E78" s="1543"/>
      <c r="F78" s="1543"/>
      <c r="G78" s="1543"/>
      <c r="H78" s="1543"/>
      <c r="I78" s="1543"/>
    </row>
    <row r="79" spans="2:10">
      <c r="B79" s="1543" t="s">
        <v>857</v>
      </c>
      <c r="C79" s="1543"/>
      <c r="D79" s="1543"/>
      <c r="E79" s="1543"/>
      <c r="F79" s="1543"/>
      <c r="G79" s="1543"/>
      <c r="H79" s="1543"/>
      <c r="I79" s="1543"/>
    </row>
  </sheetData>
  <mergeCells count="21">
    <mergeCell ref="B79:I79"/>
    <mergeCell ref="B77:I77"/>
    <mergeCell ref="B78:I78"/>
    <mergeCell ref="B70:J70"/>
    <mergeCell ref="B71:J72"/>
    <mergeCell ref="B73:J73"/>
    <mergeCell ref="B74:J74"/>
    <mergeCell ref="B75:J75"/>
    <mergeCell ref="B76:J76"/>
    <mergeCell ref="B69:J69"/>
    <mergeCell ref="A1:J1"/>
    <mergeCell ref="C3:D3"/>
    <mergeCell ref="C4:D4"/>
    <mergeCell ref="C5:D5"/>
    <mergeCell ref="B7:I7"/>
    <mergeCell ref="B42:I42"/>
    <mergeCell ref="B64:J64"/>
    <mergeCell ref="B65:J65"/>
    <mergeCell ref="B66:J66"/>
    <mergeCell ref="B67:J67"/>
    <mergeCell ref="B68:J68"/>
  </mergeCells>
  <phoneticPr fontId="146" type="noConversion"/>
  <hyperlinks>
    <hyperlink ref="K1" location="目录!A1" display="返回目录"/>
  </hyperlinks>
  <pageMargins left="0.25" right="0.25" top="0.75" bottom="0.75" header="0.3" footer="0.3"/>
  <pageSetup paperSize="9" scale="5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1161" customWidth="1"/>
    <col min="2" max="2" width="18.5" style="1161" bestFit="1" customWidth="1"/>
    <col min="3" max="3" width="10" style="1161" bestFit="1" customWidth="1"/>
    <col min="4" max="4" width="9.625" style="1161" bestFit="1" customWidth="1"/>
    <col min="5" max="5" width="8.125" style="1161" bestFit="1" customWidth="1"/>
    <col min="6" max="6" width="9" style="1161" bestFit="1" customWidth="1"/>
    <col min="7" max="7" width="9" style="1161" customWidth="1"/>
    <col min="8" max="8" width="14.375" style="1161" bestFit="1" customWidth="1"/>
    <col min="9" max="9" width="9.5" style="1161" bestFit="1" customWidth="1"/>
    <col min="10" max="10" width="26.5" style="1161" bestFit="1" customWidth="1"/>
    <col min="11" max="11" width="8.75" style="1161" bestFit="1" customWidth="1"/>
    <col min="12" max="12" width="10.625" style="1161" customWidth="1"/>
    <col min="13" max="13" width="11.875" style="1161" customWidth="1"/>
    <col min="14" max="16384" width="9" style="1161"/>
  </cols>
  <sheetData>
    <row r="1" spans="1:13" ht="81.400000000000006" customHeight="1" thickBot="1">
      <c r="A1" s="1477" t="s">
        <v>1635</v>
      </c>
      <c r="B1" s="1477"/>
      <c r="C1" s="1477"/>
      <c r="D1" s="1477"/>
      <c r="E1" s="1477"/>
      <c r="F1" s="1477"/>
      <c r="G1" s="1477"/>
      <c r="H1" s="1477"/>
      <c r="I1" s="1477"/>
      <c r="J1" s="1477"/>
      <c r="K1" s="1477"/>
      <c r="L1" s="1248"/>
      <c r="M1" s="1160" t="s">
        <v>21</v>
      </c>
    </row>
    <row r="2" spans="1:13" ht="19.899999999999999" customHeight="1">
      <c r="B2" s="1249" t="s">
        <v>69</v>
      </c>
      <c r="C2" s="1250" t="s">
        <v>162</v>
      </c>
      <c r="D2" s="1163" t="s">
        <v>71</v>
      </c>
      <c r="E2" s="1163" t="s">
        <v>72</v>
      </c>
      <c r="F2" s="1163" t="s">
        <v>640</v>
      </c>
      <c r="G2" s="1163" t="s">
        <v>74</v>
      </c>
      <c r="H2" s="1478" t="s">
        <v>1636</v>
      </c>
      <c r="I2" s="1479"/>
      <c r="J2" s="1480"/>
    </row>
    <row r="3" spans="1:13" ht="19.899999999999999" customHeight="1" thickBot="1">
      <c r="B3" s="1251" t="s">
        <v>1637</v>
      </c>
      <c r="C3" s="1252" t="s">
        <v>641</v>
      </c>
      <c r="D3" s="1165" t="s">
        <v>1601</v>
      </c>
      <c r="E3" s="1165"/>
      <c r="F3" s="1165"/>
      <c r="G3" s="1165" t="s">
        <v>539</v>
      </c>
      <c r="H3" s="1551"/>
      <c r="I3" s="1552"/>
      <c r="J3" s="1553"/>
    </row>
    <row r="4" spans="1:13" ht="19.899999999999999" customHeight="1" thickBot="1">
      <c r="B4" s="1166" t="s">
        <v>1638</v>
      </c>
      <c r="C4" s="1167"/>
      <c r="D4" s="1167"/>
      <c r="E4" s="1167"/>
      <c r="F4" s="1167"/>
      <c r="G4" s="1167"/>
      <c r="H4" s="1169" t="s">
        <v>24</v>
      </c>
      <c r="I4" s="1169"/>
      <c r="J4" s="1170">
        <v>46038</v>
      </c>
      <c r="K4" s="1253" t="s">
        <v>1639</v>
      </c>
    </row>
    <row r="5" spans="1:13" ht="19.899999999999999" customHeight="1">
      <c r="B5" s="1172" t="s">
        <v>1640</v>
      </c>
      <c r="C5" s="1173" t="s">
        <v>85</v>
      </c>
      <c r="D5" s="1173" t="s">
        <v>91</v>
      </c>
      <c r="E5" s="1173" t="s">
        <v>86</v>
      </c>
      <c r="F5" s="1173" t="s">
        <v>87</v>
      </c>
      <c r="G5" s="1173" t="s">
        <v>30</v>
      </c>
      <c r="H5" s="1173" t="s">
        <v>314</v>
      </c>
      <c r="I5" s="1173" t="s">
        <v>174</v>
      </c>
      <c r="J5" s="1173" t="s">
        <v>75</v>
      </c>
      <c r="K5" s="1174" t="s">
        <v>1285</v>
      </c>
    </row>
    <row r="6" spans="1:13" ht="19.899999999999999" customHeight="1">
      <c r="B6" s="1175" t="s">
        <v>32</v>
      </c>
      <c r="C6" s="1176">
        <v>72</v>
      </c>
      <c r="D6" s="1176">
        <v>69</v>
      </c>
      <c r="E6" s="1176">
        <v>69</v>
      </c>
      <c r="F6" s="1176">
        <v>68</v>
      </c>
      <c r="G6" s="1176" t="s">
        <v>391</v>
      </c>
      <c r="H6" s="1254" t="s">
        <v>105</v>
      </c>
      <c r="I6" s="1254" t="s">
        <v>605</v>
      </c>
      <c r="J6" s="1255" t="s">
        <v>606</v>
      </c>
      <c r="K6" s="1256"/>
    </row>
    <row r="7" spans="1:13" ht="19.899999999999999" customHeight="1">
      <c r="B7" s="1175" t="s">
        <v>33</v>
      </c>
      <c r="C7" s="1176">
        <v>47</v>
      </c>
      <c r="D7" s="1176">
        <v>47</v>
      </c>
      <c r="E7" s="1176">
        <v>47</v>
      </c>
      <c r="F7" s="1176">
        <v>47</v>
      </c>
      <c r="G7" s="1176" t="s">
        <v>391</v>
      </c>
      <c r="H7" s="1254" t="s">
        <v>105</v>
      </c>
      <c r="I7" s="1254" t="s">
        <v>142</v>
      </c>
      <c r="J7" s="1255" t="s">
        <v>607</v>
      </c>
      <c r="K7" s="1256"/>
    </row>
    <row r="8" spans="1:13" ht="19.899999999999999" customHeight="1">
      <c r="B8" s="1175" t="s">
        <v>40</v>
      </c>
      <c r="C8" s="1176">
        <v>78</v>
      </c>
      <c r="D8" s="1176">
        <v>70</v>
      </c>
      <c r="E8" s="1176">
        <v>65</v>
      </c>
      <c r="F8" s="1176">
        <v>62</v>
      </c>
      <c r="G8" s="1176" t="s">
        <v>391</v>
      </c>
      <c r="H8" s="1254" t="s">
        <v>105</v>
      </c>
      <c r="I8" s="1254" t="s">
        <v>608</v>
      </c>
      <c r="J8" s="1255" t="s">
        <v>609</v>
      </c>
      <c r="K8" s="1256"/>
    </row>
    <row r="9" spans="1:13" ht="19.899999999999999" customHeight="1">
      <c r="B9" s="1175" t="s">
        <v>50</v>
      </c>
      <c r="C9" s="1176">
        <v>49</v>
      </c>
      <c r="D9" s="1176">
        <v>49</v>
      </c>
      <c r="E9" s="1176">
        <v>49</v>
      </c>
      <c r="F9" s="1176">
        <v>49</v>
      </c>
      <c r="G9" s="1176" t="s">
        <v>391</v>
      </c>
      <c r="H9" s="1254" t="s">
        <v>105</v>
      </c>
      <c r="I9" s="1254" t="s">
        <v>605</v>
      </c>
      <c r="J9" s="1255" t="s">
        <v>606</v>
      </c>
      <c r="K9" s="1256"/>
    </row>
    <row r="10" spans="1:13" ht="19.899999999999999" customHeight="1">
      <c r="B10" s="1175" t="s">
        <v>131</v>
      </c>
      <c r="C10" s="1176">
        <v>53</v>
      </c>
      <c r="D10" s="1176">
        <v>53</v>
      </c>
      <c r="E10" s="1176">
        <v>52</v>
      </c>
      <c r="F10" s="1176">
        <v>52</v>
      </c>
      <c r="G10" s="1176" t="s">
        <v>391</v>
      </c>
      <c r="H10" s="1254" t="s">
        <v>105</v>
      </c>
      <c r="I10" s="1254" t="s">
        <v>610</v>
      </c>
      <c r="J10" s="1255" t="s">
        <v>611</v>
      </c>
      <c r="K10" s="1256"/>
    </row>
    <row r="11" spans="1:13" ht="19.899999999999999" customHeight="1">
      <c r="B11" s="1175" t="s">
        <v>49</v>
      </c>
      <c r="C11" s="1176">
        <v>49</v>
      </c>
      <c r="D11" s="1176">
        <v>49</v>
      </c>
      <c r="E11" s="1176">
        <v>49</v>
      </c>
      <c r="F11" s="1176">
        <v>49</v>
      </c>
      <c r="G11" s="1176" t="s">
        <v>391</v>
      </c>
      <c r="H11" s="1254" t="s">
        <v>105</v>
      </c>
      <c r="I11" s="1254" t="s">
        <v>142</v>
      </c>
      <c r="J11" s="1255" t="s">
        <v>612</v>
      </c>
      <c r="K11" s="1256"/>
    </row>
    <row r="12" spans="1:13" ht="19.899999999999999" customHeight="1">
      <c r="B12" s="1175" t="s">
        <v>45</v>
      </c>
      <c r="C12" s="1176">
        <v>49</v>
      </c>
      <c r="D12" s="1176">
        <v>49</v>
      </c>
      <c r="E12" s="1176">
        <v>49</v>
      </c>
      <c r="F12" s="1176">
        <v>49</v>
      </c>
      <c r="G12" s="1176" t="s">
        <v>391</v>
      </c>
      <c r="H12" s="1254" t="s">
        <v>105</v>
      </c>
      <c r="I12" s="1254" t="s">
        <v>142</v>
      </c>
      <c r="J12" s="1255" t="s">
        <v>613</v>
      </c>
      <c r="K12" s="1256"/>
    </row>
    <row r="13" spans="1:13" ht="19.899999999999999" customHeight="1">
      <c r="B13" s="1175" t="s">
        <v>55</v>
      </c>
      <c r="C13" s="1176">
        <v>68</v>
      </c>
      <c r="D13" s="1176">
        <v>68</v>
      </c>
      <c r="E13" s="1176">
        <v>67</v>
      </c>
      <c r="F13" s="1176">
        <v>67</v>
      </c>
      <c r="G13" s="1176" t="s">
        <v>391</v>
      </c>
      <c r="H13" s="1254" t="s">
        <v>105</v>
      </c>
      <c r="I13" s="1254" t="s">
        <v>614</v>
      </c>
      <c r="J13" s="1255" t="s">
        <v>615</v>
      </c>
      <c r="K13" s="1256"/>
    </row>
    <row r="14" spans="1:13" ht="19.899999999999999" customHeight="1">
      <c r="B14" s="1175" t="s">
        <v>450</v>
      </c>
      <c r="C14" s="1176">
        <v>62</v>
      </c>
      <c r="D14" s="1176">
        <v>60</v>
      </c>
      <c r="E14" s="1176">
        <v>59</v>
      </c>
      <c r="F14" s="1176">
        <v>59</v>
      </c>
      <c r="G14" s="1176" t="s">
        <v>391</v>
      </c>
      <c r="H14" s="1254" t="s">
        <v>105</v>
      </c>
      <c r="I14" s="1254" t="s">
        <v>616</v>
      </c>
      <c r="J14" s="1255" t="s">
        <v>617</v>
      </c>
      <c r="K14" s="1256"/>
    </row>
    <row r="15" spans="1:13" ht="19.899999999999999" customHeight="1">
      <c r="B15" s="1175" t="s">
        <v>57</v>
      </c>
      <c r="C15" s="1176">
        <v>49</v>
      </c>
      <c r="D15" s="1176">
        <v>49</v>
      </c>
      <c r="E15" s="1176">
        <v>49</v>
      </c>
      <c r="F15" s="1176">
        <v>49</v>
      </c>
      <c r="G15" s="1176" t="s">
        <v>391</v>
      </c>
      <c r="H15" s="1254" t="s">
        <v>105</v>
      </c>
      <c r="I15" s="1254" t="s">
        <v>142</v>
      </c>
      <c r="J15" s="1255" t="s">
        <v>618</v>
      </c>
      <c r="K15" s="1256"/>
    </row>
    <row r="16" spans="1:13" ht="19.899999999999999" customHeight="1">
      <c r="B16" s="1175" t="s">
        <v>38</v>
      </c>
      <c r="C16" s="1176">
        <v>47</v>
      </c>
      <c r="D16" s="1176">
        <v>47</v>
      </c>
      <c r="E16" s="1176">
        <v>47</v>
      </c>
      <c r="F16" s="1176">
        <v>47</v>
      </c>
      <c r="G16" s="1176" t="s">
        <v>391</v>
      </c>
      <c r="H16" s="1254" t="s">
        <v>105</v>
      </c>
      <c r="I16" s="1254" t="s">
        <v>619</v>
      </c>
      <c r="J16" s="1255" t="s">
        <v>620</v>
      </c>
      <c r="K16" s="1256"/>
    </row>
    <row r="17" spans="2:12" ht="19.899999999999999" customHeight="1">
      <c r="B17" s="1175" t="s">
        <v>58</v>
      </c>
      <c r="C17" s="1176">
        <v>72</v>
      </c>
      <c r="D17" s="1176">
        <v>69</v>
      </c>
      <c r="E17" s="1176">
        <v>69</v>
      </c>
      <c r="F17" s="1176">
        <v>68</v>
      </c>
      <c r="G17" s="1176" t="s">
        <v>391</v>
      </c>
      <c r="H17" s="1254" t="s">
        <v>105</v>
      </c>
      <c r="I17" s="1254" t="s">
        <v>621</v>
      </c>
      <c r="J17" s="1255" t="s">
        <v>622</v>
      </c>
      <c r="K17" s="1256"/>
    </row>
    <row r="18" spans="2:12" ht="19.899999999999999" customHeight="1">
      <c r="B18" s="1175" t="s">
        <v>59</v>
      </c>
      <c r="C18" s="1176">
        <v>58</v>
      </c>
      <c r="D18" s="1176">
        <v>58</v>
      </c>
      <c r="E18" s="1176">
        <v>57</v>
      </c>
      <c r="F18" s="1176">
        <v>57</v>
      </c>
      <c r="G18" s="1176" t="s">
        <v>391</v>
      </c>
      <c r="H18" s="1254" t="s">
        <v>105</v>
      </c>
      <c r="I18" s="1254" t="s">
        <v>623</v>
      </c>
      <c r="J18" s="1255" t="s">
        <v>624</v>
      </c>
      <c r="K18" s="1256"/>
    </row>
    <row r="19" spans="2:12" ht="19.899999999999999" customHeight="1">
      <c r="B19" s="1175" t="s">
        <v>156</v>
      </c>
      <c r="C19" s="1176">
        <v>47</v>
      </c>
      <c r="D19" s="1176">
        <v>47</v>
      </c>
      <c r="E19" s="1176">
        <v>47</v>
      </c>
      <c r="F19" s="1176">
        <v>47</v>
      </c>
      <c r="G19" s="1176" t="s">
        <v>391</v>
      </c>
      <c r="H19" s="1254" t="s">
        <v>105</v>
      </c>
      <c r="I19" s="1254" t="s">
        <v>621</v>
      </c>
      <c r="J19" s="1255" t="s">
        <v>625</v>
      </c>
      <c r="K19" s="1256"/>
    </row>
    <row r="20" spans="2:12" ht="19.899999999999999" customHeight="1">
      <c r="B20" s="1175" t="s">
        <v>157</v>
      </c>
      <c r="C20" s="1176">
        <v>73</v>
      </c>
      <c r="D20" s="1176">
        <v>73</v>
      </c>
      <c r="E20" s="1176">
        <v>64</v>
      </c>
      <c r="F20" s="1176">
        <v>64</v>
      </c>
      <c r="G20" s="1176" t="s">
        <v>391</v>
      </c>
      <c r="H20" s="1254" t="s">
        <v>105</v>
      </c>
      <c r="I20" s="1254" t="s">
        <v>626</v>
      </c>
      <c r="J20" s="1255" t="s">
        <v>627</v>
      </c>
      <c r="K20" s="1256"/>
    </row>
    <row r="21" spans="2:12" ht="19.899999999999999" customHeight="1">
      <c r="B21" s="1175" t="s">
        <v>48</v>
      </c>
      <c r="C21" s="1176">
        <v>47</v>
      </c>
      <c r="D21" s="1176">
        <v>47</v>
      </c>
      <c r="E21" s="1176">
        <v>47</v>
      </c>
      <c r="F21" s="1176">
        <v>47</v>
      </c>
      <c r="G21" s="1176" t="s">
        <v>391</v>
      </c>
      <c r="H21" s="1254" t="s">
        <v>105</v>
      </c>
      <c r="I21" s="1254" t="s">
        <v>142</v>
      </c>
      <c r="J21" s="1255" t="s">
        <v>628</v>
      </c>
      <c r="K21" s="1256"/>
    </row>
    <row r="22" spans="2:12" ht="19.899999999999999" customHeight="1">
      <c r="B22" s="1175" t="s">
        <v>76</v>
      </c>
      <c r="C22" s="1176">
        <v>47</v>
      </c>
      <c r="D22" s="1176">
        <v>47</v>
      </c>
      <c r="E22" s="1176">
        <v>47</v>
      </c>
      <c r="F22" s="1176">
        <v>47</v>
      </c>
      <c r="G22" s="1176" t="s">
        <v>391</v>
      </c>
      <c r="H22" s="1254" t="s">
        <v>105</v>
      </c>
      <c r="I22" s="1254" t="s">
        <v>629</v>
      </c>
      <c r="J22" s="1255" t="s">
        <v>630</v>
      </c>
      <c r="K22" s="1256"/>
    </row>
    <row r="23" spans="2:12" ht="19.899999999999999" customHeight="1">
      <c r="B23" s="1175" t="s">
        <v>380</v>
      </c>
      <c r="C23" s="1176">
        <v>47</v>
      </c>
      <c r="D23" s="1176">
        <v>47</v>
      </c>
      <c r="E23" s="1176">
        <v>47</v>
      </c>
      <c r="F23" s="1176">
        <v>47</v>
      </c>
      <c r="G23" s="1176" t="s">
        <v>391</v>
      </c>
      <c r="H23" s="1254" t="s">
        <v>105</v>
      </c>
      <c r="I23" s="1254" t="s">
        <v>574</v>
      </c>
      <c r="J23" s="1255" t="s">
        <v>631</v>
      </c>
      <c r="K23" s="1256"/>
    </row>
    <row r="24" spans="2:12" ht="19.899999999999999" customHeight="1">
      <c r="B24" s="1175" t="s">
        <v>56</v>
      </c>
      <c r="C24" s="1176">
        <v>53</v>
      </c>
      <c r="D24" s="1176">
        <v>53</v>
      </c>
      <c r="E24" s="1176">
        <v>53</v>
      </c>
      <c r="F24" s="1176">
        <v>53</v>
      </c>
      <c r="G24" s="1176" t="s">
        <v>391</v>
      </c>
      <c r="H24" s="1254" t="s">
        <v>105</v>
      </c>
      <c r="I24" s="1254" t="s">
        <v>610</v>
      </c>
      <c r="J24" s="1255" t="s">
        <v>632</v>
      </c>
      <c r="K24" s="1256"/>
    </row>
    <row r="25" spans="2:12" ht="19.899999999999999" customHeight="1" thickBot="1">
      <c r="B25" s="1175" t="s">
        <v>77</v>
      </c>
      <c r="C25" s="1176">
        <v>94</v>
      </c>
      <c r="D25" s="1176">
        <v>94</v>
      </c>
      <c r="E25" s="1176">
        <v>80</v>
      </c>
      <c r="F25" s="1176">
        <v>80</v>
      </c>
      <c r="G25" s="1176" t="s">
        <v>391</v>
      </c>
      <c r="H25" s="1254" t="s">
        <v>105</v>
      </c>
      <c r="I25" s="1254" t="s">
        <v>621</v>
      </c>
      <c r="J25" s="1255" t="s">
        <v>633</v>
      </c>
      <c r="K25" s="1256"/>
    </row>
    <row r="26" spans="2:12" ht="19.899999999999999" customHeight="1">
      <c r="B26" s="1483" t="s">
        <v>132</v>
      </c>
      <c r="C26" s="1484"/>
      <c r="D26" s="1173" t="s">
        <v>91</v>
      </c>
      <c r="E26" s="1173" t="s">
        <v>86</v>
      </c>
      <c r="F26" s="1173" t="s">
        <v>87</v>
      </c>
      <c r="G26" s="1485" t="s">
        <v>84</v>
      </c>
      <c r="H26" s="1484"/>
      <c r="I26" s="1485" t="s">
        <v>1018</v>
      </c>
      <c r="J26" s="1484"/>
      <c r="K26" s="1174" t="s">
        <v>1641</v>
      </c>
    </row>
    <row r="27" spans="2:12" ht="19.899999999999999" customHeight="1">
      <c r="B27" s="1463" t="s">
        <v>1642</v>
      </c>
      <c r="C27" s="1464"/>
      <c r="D27" s="1193">
        <v>-2</v>
      </c>
      <c r="E27" s="1194">
        <f>D27</f>
        <v>-2</v>
      </c>
      <c r="F27" s="1194">
        <f>D27</f>
        <v>-2</v>
      </c>
      <c r="G27" s="1469" t="s">
        <v>1629</v>
      </c>
      <c r="H27" s="1470"/>
      <c r="I27" s="1471"/>
      <c r="J27" s="1472"/>
      <c r="K27" s="1195"/>
    </row>
    <row r="28" spans="2:12" ht="19.899999999999999" customHeight="1">
      <c r="B28" s="1465"/>
      <c r="C28" s="1466"/>
      <c r="D28" s="1193">
        <v>-5</v>
      </c>
      <c r="E28" s="1194">
        <f>D28</f>
        <v>-5</v>
      </c>
      <c r="F28" s="1194">
        <f>D28</f>
        <v>-5</v>
      </c>
      <c r="G28" s="1469" t="s">
        <v>1630</v>
      </c>
      <c r="H28" s="1470"/>
      <c r="I28" s="1471"/>
      <c r="J28" s="1472"/>
      <c r="K28" s="1195"/>
    </row>
    <row r="29" spans="2:12" ht="19.899999999999999" customHeight="1">
      <c r="B29" s="1465"/>
      <c r="C29" s="1466"/>
      <c r="D29" s="1193">
        <v>-6</v>
      </c>
      <c r="E29" s="1194">
        <f>D29</f>
        <v>-6</v>
      </c>
      <c r="F29" s="1194">
        <f>D29</f>
        <v>-6</v>
      </c>
      <c r="G29" s="1469" t="s">
        <v>1631</v>
      </c>
      <c r="H29" s="1470"/>
      <c r="I29" s="1471"/>
      <c r="J29" s="1472"/>
      <c r="K29" s="1195"/>
    </row>
    <row r="30" spans="2:12" ht="19.899999999999999" customHeight="1" thickBot="1">
      <c r="B30" s="1467"/>
      <c r="C30" s="1468"/>
      <c r="D30" s="1196">
        <v>-6</v>
      </c>
      <c r="E30" s="1196">
        <f>D30</f>
        <v>-6</v>
      </c>
      <c r="F30" s="1196">
        <f>D30</f>
        <v>-6</v>
      </c>
      <c r="G30" s="1473" t="s">
        <v>1632</v>
      </c>
      <c r="H30" s="1474"/>
      <c r="I30" s="1475"/>
      <c r="J30" s="1476"/>
      <c r="K30" s="1197"/>
    </row>
    <row r="31" spans="2:12" ht="19.899999999999999" customHeight="1">
      <c r="B31" s="1550" t="s">
        <v>1643</v>
      </c>
      <c r="C31" s="1550"/>
      <c r="D31" s="1550"/>
      <c r="E31" s="1550"/>
      <c r="F31" s="1550"/>
      <c r="G31" s="1550"/>
      <c r="H31" s="1550"/>
      <c r="I31" s="1550"/>
      <c r="J31" s="1550"/>
      <c r="K31" s="1550"/>
      <c r="L31" s="1257"/>
    </row>
    <row r="32" spans="2:12" ht="19.899999999999999" customHeight="1">
      <c r="B32" s="1462" t="s">
        <v>1644</v>
      </c>
      <c r="C32" s="1462"/>
      <c r="D32" s="1462"/>
      <c r="E32" s="1462"/>
      <c r="F32" s="1462"/>
      <c r="G32" s="1462"/>
      <c r="H32" s="1462"/>
      <c r="I32" s="1462"/>
      <c r="J32" s="1462"/>
      <c r="K32" s="1462"/>
      <c r="L32" s="1258"/>
    </row>
    <row r="33" spans="2:13" ht="24.95" customHeight="1">
      <c r="B33" s="1459" t="s">
        <v>1645</v>
      </c>
      <c r="C33" s="1462"/>
      <c r="D33" s="1462"/>
      <c r="E33" s="1462"/>
      <c r="F33" s="1462"/>
      <c r="G33" s="1462"/>
      <c r="H33" s="1462"/>
      <c r="I33" s="1462"/>
      <c r="J33" s="1462"/>
      <c r="K33" s="1462"/>
      <c r="L33" s="1259"/>
      <c r="M33" s="1198"/>
    </row>
    <row r="34" spans="2:13" ht="19.899999999999999" customHeight="1">
      <c r="B34" s="1462" t="s">
        <v>1646</v>
      </c>
      <c r="C34" s="1462"/>
      <c r="D34" s="1462"/>
      <c r="E34" s="1462"/>
      <c r="F34" s="1462"/>
      <c r="G34" s="1462"/>
      <c r="H34" s="1462"/>
      <c r="I34" s="1462"/>
      <c r="J34" s="1462"/>
      <c r="K34" s="1462"/>
      <c r="L34" s="1259"/>
      <c r="M34" s="1198"/>
    </row>
    <row r="35" spans="2:13" ht="19.899999999999999" customHeight="1">
      <c r="B35" s="1462"/>
      <c r="C35" s="1462"/>
      <c r="D35" s="1462"/>
      <c r="E35" s="1462"/>
      <c r="F35" s="1462"/>
      <c r="G35" s="1462"/>
      <c r="H35" s="1462"/>
      <c r="I35" s="1462"/>
      <c r="J35" s="1462"/>
      <c r="K35" s="1462"/>
      <c r="L35" s="1259"/>
      <c r="M35" s="1198"/>
    </row>
    <row r="36" spans="2:13" ht="19.899999999999999" customHeight="1">
      <c r="B36" s="1462"/>
      <c r="C36" s="1462"/>
      <c r="D36" s="1462"/>
      <c r="E36" s="1462"/>
      <c r="F36" s="1462"/>
      <c r="G36" s="1462"/>
      <c r="H36" s="1462"/>
      <c r="I36" s="1462"/>
      <c r="J36" s="1462"/>
      <c r="K36" s="1462"/>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6"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91"/>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564" customWidth="1"/>
    <col min="2" max="2" width="29.5" style="564" bestFit="1" customWidth="1"/>
    <col min="3" max="6" width="10.625" style="564" customWidth="1"/>
    <col min="7" max="7" width="23.625" style="564" bestFit="1" customWidth="1"/>
    <col min="8" max="8" width="7.5" style="564" bestFit="1" customWidth="1"/>
    <col min="9" max="9" width="17.125" style="564" customWidth="1"/>
    <col min="10" max="10" width="13.25" style="564" customWidth="1"/>
    <col min="11" max="11" width="15.375" style="564" customWidth="1"/>
    <col min="12" max="16384" width="9" style="564"/>
  </cols>
  <sheetData>
    <row r="1" spans="1:9" s="565" customFormat="1" ht="66" customHeight="1" thickBot="1">
      <c r="A1" s="1555" t="s">
        <v>1265</v>
      </c>
      <c r="B1" s="1555"/>
      <c r="C1" s="1555"/>
      <c r="D1" s="1555"/>
      <c r="E1" s="1555"/>
      <c r="F1" s="1555"/>
      <c r="G1" s="1555"/>
      <c r="H1" s="1555"/>
      <c r="I1" s="467" t="s">
        <v>1266</v>
      </c>
    </row>
    <row r="2" spans="1:9" ht="19.899999999999999" customHeight="1">
      <c r="B2" s="877" t="s">
        <v>69</v>
      </c>
      <c r="C2" s="974" t="s">
        <v>685</v>
      </c>
      <c r="D2" s="974" t="s">
        <v>71</v>
      </c>
      <c r="E2" s="878" t="s">
        <v>592</v>
      </c>
      <c r="F2" s="1556" t="s">
        <v>474</v>
      </c>
      <c r="G2" s="1557"/>
    </row>
    <row r="3" spans="1:9" ht="19.899999999999999" customHeight="1" thickBot="1">
      <c r="B3" s="688" t="s">
        <v>1267</v>
      </c>
      <c r="C3" s="973" t="s">
        <v>1268</v>
      </c>
      <c r="D3" s="973"/>
      <c r="E3" s="689"/>
      <c r="F3" s="1558"/>
      <c r="G3" s="1559"/>
    </row>
    <row r="4" spans="1:9" ht="19.899999999999999" customHeight="1" thickBot="1">
      <c r="B4" s="449" t="s">
        <v>22</v>
      </c>
      <c r="C4" s="449" t="s">
        <v>23</v>
      </c>
      <c r="F4" s="461" t="s">
        <v>24</v>
      </c>
      <c r="G4" s="450">
        <v>46014</v>
      </c>
      <c r="H4" s="471" t="s">
        <v>466</v>
      </c>
    </row>
    <row r="5" spans="1:9" ht="19.899999999999999" customHeight="1" thickBot="1">
      <c r="B5" s="889" t="s">
        <v>311</v>
      </c>
      <c r="C5" s="890" t="s">
        <v>1321</v>
      </c>
      <c r="D5" s="890" t="s">
        <v>714</v>
      </c>
      <c r="E5" s="890" t="s">
        <v>1261</v>
      </c>
      <c r="F5" s="890" t="s">
        <v>1262</v>
      </c>
      <c r="G5" s="777" t="s">
        <v>335</v>
      </c>
      <c r="H5" s="777" t="s">
        <v>464</v>
      </c>
    </row>
    <row r="6" spans="1:9" ht="20.100000000000001" customHeight="1">
      <c r="B6" s="876" t="s">
        <v>1272</v>
      </c>
      <c r="C6" s="1051">
        <v>26</v>
      </c>
      <c r="D6" s="1051">
        <v>26</v>
      </c>
      <c r="E6" s="1051">
        <v>25</v>
      </c>
      <c r="F6" s="1052">
        <v>25</v>
      </c>
      <c r="G6" s="975" t="s">
        <v>1269</v>
      </c>
      <c r="H6" s="1053"/>
    </row>
    <row r="7" spans="1:9" ht="19.899999999999999" customHeight="1">
      <c r="B7" s="1054" t="s">
        <v>1378</v>
      </c>
      <c r="C7" s="1044">
        <v>27</v>
      </c>
      <c r="D7" s="1044">
        <v>27</v>
      </c>
      <c r="E7" s="1044">
        <v>26</v>
      </c>
      <c r="F7" s="1045">
        <v>26</v>
      </c>
      <c r="G7" s="975" t="s">
        <v>1269</v>
      </c>
      <c r="H7" s="1055"/>
    </row>
    <row r="8" spans="1:9" ht="19.899999999999999" customHeight="1">
      <c r="B8" s="1054" t="s">
        <v>1379</v>
      </c>
      <c r="C8" s="1044">
        <v>28</v>
      </c>
      <c r="D8" s="1044">
        <v>28</v>
      </c>
      <c r="E8" s="1044">
        <v>27</v>
      </c>
      <c r="F8" s="1045">
        <v>27</v>
      </c>
      <c r="G8" s="975" t="s">
        <v>1269</v>
      </c>
      <c r="H8" s="1055"/>
    </row>
    <row r="9" spans="1:9" ht="19.899999999999999" customHeight="1">
      <c r="B9" s="1054" t="s">
        <v>1273</v>
      </c>
      <c r="C9" s="1044">
        <v>30</v>
      </c>
      <c r="D9" s="1044">
        <v>30</v>
      </c>
      <c r="E9" s="1044">
        <v>29</v>
      </c>
      <c r="F9" s="1045">
        <v>29</v>
      </c>
      <c r="G9" s="975" t="s">
        <v>1269</v>
      </c>
      <c r="H9" s="1055"/>
    </row>
    <row r="10" spans="1:9" ht="19.899999999999999" customHeight="1">
      <c r="B10" s="1054" t="s">
        <v>1380</v>
      </c>
      <c r="C10" s="1044">
        <v>31</v>
      </c>
      <c r="D10" s="1044">
        <v>31</v>
      </c>
      <c r="E10" s="1044">
        <v>30</v>
      </c>
      <c r="F10" s="1045">
        <v>30</v>
      </c>
      <c r="G10" s="975" t="s">
        <v>1269</v>
      </c>
      <c r="H10" s="1055"/>
    </row>
    <row r="11" spans="1:9" ht="19.899999999999999" customHeight="1">
      <c r="B11" s="1054" t="s">
        <v>1381</v>
      </c>
      <c r="C11" s="1044">
        <v>32</v>
      </c>
      <c r="D11" s="1044">
        <v>32</v>
      </c>
      <c r="E11" s="1044">
        <v>31</v>
      </c>
      <c r="F11" s="1046">
        <v>31</v>
      </c>
      <c r="G11" s="975" t="s">
        <v>1269</v>
      </c>
      <c r="H11" s="1056"/>
    </row>
    <row r="12" spans="1:9" ht="19.899999999999999" customHeight="1">
      <c r="B12" s="1054" t="s">
        <v>1271</v>
      </c>
      <c r="C12" s="1044">
        <v>34</v>
      </c>
      <c r="D12" s="1044">
        <v>34</v>
      </c>
      <c r="E12" s="1044">
        <v>33</v>
      </c>
      <c r="F12" s="1045">
        <v>33</v>
      </c>
      <c r="G12" s="975" t="s">
        <v>1269</v>
      </c>
      <c r="H12" s="1055"/>
    </row>
    <row r="13" spans="1:9" ht="19.899999999999999" customHeight="1">
      <c r="B13" s="1054" t="s">
        <v>1270</v>
      </c>
      <c r="C13" s="1044">
        <v>37</v>
      </c>
      <c r="D13" s="1044">
        <v>37</v>
      </c>
      <c r="E13" s="1044">
        <v>36</v>
      </c>
      <c r="F13" s="1045">
        <v>36</v>
      </c>
      <c r="G13" s="975" t="s">
        <v>1269</v>
      </c>
      <c r="H13" s="1055"/>
    </row>
    <row r="14" spans="1:9" ht="19.899999999999999" customHeight="1">
      <c r="B14" s="1054" t="s">
        <v>1382</v>
      </c>
      <c r="C14" s="1044">
        <v>39</v>
      </c>
      <c r="D14" s="1044">
        <v>39</v>
      </c>
      <c r="E14" s="1044">
        <v>38</v>
      </c>
      <c r="F14" s="1045">
        <v>38</v>
      </c>
      <c r="G14" s="975" t="s">
        <v>1269</v>
      </c>
      <c r="H14" s="1055"/>
    </row>
    <row r="15" spans="1:9" ht="19.899999999999999" customHeight="1">
      <c r="B15" s="1054" t="s">
        <v>1383</v>
      </c>
      <c r="C15" s="1044">
        <v>41</v>
      </c>
      <c r="D15" s="1044">
        <v>41</v>
      </c>
      <c r="E15" s="1044">
        <v>40</v>
      </c>
      <c r="F15" s="1045">
        <v>40</v>
      </c>
      <c r="G15" s="975" t="s">
        <v>1269</v>
      </c>
      <c r="H15" s="1055"/>
    </row>
    <row r="16" spans="1:9" ht="19.899999999999999" customHeight="1">
      <c r="B16" s="1054" t="s">
        <v>1279</v>
      </c>
      <c r="C16" s="1044">
        <v>23</v>
      </c>
      <c r="D16" s="1044">
        <v>23</v>
      </c>
      <c r="E16" s="1044">
        <v>22</v>
      </c>
      <c r="F16" s="1045">
        <v>22</v>
      </c>
      <c r="G16" s="975" t="s">
        <v>1269</v>
      </c>
      <c r="H16" s="1055"/>
    </row>
    <row r="17" spans="2:8" ht="19.899999999999999" customHeight="1">
      <c r="B17" s="1054" t="s">
        <v>1384</v>
      </c>
      <c r="C17" s="1044">
        <v>24</v>
      </c>
      <c r="D17" s="1044">
        <v>24</v>
      </c>
      <c r="E17" s="1044">
        <v>23</v>
      </c>
      <c r="F17" s="1045">
        <v>23</v>
      </c>
      <c r="G17" s="975" t="s">
        <v>1269</v>
      </c>
      <c r="H17" s="1055"/>
    </row>
    <row r="18" spans="2:8" ht="19.899999999999999" customHeight="1">
      <c r="B18" s="1054" t="s">
        <v>1385</v>
      </c>
      <c r="C18" s="1044">
        <v>25</v>
      </c>
      <c r="D18" s="1044">
        <v>25</v>
      </c>
      <c r="E18" s="1044">
        <v>24</v>
      </c>
      <c r="F18" s="1045">
        <v>24</v>
      </c>
      <c r="G18" s="975" t="s">
        <v>1269</v>
      </c>
      <c r="H18" s="1055"/>
    </row>
    <row r="19" spans="2:8" ht="19.899999999999999" customHeight="1">
      <c r="B19" s="1054" t="s">
        <v>1386</v>
      </c>
      <c r="C19" s="1044">
        <v>26</v>
      </c>
      <c r="D19" s="1044">
        <v>26</v>
      </c>
      <c r="E19" s="1044">
        <v>25</v>
      </c>
      <c r="F19" s="1045">
        <v>25</v>
      </c>
      <c r="G19" s="975" t="s">
        <v>1269</v>
      </c>
      <c r="H19" s="1055"/>
    </row>
    <row r="20" spans="2:8" ht="19.899999999999999" customHeight="1">
      <c r="B20" s="1054" t="s">
        <v>1387</v>
      </c>
      <c r="C20" s="1044">
        <v>27</v>
      </c>
      <c r="D20" s="1044">
        <v>27</v>
      </c>
      <c r="E20" s="1044">
        <v>26</v>
      </c>
      <c r="F20" s="1045">
        <v>26</v>
      </c>
      <c r="G20" s="975" t="s">
        <v>1269</v>
      </c>
      <c r="H20" s="1055"/>
    </row>
    <row r="21" spans="2:8" ht="19.899999999999999" customHeight="1">
      <c r="B21" s="1054" t="s">
        <v>1388</v>
      </c>
      <c r="C21" s="1044">
        <v>28</v>
      </c>
      <c r="D21" s="1044">
        <v>28</v>
      </c>
      <c r="E21" s="1044">
        <v>27</v>
      </c>
      <c r="F21" s="1045">
        <v>27</v>
      </c>
      <c r="G21" s="975" t="s">
        <v>1269</v>
      </c>
      <c r="H21" s="1055"/>
    </row>
    <row r="22" spans="2:8" ht="19.899999999999999" customHeight="1">
      <c r="B22" s="1054" t="s">
        <v>1280</v>
      </c>
      <c r="C22" s="1044">
        <v>29</v>
      </c>
      <c r="D22" s="1044">
        <v>29</v>
      </c>
      <c r="E22" s="1044">
        <v>28</v>
      </c>
      <c r="F22" s="1045">
        <v>28</v>
      </c>
      <c r="G22" s="975" t="s">
        <v>1269</v>
      </c>
      <c r="H22" s="1055"/>
    </row>
    <row r="23" spans="2:8" ht="19.899999999999999" customHeight="1">
      <c r="B23" s="1054" t="s">
        <v>1278</v>
      </c>
      <c r="C23" s="1044">
        <v>30</v>
      </c>
      <c r="D23" s="1044">
        <v>30</v>
      </c>
      <c r="E23" s="1044">
        <v>29</v>
      </c>
      <c r="F23" s="1045">
        <v>29</v>
      </c>
      <c r="G23" s="975" t="s">
        <v>1269</v>
      </c>
      <c r="H23" s="1055"/>
    </row>
    <row r="24" spans="2:8" ht="19.899999999999999" customHeight="1">
      <c r="B24" s="1054" t="s">
        <v>1277</v>
      </c>
      <c r="C24" s="1044">
        <v>31</v>
      </c>
      <c r="D24" s="1044">
        <v>31</v>
      </c>
      <c r="E24" s="1044">
        <v>30</v>
      </c>
      <c r="F24" s="1045">
        <v>30</v>
      </c>
      <c r="G24" s="975" t="s">
        <v>1269</v>
      </c>
      <c r="H24" s="1055"/>
    </row>
    <row r="25" spans="2:8" ht="19.899999999999999" customHeight="1">
      <c r="B25" s="1054" t="s">
        <v>1389</v>
      </c>
      <c r="C25" s="1044">
        <v>32</v>
      </c>
      <c r="D25" s="1044">
        <v>32</v>
      </c>
      <c r="E25" s="1044">
        <v>31</v>
      </c>
      <c r="F25" s="1045">
        <v>31</v>
      </c>
      <c r="G25" s="975" t="s">
        <v>1269</v>
      </c>
      <c r="H25" s="1055"/>
    </row>
    <row r="26" spans="2:8" ht="19.899999999999999" customHeight="1">
      <c r="B26" s="1054" t="s">
        <v>1390</v>
      </c>
      <c r="C26" s="1044">
        <v>33</v>
      </c>
      <c r="D26" s="1044">
        <v>33</v>
      </c>
      <c r="E26" s="1044">
        <v>32</v>
      </c>
      <c r="F26" s="1045">
        <v>32</v>
      </c>
      <c r="G26" s="975" t="s">
        <v>1269</v>
      </c>
      <c r="H26" s="1055"/>
    </row>
    <row r="27" spans="2:8" ht="19.899999999999999" customHeight="1">
      <c r="B27" s="1054" t="s">
        <v>1391</v>
      </c>
      <c r="C27" s="1044">
        <v>34</v>
      </c>
      <c r="D27" s="1044">
        <v>34</v>
      </c>
      <c r="E27" s="1044">
        <v>33</v>
      </c>
      <c r="F27" s="1045">
        <v>33</v>
      </c>
      <c r="G27" s="975" t="s">
        <v>1269</v>
      </c>
      <c r="H27" s="1055"/>
    </row>
    <row r="28" spans="2:8" ht="19.899999999999999" customHeight="1">
      <c r="B28" s="1054" t="s">
        <v>1392</v>
      </c>
      <c r="C28" s="1044">
        <v>35</v>
      </c>
      <c r="D28" s="1044">
        <v>35</v>
      </c>
      <c r="E28" s="1044">
        <v>34</v>
      </c>
      <c r="F28" s="1045">
        <v>34</v>
      </c>
      <c r="G28" s="975" t="s">
        <v>1269</v>
      </c>
      <c r="H28" s="1055"/>
    </row>
    <row r="29" spans="2:8" ht="19.899999999999999" customHeight="1">
      <c r="B29" s="1054" t="s">
        <v>1393</v>
      </c>
      <c r="C29" s="1044">
        <v>36</v>
      </c>
      <c r="D29" s="1044">
        <v>36</v>
      </c>
      <c r="E29" s="1044">
        <v>35</v>
      </c>
      <c r="F29" s="1045">
        <v>35</v>
      </c>
      <c r="G29" s="975" t="s">
        <v>1269</v>
      </c>
      <c r="H29" s="1055"/>
    </row>
    <row r="30" spans="2:8" ht="19.899999999999999" customHeight="1">
      <c r="B30" s="1054" t="s">
        <v>1394</v>
      </c>
      <c r="C30" s="1044">
        <v>37</v>
      </c>
      <c r="D30" s="1044">
        <v>37</v>
      </c>
      <c r="E30" s="1044">
        <v>36</v>
      </c>
      <c r="F30" s="1045">
        <v>36</v>
      </c>
      <c r="G30" s="975" t="s">
        <v>1269</v>
      </c>
      <c r="H30" s="1055"/>
    </row>
    <row r="31" spans="2:8" ht="19.899999999999999" customHeight="1">
      <c r="B31" s="1054" t="s">
        <v>1395</v>
      </c>
      <c r="C31" s="1044">
        <v>38</v>
      </c>
      <c r="D31" s="1044">
        <v>38</v>
      </c>
      <c r="E31" s="1044">
        <v>37</v>
      </c>
      <c r="F31" s="1045">
        <v>37</v>
      </c>
      <c r="G31" s="975" t="s">
        <v>1269</v>
      </c>
      <c r="H31" s="1055"/>
    </row>
    <row r="32" spans="2:8" ht="19.899999999999999" customHeight="1">
      <c r="B32" s="1054" t="s">
        <v>1396</v>
      </c>
      <c r="C32" s="1044">
        <v>39</v>
      </c>
      <c r="D32" s="1044">
        <v>39</v>
      </c>
      <c r="E32" s="1044">
        <v>38</v>
      </c>
      <c r="F32" s="1045">
        <v>38</v>
      </c>
      <c r="G32" s="975" t="s">
        <v>1269</v>
      </c>
      <c r="H32" s="1055"/>
    </row>
    <row r="33" spans="1:11" ht="19.899999999999999" customHeight="1">
      <c r="B33" s="1054" t="s">
        <v>1397</v>
      </c>
      <c r="C33" s="1044">
        <v>40</v>
      </c>
      <c r="D33" s="1044">
        <v>40</v>
      </c>
      <c r="E33" s="1044">
        <v>39</v>
      </c>
      <c r="F33" s="1045">
        <v>39</v>
      </c>
      <c r="G33" s="975" t="s">
        <v>1269</v>
      </c>
      <c r="H33" s="1055"/>
    </row>
    <row r="34" spans="1:11" ht="19.899999999999999" customHeight="1">
      <c r="B34" s="1054" t="s">
        <v>1275</v>
      </c>
      <c r="C34" s="1044">
        <v>37</v>
      </c>
      <c r="D34" s="1044">
        <v>37</v>
      </c>
      <c r="E34" s="1044">
        <v>36</v>
      </c>
      <c r="F34" s="1045">
        <v>36</v>
      </c>
      <c r="G34" s="975" t="s">
        <v>1269</v>
      </c>
      <c r="H34" s="1055"/>
    </row>
    <row r="35" spans="1:11" ht="19.899999999999999" customHeight="1">
      <c r="B35" s="1057" t="s">
        <v>1398</v>
      </c>
      <c r="C35" s="1047">
        <v>38</v>
      </c>
      <c r="D35" s="1047">
        <v>38</v>
      </c>
      <c r="E35" s="1047">
        <v>37</v>
      </c>
      <c r="F35" s="1048">
        <v>37</v>
      </c>
      <c r="G35" s="975" t="s">
        <v>1269</v>
      </c>
      <c r="H35" s="976"/>
    </row>
    <row r="36" spans="1:11" ht="19.899999999999999" customHeight="1">
      <c r="B36" s="1057" t="s">
        <v>994</v>
      </c>
      <c r="C36" s="1047">
        <v>43</v>
      </c>
      <c r="D36" s="1047">
        <v>43</v>
      </c>
      <c r="E36" s="1047">
        <v>42</v>
      </c>
      <c r="F36" s="1048">
        <v>42</v>
      </c>
      <c r="G36" s="975" t="s">
        <v>1269</v>
      </c>
      <c r="H36" s="976"/>
    </row>
    <row r="37" spans="1:11" ht="19.899999999999999" customHeight="1">
      <c r="B37" s="1057" t="s">
        <v>1399</v>
      </c>
      <c r="C37" s="1047">
        <v>44</v>
      </c>
      <c r="D37" s="1047">
        <v>44</v>
      </c>
      <c r="E37" s="1047">
        <v>43</v>
      </c>
      <c r="F37" s="1048">
        <v>43</v>
      </c>
      <c r="G37" s="975" t="s">
        <v>1269</v>
      </c>
      <c r="H37" s="976"/>
    </row>
    <row r="38" spans="1:11" ht="19.899999999999999" customHeight="1">
      <c r="B38" s="1057" t="s">
        <v>1400</v>
      </c>
      <c r="C38" s="1047">
        <v>45</v>
      </c>
      <c r="D38" s="1047">
        <v>45</v>
      </c>
      <c r="E38" s="1047">
        <v>44</v>
      </c>
      <c r="F38" s="1048">
        <v>44</v>
      </c>
      <c r="G38" s="975" t="s">
        <v>1269</v>
      </c>
      <c r="H38" s="976"/>
    </row>
    <row r="39" spans="1:11" ht="19.899999999999999" customHeight="1">
      <c r="B39" s="1057" t="s">
        <v>1401</v>
      </c>
      <c r="C39" s="1047">
        <v>46</v>
      </c>
      <c r="D39" s="1047">
        <v>46</v>
      </c>
      <c r="E39" s="1047">
        <v>45</v>
      </c>
      <c r="F39" s="1048">
        <v>45</v>
      </c>
      <c r="G39" s="975" t="s">
        <v>1269</v>
      </c>
      <c r="H39" s="976"/>
    </row>
    <row r="40" spans="1:11" ht="19.899999999999999" customHeight="1">
      <c r="B40" s="1057" t="s">
        <v>1402</v>
      </c>
      <c r="C40" s="1047">
        <v>47</v>
      </c>
      <c r="D40" s="1047">
        <v>47</v>
      </c>
      <c r="E40" s="1047">
        <v>46</v>
      </c>
      <c r="F40" s="1048">
        <v>46</v>
      </c>
      <c r="G40" s="975" t="s">
        <v>1269</v>
      </c>
      <c r="H40" s="976"/>
    </row>
    <row r="41" spans="1:11" ht="19.899999999999999" customHeight="1">
      <c r="B41" s="1057" t="s">
        <v>1274</v>
      </c>
      <c r="C41" s="1047">
        <v>49</v>
      </c>
      <c r="D41" s="1047">
        <v>49</v>
      </c>
      <c r="E41" s="1047">
        <v>48</v>
      </c>
      <c r="F41" s="1048">
        <v>48</v>
      </c>
      <c r="G41" s="975" t="s">
        <v>1269</v>
      </c>
      <c r="H41" s="976"/>
    </row>
    <row r="42" spans="1:11" ht="19.899999999999999" customHeight="1">
      <c r="B42" s="1057" t="s">
        <v>1403</v>
      </c>
      <c r="C42" s="1047">
        <v>50</v>
      </c>
      <c r="D42" s="1047">
        <v>50</v>
      </c>
      <c r="E42" s="1047">
        <v>49</v>
      </c>
      <c r="F42" s="1048">
        <v>49</v>
      </c>
      <c r="G42" s="975" t="s">
        <v>1269</v>
      </c>
      <c r="H42" s="976"/>
    </row>
    <row r="43" spans="1:11" ht="19.899999999999999" customHeight="1">
      <c r="B43" s="1057" t="s">
        <v>1276</v>
      </c>
      <c r="C43" s="1047">
        <v>52</v>
      </c>
      <c r="D43" s="1047">
        <v>52</v>
      </c>
      <c r="E43" s="1047">
        <v>51</v>
      </c>
      <c r="F43" s="1048">
        <v>51</v>
      </c>
      <c r="G43" s="975" t="s">
        <v>1269</v>
      </c>
      <c r="H43" s="976"/>
    </row>
    <row r="44" spans="1:11" ht="19.899999999999999" customHeight="1">
      <c r="B44" s="1057" t="s">
        <v>1404</v>
      </c>
      <c r="C44" s="1047">
        <v>53</v>
      </c>
      <c r="D44" s="1047">
        <v>53</v>
      </c>
      <c r="E44" s="1047">
        <v>52</v>
      </c>
      <c r="F44" s="1048">
        <v>52</v>
      </c>
      <c r="G44" s="975" t="s">
        <v>1269</v>
      </c>
      <c r="H44" s="976"/>
    </row>
    <row r="45" spans="1:11" ht="19.899999999999999" customHeight="1" thickBot="1">
      <c r="B45" s="577" t="s">
        <v>45</v>
      </c>
      <c r="C45" s="1049">
        <v>47</v>
      </c>
      <c r="D45" s="1049">
        <v>47</v>
      </c>
      <c r="E45" s="1049">
        <v>46</v>
      </c>
      <c r="F45" s="1050">
        <v>46</v>
      </c>
      <c r="G45" s="1058" t="s">
        <v>1269</v>
      </c>
      <c r="H45" s="1059"/>
    </row>
    <row r="46" spans="1:11" s="547" customFormat="1" ht="19.899999999999999" customHeight="1">
      <c r="A46" s="564"/>
      <c r="B46" s="1560" t="s">
        <v>549</v>
      </c>
      <c r="C46" s="1560"/>
      <c r="D46" s="1560"/>
      <c r="E46" s="1560"/>
      <c r="F46" s="1560"/>
      <c r="G46" s="1560"/>
      <c r="H46" s="1560"/>
      <c r="I46" s="564"/>
      <c r="J46" s="564"/>
      <c r="K46" s="564"/>
    </row>
    <row r="47" spans="1:11" s="547" customFormat="1" ht="19.899999999999999" customHeight="1">
      <c r="A47" s="564"/>
      <c r="B47" s="1554" t="s">
        <v>528</v>
      </c>
      <c r="C47" s="1554"/>
      <c r="D47" s="1554"/>
      <c r="E47" s="1554"/>
      <c r="F47" s="1554"/>
      <c r="G47" s="1554"/>
      <c r="H47" s="1554"/>
      <c r="I47" s="564"/>
      <c r="J47" s="564"/>
      <c r="K47" s="564"/>
    </row>
    <row r="48" spans="1:11" s="547" customFormat="1" ht="19.899999999999999" customHeight="1">
      <c r="A48" s="564"/>
      <c r="B48" s="1554" t="s">
        <v>1281</v>
      </c>
      <c r="C48" s="1554"/>
      <c r="D48" s="1554"/>
      <c r="E48" s="1554"/>
      <c r="F48" s="1554"/>
      <c r="G48" s="1554"/>
      <c r="H48" s="1554"/>
      <c r="I48" s="564"/>
      <c r="J48" s="564"/>
      <c r="K48" s="564"/>
    </row>
    <row r="49" spans="1:11" s="547" customFormat="1" ht="20.100000000000001" customHeight="1">
      <c r="A49" s="564"/>
      <c r="B49" s="1554" t="s">
        <v>1282</v>
      </c>
      <c r="C49" s="1554"/>
      <c r="D49" s="1554"/>
      <c r="E49" s="1554"/>
      <c r="F49" s="1554"/>
      <c r="G49" s="1554"/>
      <c r="H49" s="1554"/>
      <c r="I49" s="564"/>
      <c r="J49" s="564"/>
      <c r="K49" s="564"/>
    </row>
    <row r="50" spans="1:11" s="547" customFormat="1" ht="19.899999999999999" customHeight="1">
      <c r="A50" s="564"/>
      <c r="B50" s="1554"/>
      <c r="C50" s="1554"/>
      <c r="D50" s="1554"/>
      <c r="E50" s="1554"/>
      <c r="F50" s="1554"/>
      <c r="G50" s="1554"/>
      <c r="H50" s="1554"/>
      <c r="I50" s="564"/>
      <c r="J50" s="564"/>
      <c r="K50" s="564"/>
    </row>
    <row r="51" spans="1:11" s="547" customFormat="1" ht="19.899999999999999" customHeight="1">
      <c r="A51" s="564"/>
      <c r="B51" s="1554"/>
      <c r="C51" s="1554"/>
      <c r="D51" s="1554"/>
      <c r="E51" s="1554"/>
      <c r="F51" s="1554"/>
      <c r="G51" s="1554"/>
      <c r="H51" s="1554"/>
      <c r="I51" s="564"/>
      <c r="J51" s="564"/>
      <c r="K51" s="564"/>
    </row>
    <row r="52" spans="1:11" s="547" customFormat="1" ht="20.100000000000001" customHeight="1">
      <c r="A52" s="564"/>
      <c r="B52" s="1554"/>
      <c r="C52" s="1554"/>
      <c r="D52" s="1554"/>
      <c r="E52" s="1554"/>
      <c r="F52" s="1554"/>
      <c r="G52" s="1554"/>
      <c r="H52" s="1554"/>
      <c r="I52" s="564"/>
      <c r="J52" s="564"/>
      <c r="K52" s="564"/>
    </row>
    <row r="53" spans="1:11" s="547" customFormat="1" ht="19.899999999999999" customHeight="1">
      <c r="A53" s="564"/>
      <c r="B53" s="1554"/>
      <c r="C53" s="1554"/>
      <c r="D53" s="1554"/>
      <c r="E53" s="1554"/>
      <c r="F53" s="1554"/>
      <c r="G53" s="1554"/>
      <c r="H53" s="1554"/>
      <c r="I53" s="564"/>
      <c r="J53" s="564"/>
      <c r="K53" s="564"/>
    </row>
    <row r="54" spans="1:11" s="547" customFormat="1" ht="19.899999999999999" customHeight="1">
      <c r="A54" s="564"/>
      <c r="B54" s="1554"/>
      <c r="C54" s="1554"/>
      <c r="D54" s="1554"/>
      <c r="E54" s="1554"/>
      <c r="F54" s="1554"/>
      <c r="G54" s="1554"/>
      <c r="H54" s="1554"/>
      <c r="I54" s="564"/>
      <c r="J54" s="564"/>
      <c r="K54" s="564"/>
    </row>
    <row r="55" spans="1:11" s="547" customFormat="1" ht="19.899999999999999" customHeight="1">
      <c r="A55" s="564"/>
      <c r="B55" s="1554"/>
      <c r="C55" s="1554"/>
      <c r="D55" s="1554"/>
      <c r="E55" s="1554"/>
      <c r="F55" s="1554"/>
      <c r="G55" s="1554"/>
      <c r="H55" s="1554"/>
      <c r="I55" s="564"/>
      <c r="J55" s="564"/>
      <c r="K55" s="564"/>
    </row>
    <row r="56" spans="1:11" s="547" customFormat="1" ht="19.899999999999999" customHeight="1">
      <c r="A56" s="564"/>
      <c r="B56" s="564"/>
      <c r="C56" s="564"/>
      <c r="D56" s="564"/>
      <c r="E56" s="564"/>
      <c r="F56" s="564"/>
      <c r="G56" s="564"/>
      <c r="H56" s="564"/>
      <c r="I56" s="564"/>
      <c r="J56" s="564"/>
      <c r="K56" s="564"/>
    </row>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row r="69" spans="5:8" ht="19.899999999999999" customHeight="1"/>
    <row r="70" spans="5:8" ht="19.899999999999999" customHeight="1"/>
    <row r="71" spans="5:8" ht="19.899999999999999" customHeight="1"/>
    <row r="72" spans="5:8" ht="19.899999999999999" customHeight="1"/>
    <row r="73" spans="5:8" ht="19.899999999999999" customHeight="1"/>
    <row r="74" spans="5:8" ht="19.899999999999999" customHeight="1">
      <c r="E74" s="879"/>
      <c r="F74" s="879"/>
      <c r="G74" s="879"/>
      <c r="H74" s="879"/>
    </row>
    <row r="75" spans="5:8" ht="19.899999999999999" customHeight="1">
      <c r="E75" s="977"/>
      <c r="F75" s="977"/>
      <c r="G75" s="977"/>
      <c r="H75" s="977"/>
    </row>
    <row r="76" spans="5:8" ht="19.899999999999999" customHeight="1">
      <c r="E76" s="644"/>
      <c r="F76" s="644"/>
      <c r="G76" s="644"/>
      <c r="H76" s="644"/>
    </row>
    <row r="77" spans="5:8" ht="19.899999999999999" customHeight="1">
      <c r="E77" s="645"/>
      <c r="F77" s="645"/>
      <c r="G77" s="645"/>
      <c r="H77" s="645"/>
    </row>
    <row r="78" spans="5:8" ht="19.899999999999999" customHeight="1">
      <c r="E78" s="644"/>
      <c r="F78" s="644"/>
      <c r="G78" s="644"/>
      <c r="H78" s="644"/>
    </row>
    <row r="79" spans="5:8" ht="19.899999999999999" customHeight="1">
      <c r="E79" s="880"/>
      <c r="F79" s="880"/>
      <c r="G79" s="880"/>
      <c r="H79" s="880"/>
    </row>
    <row r="80" spans="5:8" ht="19.899999999999999" customHeight="1">
      <c r="E80" s="978"/>
      <c r="F80" s="978"/>
      <c r="G80" s="978"/>
      <c r="H80" s="978"/>
    </row>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sheetData>
  <mergeCells count="13">
    <mergeCell ref="B55:H55"/>
    <mergeCell ref="B49:H49"/>
    <mergeCell ref="B50:H50"/>
    <mergeCell ref="B51:H51"/>
    <mergeCell ref="B52:H52"/>
    <mergeCell ref="B53:H53"/>
    <mergeCell ref="B54:H54"/>
    <mergeCell ref="B48:H48"/>
    <mergeCell ref="A1:H1"/>
    <mergeCell ref="F2:G2"/>
    <mergeCell ref="F3:G3"/>
    <mergeCell ref="B46:H46"/>
    <mergeCell ref="B47:H47"/>
  </mergeCells>
  <phoneticPr fontId="146" type="noConversion"/>
  <hyperlinks>
    <hyperlink ref="I1" location="目录!A1" display="返回目录"/>
  </hyperlinks>
  <pageMargins left="0.25" right="0.25" top="0.75" bottom="0.75" header="0.3" footer="0.3"/>
  <pageSetup paperSize="9" scale="43"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564" customWidth="1"/>
    <col min="2" max="2" width="29.5" style="564" bestFit="1" customWidth="1"/>
    <col min="3" max="6" width="10.625" style="564" customWidth="1"/>
    <col min="7" max="7" width="23.625" style="564" bestFit="1" customWidth="1"/>
    <col min="8" max="8" width="7.5" style="564" bestFit="1" customWidth="1"/>
    <col min="9" max="9" width="17.125" style="564" customWidth="1"/>
    <col min="10" max="10" width="13.25" style="564" customWidth="1"/>
    <col min="11" max="11" width="15.375" style="564" customWidth="1"/>
    <col min="12" max="16384" width="9" style="564"/>
  </cols>
  <sheetData>
    <row r="1" spans="1:9" s="565" customFormat="1" ht="66" customHeight="1" thickBot="1">
      <c r="A1" s="1555" t="s">
        <v>882</v>
      </c>
      <c r="B1" s="1555"/>
      <c r="C1" s="1555"/>
      <c r="D1" s="1555"/>
      <c r="E1" s="1555"/>
      <c r="F1" s="1555"/>
      <c r="G1" s="1555"/>
      <c r="H1" s="1555"/>
      <c r="I1" s="467" t="s">
        <v>21</v>
      </c>
    </row>
    <row r="2" spans="1:9" ht="19.899999999999999" customHeight="1">
      <c r="B2" s="877" t="s">
        <v>69</v>
      </c>
      <c r="C2" s="974" t="s">
        <v>1412</v>
      </c>
      <c r="D2" s="974" t="s">
        <v>71</v>
      </c>
      <c r="E2" s="1071" t="s">
        <v>1413</v>
      </c>
      <c r="F2" s="1556" t="s">
        <v>1414</v>
      </c>
      <c r="G2" s="1557"/>
    </row>
    <row r="3" spans="1:9" ht="19.899999999999999" customHeight="1" thickBot="1">
      <c r="B3" s="688" t="s">
        <v>1415</v>
      </c>
      <c r="C3" s="1072" t="s">
        <v>883</v>
      </c>
      <c r="D3" s="1072" t="s">
        <v>762</v>
      </c>
      <c r="E3" s="689"/>
      <c r="F3" s="1558"/>
      <c r="G3" s="1559"/>
    </row>
    <row r="4" spans="1:9" ht="19.899999999999999" customHeight="1" thickBot="1">
      <c r="B4" s="449" t="s">
        <v>22</v>
      </c>
      <c r="C4" s="449" t="s">
        <v>23</v>
      </c>
      <c r="F4" s="461" t="s">
        <v>24</v>
      </c>
      <c r="G4" s="450">
        <v>46035</v>
      </c>
      <c r="H4" s="471" t="s">
        <v>467</v>
      </c>
    </row>
    <row r="5" spans="1:9" ht="19.899999999999999" customHeight="1" thickBot="1">
      <c r="B5" s="889" t="s">
        <v>311</v>
      </c>
      <c r="C5" s="890" t="s">
        <v>25</v>
      </c>
      <c r="D5" s="890" t="s">
        <v>26</v>
      </c>
      <c r="E5" s="890" t="s">
        <v>27</v>
      </c>
      <c r="F5" s="891" t="s">
        <v>28</v>
      </c>
      <c r="G5" s="777" t="s">
        <v>335</v>
      </c>
      <c r="H5" s="777" t="s">
        <v>464</v>
      </c>
    </row>
    <row r="6" spans="1:9" ht="20.100000000000001" customHeight="1">
      <c r="B6" s="876" t="s">
        <v>884</v>
      </c>
      <c r="C6" s="567">
        <v>57</v>
      </c>
      <c r="D6" s="567">
        <v>40</v>
      </c>
      <c r="E6" s="567">
        <v>36</v>
      </c>
      <c r="F6" s="892">
        <v>35</v>
      </c>
      <c r="G6" s="986" t="s">
        <v>1665</v>
      </c>
      <c r="H6" s="1053"/>
    </row>
    <row r="7" spans="1:9" ht="19.899999999999999" customHeight="1">
      <c r="B7" s="987" t="s">
        <v>32</v>
      </c>
      <c r="C7" s="988">
        <v>61</v>
      </c>
      <c r="D7" s="988">
        <v>55</v>
      </c>
      <c r="E7" s="988">
        <v>55</v>
      </c>
      <c r="F7" s="989">
        <v>54</v>
      </c>
      <c r="G7" s="986" t="s">
        <v>1665</v>
      </c>
      <c r="H7" s="1055"/>
    </row>
    <row r="8" spans="1:9" ht="19.899999999999999" customHeight="1">
      <c r="B8" s="987" t="s">
        <v>153</v>
      </c>
      <c r="C8" s="988">
        <v>57</v>
      </c>
      <c r="D8" s="988">
        <v>48</v>
      </c>
      <c r="E8" s="988">
        <v>47</v>
      </c>
      <c r="F8" s="989">
        <v>47</v>
      </c>
      <c r="G8" s="986" t="s">
        <v>906</v>
      </c>
      <c r="H8" s="1055"/>
    </row>
    <row r="9" spans="1:9" ht="19.899999999999999" customHeight="1">
      <c r="B9" s="987" t="s">
        <v>60</v>
      </c>
      <c r="C9" s="988">
        <v>57</v>
      </c>
      <c r="D9" s="988">
        <v>40</v>
      </c>
      <c r="E9" s="988">
        <v>36</v>
      </c>
      <c r="F9" s="989">
        <v>35</v>
      </c>
      <c r="G9" s="986" t="s">
        <v>906</v>
      </c>
      <c r="H9" s="1055"/>
    </row>
    <row r="10" spans="1:9" ht="19.899999999999999" customHeight="1">
      <c r="B10" s="987" t="s">
        <v>885</v>
      </c>
      <c r="C10" s="988">
        <v>57</v>
      </c>
      <c r="D10" s="988">
        <v>40</v>
      </c>
      <c r="E10" s="988">
        <v>38</v>
      </c>
      <c r="F10" s="989">
        <v>38</v>
      </c>
      <c r="G10" s="986" t="s">
        <v>1666</v>
      </c>
      <c r="H10" s="1055"/>
    </row>
    <row r="11" spans="1:9" ht="19.899999999999999" customHeight="1">
      <c r="B11" s="987" t="s">
        <v>886</v>
      </c>
      <c r="C11" s="988">
        <v>57</v>
      </c>
      <c r="D11" s="988">
        <v>50</v>
      </c>
      <c r="E11" s="988">
        <v>48</v>
      </c>
      <c r="F11" s="990">
        <v>47</v>
      </c>
      <c r="G11" s="986" t="s">
        <v>906</v>
      </c>
      <c r="H11" s="1056"/>
    </row>
    <row r="12" spans="1:9" ht="19.899999999999999" customHeight="1">
      <c r="B12" s="987" t="s">
        <v>33</v>
      </c>
      <c r="C12" s="988">
        <v>57</v>
      </c>
      <c r="D12" s="988">
        <v>40</v>
      </c>
      <c r="E12" s="988">
        <v>37</v>
      </c>
      <c r="F12" s="989">
        <v>36</v>
      </c>
      <c r="G12" s="986" t="s">
        <v>1665</v>
      </c>
      <c r="H12" s="1055"/>
    </row>
    <row r="13" spans="1:9" ht="19.899999999999999" customHeight="1">
      <c r="B13" s="987" t="s">
        <v>143</v>
      </c>
      <c r="C13" s="988">
        <v>59</v>
      </c>
      <c r="D13" s="988">
        <v>50</v>
      </c>
      <c r="E13" s="988">
        <v>49</v>
      </c>
      <c r="F13" s="989">
        <v>49</v>
      </c>
      <c r="G13" s="986" t="s">
        <v>906</v>
      </c>
      <c r="H13" s="1055"/>
    </row>
    <row r="14" spans="1:9" ht="19.899999999999999" customHeight="1">
      <c r="B14" s="987" t="s">
        <v>887</v>
      </c>
      <c r="C14" s="988">
        <v>65</v>
      </c>
      <c r="D14" s="988">
        <v>54</v>
      </c>
      <c r="E14" s="988">
        <v>53</v>
      </c>
      <c r="F14" s="989">
        <v>53</v>
      </c>
      <c r="G14" s="986" t="s">
        <v>906</v>
      </c>
      <c r="H14" s="1055"/>
    </row>
    <row r="15" spans="1:9" ht="19.899999999999999" customHeight="1">
      <c r="B15" s="987" t="s">
        <v>36</v>
      </c>
      <c r="C15" s="988">
        <v>57</v>
      </c>
      <c r="D15" s="988">
        <v>40</v>
      </c>
      <c r="E15" s="988">
        <v>37</v>
      </c>
      <c r="F15" s="989">
        <v>36</v>
      </c>
      <c r="G15" s="986" t="s">
        <v>1665</v>
      </c>
      <c r="H15" s="1055"/>
    </row>
    <row r="16" spans="1:9" ht="19.899999999999999" customHeight="1">
      <c r="B16" s="987" t="s">
        <v>65</v>
      </c>
      <c r="C16" s="988">
        <v>66</v>
      </c>
      <c r="D16" s="988">
        <v>60</v>
      </c>
      <c r="E16" s="988">
        <v>59</v>
      </c>
      <c r="F16" s="989">
        <v>58</v>
      </c>
      <c r="G16" s="986" t="s">
        <v>906</v>
      </c>
      <c r="H16" s="1055"/>
    </row>
    <row r="17" spans="2:8" ht="19.899999999999999" customHeight="1">
      <c r="B17" s="987" t="s">
        <v>1667</v>
      </c>
      <c r="C17" s="988">
        <v>57</v>
      </c>
      <c r="D17" s="988">
        <v>46</v>
      </c>
      <c r="E17" s="988">
        <v>46</v>
      </c>
      <c r="F17" s="989">
        <v>45</v>
      </c>
      <c r="G17" s="991" t="s">
        <v>1295</v>
      </c>
      <c r="H17" s="1055"/>
    </row>
    <row r="18" spans="2:8" ht="19.899999999999999" customHeight="1">
      <c r="B18" s="987" t="s">
        <v>154</v>
      </c>
      <c r="C18" s="988">
        <v>57</v>
      </c>
      <c r="D18" s="988">
        <v>40</v>
      </c>
      <c r="E18" s="988">
        <v>38</v>
      </c>
      <c r="F18" s="989">
        <v>37</v>
      </c>
      <c r="G18" s="986" t="s">
        <v>1666</v>
      </c>
      <c r="H18" s="1055"/>
    </row>
    <row r="19" spans="2:8" ht="19.899999999999999" customHeight="1">
      <c r="B19" s="987" t="s">
        <v>131</v>
      </c>
      <c r="C19" s="988">
        <v>57</v>
      </c>
      <c r="D19" s="988">
        <v>40</v>
      </c>
      <c r="E19" s="988">
        <v>38</v>
      </c>
      <c r="F19" s="989">
        <v>37</v>
      </c>
      <c r="G19" s="986" t="s">
        <v>1666</v>
      </c>
      <c r="H19" s="1055"/>
    </row>
    <row r="20" spans="2:8" ht="19.899999999999999" customHeight="1">
      <c r="B20" s="987" t="s">
        <v>155</v>
      </c>
      <c r="C20" s="988">
        <v>57</v>
      </c>
      <c r="D20" s="988">
        <v>48</v>
      </c>
      <c r="E20" s="988">
        <v>47</v>
      </c>
      <c r="F20" s="989">
        <v>46</v>
      </c>
      <c r="G20" s="986" t="s">
        <v>906</v>
      </c>
      <c r="H20" s="1055"/>
    </row>
    <row r="21" spans="2:8" ht="19.899999999999999" customHeight="1">
      <c r="B21" s="987" t="s">
        <v>730</v>
      </c>
      <c r="C21" s="988">
        <v>59</v>
      </c>
      <c r="D21" s="988">
        <v>52</v>
      </c>
      <c r="E21" s="988">
        <v>51</v>
      </c>
      <c r="F21" s="989">
        <v>51</v>
      </c>
      <c r="G21" s="991" t="s">
        <v>1295</v>
      </c>
      <c r="H21" s="1055"/>
    </row>
    <row r="22" spans="2:8" ht="19.899999999999999" customHeight="1">
      <c r="B22" s="987" t="s">
        <v>144</v>
      </c>
      <c r="C22" s="988">
        <v>59</v>
      </c>
      <c r="D22" s="988">
        <v>50</v>
      </c>
      <c r="E22" s="988">
        <v>49</v>
      </c>
      <c r="F22" s="989">
        <v>49</v>
      </c>
      <c r="G22" s="986" t="s">
        <v>1665</v>
      </c>
      <c r="H22" s="1055"/>
    </row>
    <row r="23" spans="2:8" ht="19.899999999999999" customHeight="1">
      <c r="B23" s="987" t="s">
        <v>137</v>
      </c>
      <c r="C23" s="988">
        <v>56</v>
      </c>
      <c r="D23" s="988">
        <v>47</v>
      </c>
      <c r="E23" s="988">
        <v>47</v>
      </c>
      <c r="F23" s="989">
        <v>46</v>
      </c>
      <c r="G23" s="986" t="s">
        <v>1665</v>
      </c>
      <c r="H23" s="1055"/>
    </row>
    <row r="24" spans="2:8" ht="19.899999999999999" customHeight="1">
      <c r="B24" s="987" t="s">
        <v>54</v>
      </c>
      <c r="C24" s="988">
        <v>57</v>
      </c>
      <c r="D24" s="988">
        <v>52</v>
      </c>
      <c r="E24" s="988">
        <v>51</v>
      </c>
      <c r="F24" s="989">
        <v>51</v>
      </c>
      <c r="G24" s="986" t="s">
        <v>906</v>
      </c>
      <c r="H24" s="1055"/>
    </row>
    <row r="25" spans="2:8" ht="19.899999999999999" customHeight="1">
      <c r="B25" s="987" t="s">
        <v>41</v>
      </c>
      <c r="C25" s="988">
        <v>57</v>
      </c>
      <c r="D25" s="988">
        <v>50</v>
      </c>
      <c r="E25" s="988">
        <v>47</v>
      </c>
      <c r="F25" s="989">
        <v>46</v>
      </c>
      <c r="G25" s="986" t="s">
        <v>1666</v>
      </c>
      <c r="H25" s="1055"/>
    </row>
    <row r="26" spans="2:8" ht="19.899999999999999" customHeight="1">
      <c r="B26" s="987" t="s">
        <v>45</v>
      </c>
      <c r="C26" s="988">
        <v>57</v>
      </c>
      <c r="D26" s="988">
        <v>49</v>
      </c>
      <c r="E26" s="988">
        <v>46</v>
      </c>
      <c r="F26" s="989">
        <v>45</v>
      </c>
      <c r="G26" s="986" t="s">
        <v>906</v>
      </c>
      <c r="H26" s="1055"/>
    </row>
    <row r="27" spans="2:8" ht="19.899999999999999" customHeight="1">
      <c r="B27" s="987" t="s">
        <v>62</v>
      </c>
      <c r="C27" s="988">
        <v>57</v>
      </c>
      <c r="D27" s="988">
        <v>48</v>
      </c>
      <c r="E27" s="988">
        <v>46</v>
      </c>
      <c r="F27" s="989">
        <v>45</v>
      </c>
      <c r="G27" s="986" t="s">
        <v>1666</v>
      </c>
      <c r="H27" s="1055"/>
    </row>
    <row r="28" spans="2:8" ht="19.899999999999999" customHeight="1">
      <c r="B28" s="987" t="s">
        <v>55</v>
      </c>
      <c r="C28" s="988">
        <v>57</v>
      </c>
      <c r="D28" s="988">
        <v>44</v>
      </c>
      <c r="E28" s="988">
        <v>44</v>
      </c>
      <c r="F28" s="989">
        <v>43</v>
      </c>
      <c r="G28" s="986" t="s">
        <v>1665</v>
      </c>
      <c r="H28" s="1055"/>
    </row>
    <row r="29" spans="2:8" ht="19.899999999999999" customHeight="1">
      <c r="B29" s="987" t="s">
        <v>53</v>
      </c>
      <c r="C29" s="988">
        <v>57</v>
      </c>
      <c r="D29" s="988">
        <v>49</v>
      </c>
      <c r="E29" s="988">
        <v>48</v>
      </c>
      <c r="F29" s="989">
        <v>48</v>
      </c>
      <c r="G29" s="986" t="s">
        <v>1665</v>
      </c>
      <c r="H29" s="1055"/>
    </row>
    <row r="30" spans="2:8" ht="19.899999999999999" customHeight="1">
      <c r="B30" s="987" t="s">
        <v>57</v>
      </c>
      <c r="C30" s="988">
        <v>57</v>
      </c>
      <c r="D30" s="988">
        <v>40</v>
      </c>
      <c r="E30" s="988">
        <v>38</v>
      </c>
      <c r="F30" s="989">
        <v>38</v>
      </c>
      <c r="G30" s="986" t="s">
        <v>1666</v>
      </c>
      <c r="H30" s="1055"/>
    </row>
    <row r="31" spans="2:8" ht="19.899999999999999" customHeight="1">
      <c r="B31" s="987" t="s">
        <v>42</v>
      </c>
      <c r="C31" s="988">
        <v>59</v>
      </c>
      <c r="D31" s="988">
        <v>50</v>
      </c>
      <c r="E31" s="988">
        <v>49</v>
      </c>
      <c r="F31" s="989">
        <v>49</v>
      </c>
      <c r="G31" s="986" t="s">
        <v>1665</v>
      </c>
      <c r="H31" s="1055"/>
    </row>
    <row r="32" spans="2:8" ht="19.899999999999999" customHeight="1">
      <c r="B32" s="987" t="s">
        <v>888</v>
      </c>
      <c r="C32" s="988">
        <v>57</v>
      </c>
      <c r="D32" s="988">
        <v>49</v>
      </c>
      <c r="E32" s="988">
        <v>49</v>
      </c>
      <c r="F32" s="989">
        <v>48</v>
      </c>
      <c r="G32" s="986" t="s">
        <v>906</v>
      </c>
      <c r="H32" s="1055"/>
    </row>
    <row r="33" spans="2:8" ht="19.899999999999999" customHeight="1">
      <c r="B33" s="987" t="s">
        <v>1668</v>
      </c>
      <c r="C33" s="988">
        <v>57</v>
      </c>
      <c r="D33" s="988">
        <v>40</v>
      </c>
      <c r="E33" s="988">
        <v>37</v>
      </c>
      <c r="F33" s="989">
        <v>36</v>
      </c>
      <c r="G33" s="991" t="s">
        <v>1669</v>
      </c>
      <c r="H33" s="1055"/>
    </row>
    <row r="34" spans="2:8" ht="19.899999999999999" customHeight="1">
      <c r="B34" s="987" t="s">
        <v>195</v>
      </c>
      <c r="C34" s="988">
        <v>57</v>
      </c>
      <c r="D34" s="988">
        <v>46</v>
      </c>
      <c r="E34" s="988">
        <v>46</v>
      </c>
      <c r="F34" s="989">
        <v>45</v>
      </c>
      <c r="G34" s="986" t="s">
        <v>906</v>
      </c>
      <c r="H34" s="1055"/>
    </row>
    <row r="35" spans="2:8" ht="19.899999999999999" customHeight="1">
      <c r="B35" s="1113" t="s">
        <v>52</v>
      </c>
      <c r="C35" s="1047">
        <v>57</v>
      </c>
      <c r="D35" s="1047">
        <v>43</v>
      </c>
      <c r="E35" s="1047">
        <v>41</v>
      </c>
      <c r="F35" s="1048">
        <v>41</v>
      </c>
      <c r="G35" s="986" t="s">
        <v>906</v>
      </c>
      <c r="H35" s="976"/>
    </row>
    <row r="36" spans="2:8" ht="19.899999999999999" customHeight="1">
      <c r="B36" s="1113" t="s">
        <v>78</v>
      </c>
      <c r="C36" s="1047">
        <v>57</v>
      </c>
      <c r="D36" s="1047">
        <v>49</v>
      </c>
      <c r="E36" s="1047">
        <v>47</v>
      </c>
      <c r="F36" s="1048">
        <v>46</v>
      </c>
      <c r="G36" s="986" t="s">
        <v>1666</v>
      </c>
      <c r="H36" s="976"/>
    </row>
    <row r="37" spans="2:8" ht="19.899999999999999" customHeight="1">
      <c r="B37" s="1113" t="s">
        <v>51</v>
      </c>
      <c r="C37" s="1047">
        <v>57</v>
      </c>
      <c r="D37" s="1047">
        <v>44</v>
      </c>
      <c r="E37" s="1047">
        <v>43</v>
      </c>
      <c r="F37" s="1048">
        <v>41</v>
      </c>
      <c r="G37" s="986" t="s">
        <v>906</v>
      </c>
      <c r="H37" s="976"/>
    </row>
    <row r="38" spans="2:8" ht="19.899999999999999" customHeight="1">
      <c r="B38" s="1113" t="s">
        <v>58</v>
      </c>
      <c r="C38" s="1047">
        <v>60</v>
      </c>
      <c r="D38" s="1047">
        <v>55</v>
      </c>
      <c r="E38" s="1047">
        <v>55</v>
      </c>
      <c r="F38" s="1048">
        <v>55</v>
      </c>
      <c r="G38" s="986" t="s">
        <v>1665</v>
      </c>
      <c r="H38" s="976"/>
    </row>
    <row r="39" spans="2:8" ht="19.899999999999999" customHeight="1">
      <c r="B39" s="1113" t="s">
        <v>889</v>
      </c>
      <c r="C39" s="1047">
        <v>59</v>
      </c>
      <c r="D39" s="1047">
        <v>53</v>
      </c>
      <c r="E39" s="1047">
        <v>52</v>
      </c>
      <c r="F39" s="1048">
        <v>51</v>
      </c>
      <c r="G39" s="986" t="s">
        <v>906</v>
      </c>
      <c r="H39" s="976"/>
    </row>
    <row r="40" spans="2:8" ht="19.899999999999999" customHeight="1">
      <c r="B40" s="1113" t="s">
        <v>890</v>
      </c>
      <c r="C40" s="1047">
        <v>56</v>
      </c>
      <c r="D40" s="1047">
        <v>51</v>
      </c>
      <c r="E40" s="1047">
        <v>49</v>
      </c>
      <c r="F40" s="1048">
        <v>48</v>
      </c>
      <c r="G40" s="986" t="s">
        <v>906</v>
      </c>
      <c r="H40" s="976"/>
    </row>
    <row r="41" spans="2:8" ht="19.899999999999999" customHeight="1">
      <c r="B41" s="1113" t="s">
        <v>891</v>
      </c>
      <c r="C41" s="1047">
        <v>57</v>
      </c>
      <c r="D41" s="1047">
        <v>40</v>
      </c>
      <c r="E41" s="1047">
        <v>38</v>
      </c>
      <c r="F41" s="1048">
        <v>37</v>
      </c>
      <c r="G41" s="986" t="s">
        <v>906</v>
      </c>
      <c r="H41" s="976"/>
    </row>
    <row r="42" spans="2:8" ht="19.899999999999999" customHeight="1">
      <c r="B42" s="1113" t="s">
        <v>43</v>
      </c>
      <c r="C42" s="1047">
        <v>59</v>
      </c>
      <c r="D42" s="1047">
        <v>50</v>
      </c>
      <c r="E42" s="1047">
        <v>49</v>
      </c>
      <c r="F42" s="1048">
        <v>49</v>
      </c>
      <c r="G42" s="986" t="s">
        <v>906</v>
      </c>
      <c r="H42" s="976"/>
    </row>
    <row r="43" spans="2:8" ht="19.899999999999999" customHeight="1">
      <c r="B43" s="1113" t="s">
        <v>1296</v>
      </c>
      <c r="C43" s="1047">
        <v>58</v>
      </c>
      <c r="D43" s="1047">
        <v>51</v>
      </c>
      <c r="E43" s="1047">
        <v>50</v>
      </c>
      <c r="F43" s="1048">
        <v>50</v>
      </c>
      <c r="G43" s="991" t="s">
        <v>1295</v>
      </c>
      <c r="H43" s="976"/>
    </row>
    <row r="44" spans="2:8" ht="19.899999999999999" customHeight="1">
      <c r="B44" s="1113" t="s">
        <v>59</v>
      </c>
      <c r="C44" s="1047">
        <v>57</v>
      </c>
      <c r="D44" s="1047">
        <v>40</v>
      </c>
      <c r="E44" s="1047">
        <v>37</v>
      </c>
      <c r="F44" s="1048">
        <v>36</v>
      </c>
      <c r="G44" s="1088" t="s">
        <v>1666</v>
      </c>
      <c r="H44" s="976"/>
    </row>
    <row r="45" spans="2:8" ht="19.899999999999999" customHeight="1">
      <c r="B45" s="1113" t="s">
        <v>156</v>
      </c>
      <c r="C45" s="1047">
        <v>57</v>
      </c>
      <c r="D45" s="1047">
        <v>45</v>
      </c>
      <c r="E45" s="1047">
        <v>44</v>
      </c>
      <c r="F45" s="1048">
        <v>43</v>
      </c>
      <c r="G45" s="1088" t="s">
        <v>906</v>
      </c>
      <c r="H45" s="976"/>
    </row>
    <row r="46" spans="2:8" ht="19.899999999999999" customHeight="1">
      <c r="B46" s="1113" t="s">
        <v>196</v>
      </c>
      <c r="C46" s="1047">
        <v>57</v>
      </c>
      <c r="D46" s="1047">
        <v>46</v>
      </c>
      <c r="E46" s="1047">
        <v>46</v>
      </c>
      <c r="F46" s="1048">
        <v>45</v>
      </c>
      <c r="G46" s="1088" t="s">
        <v>1666</v>
      </c>
      <c r="H46" s="976"/>
    </row>
    <row r="47" spans="2:8" ht="19.899999999999999" customHeight="1">
      <c r="B47" s="1113" t="s">
        <v>141</v>
      </c>
      <c r="C47" s="1047">
        <v>57</v>
      </c>
      <c r="D47" s="1047">
        <v>48</v>
      </c>
      <c r="E47" s="1047">
        <v>47</v>
      </c>
      <c r="F47" s="1048">
        <v>46</v>
      </c>
      <c r="G47" s="1088" t="s">
        <v>1666</v>
      </c>
      <c r="H47" s="976"/>
    </row>
    <row r="48" spans="2:8" ht="19.899999999999999" customHeight="1">
      <c r="B48" s="1113" t="s">
        <v>157</v>
      </c>
      <c r="C48" s="1047">
        <v>59</v>
      </c>
      <c r="D48" s="1047">
        <v>50</v>
      </c>
      <c r="E48" s="1047">
        <v>49</v>
      </c>
      <c r="F48" s="1048">
        <v>47</v>
      </c>
      <c r="G48" s="1088" t="s">
        <v>1665</v>
      </c>
      <c r="H48" s="976"/>
    </row>
    <row r="49" spans="1:11" ht="19.899999999999999" customHeight="1">
      <c r="B49" s="1113" t="s">
        <v>1670</v>
      </c>
      <c r="C49" s="1047">
        <v>57</v>
      </c>
      <c r="D49" s="1047">
        <v>40</v>
      </c>
      <c r="E49" s="1047">
        <v>39</v>
      </c>
      <c r="F49" s="1048">
        <v>38</v>
      </c>
      <c r="G49" s="1088" t="s">
        <v>1297</v>
      </c>
      <c r="H49" s="976"/>
    </row>
    <row r="50" spans="1:11" ht="19.899999999999999" customHeight="1">
      <c r="B50" s="1113" t="s">
        <v>48</v>
      </c>
      <c r="C50" s="1047">
        <v>57</v>
      </c>
      <c r="D50" s="1047">
        <v>49</v>
      </c>
      <c r="E50" s="1047">
        <v>48</v>
      </c>
      <c r="F50" s="1048">
        <v>47</v>
      </c>
      <c r="G50" s="1088" t="s">
        <v>906</v>
      </c>
      <c r="H50" s="976"/>
    </row>
    <row r="51" spans="1:11" ht="19.899999999999999" customHeight="1">
      <c r="B51" s="1113" t="s">
        <v>140</v>
      </c>
      <c r="C51" s="1047">
        <v>57</v>
      </c>
      <c r="D51" s="1047">
        <v>40</v>
      </c>
      <c r="E51" s="1047">
        <v>36</v>
      </c>
      <c r="F51" s="1048">
        <v>35</v>
      </c>
      <c r="G51" s="1088" t="s">
        <v>906</v>
      </c>
      <c r="H51" s="976"/>
    </row>
    <row r="52" spans="1:11" ht="19.899999999999999" customHeight="1">
      <c r="B52" s="1113" t="s">
        <v>892</v>
      </c>
      <c r="C52" s="1047">
        <v>57</v>
      </c>
      <c r="D52" s="1047">
        <v>52</v>
      </c>
      <c r="E52" s="1047">
        <v>51</v>
      </c>
      <c r="F52" s="1048">
        <v>51</v>
      </c>
      <c r="G52" s="1088" t="s">
        <v>1666</v>
      </c>
      <c r="H52" s="976"/>
    </row>
    <row r="53" spans="1:11" ht="19.899999999999999" customHeight="1">
      <c r="B53" s="1113" t="s">
        <v>79</v>
      </c>
      <c r="C53" s="1047">
        <v>57</v>
      </c>
      <c r="D53" s="1047">
        <v>49</v>
      </c>
      <c r="E53" s="1047">
        <v>49</v>
      </c>
      <c r="F53" s="1048">
        <v>48</v>
      </c>
      <c r="G53" s="1088" t="s">
        <v>1666</v>
      </c>
      <c r="H53" s="976"/>
    </row>
    <row r="54" spans="1:11" ht="19.899999999999999" customHeight="1">
      <c r="B54" s="1113" t="s">
        <v>56</v>
      </c>
      <c r="C54" s="1047">
        <v>57</v>
      </c>
      <c r="D54" s="1047">
        <v>42</v>
      </c>
      <c r="E54" s="1047">
        <v>41</v>
      </c>
      <c r="F54" s="1048">
        <v>40</v>
      </c>
      <c r="G54" s="1088" t="s">
        <v>1665</v>
      </c>
      <c r="H54" s="976"/>
    </row>
    <row r="55" spans="1:11" ht="19.899999999999999" customHeight="1">
      <c r="B55" s="1113" t="s">
        <v>77</v>
      </c>
      <c r="C55" s="1047">
        <v>68</v>
      </c>
      <c r="D55" s="1047">
        <v>64</v>
      </c>
      <c r="E55" s="1047">
        <v>64</v>
      </c>
      <c r="F55" s="1048">
        <v>62</v>
      </c>
      <c r="G55" s="1088" t="s">
        <v>1666</v>
      </c>
      <c r="H55" s="976"/>
    </row>
    <row r="56" spans="1:11" ht="19.899999999999999" customHeight="1" thickBot="1">
      <c r="B56" s="577" t="s">
        <v>893</v>
      </c>
      <c r="C56" s="611">
        <v>62</v>
      </c>
      <c r="D56" s="611">
        <v>49</v>
      </c>
      <c r="E56" s="611">
        <v>48</v>
      </c>
      <c r="F56" s="895">
        <v>47</v>
      </c>
      <c r="G56" s="992" t="s">
        <v>1666</v>
      </c>
      <c r="H56" s="1059"/>
    </row>
    <row r="57" spans="1:11" s="547" customFormat="1" ht="19.899999999999999" customHeight="1">
      <c r="A57" s="564"/>
      <c r="B57" s="1560" t="s">
        <v>894</v>
      </c>
      <c r="C57" s="1560"/>
      <c r="D57" s="1560"/>
      <c r="E57" s="1560"/>
      <c r="F57" s="1560"/>
      <c r="G57" s="1560"/>
      <c r="H57" s="1560"/>
      <c r="I57" s="564"/>
      <c r="J57" s="564"/>
      <c r="K57" s="564"/>
    </row>
    <row r="58" spans="1:11" s="547" customFormat="1" ht="19.899999999999999" customHeight="1">
      <c r="A58" s="564"/>
      <c r="B58" s="1554" t="s">
        <v>1158</v>
      </c>
      <c r="C58" s="1554"/>
      <c r="D58" s="1554"/>
      <c r="E58" s="1554"/>
      <c r="F58" s="1554"/>
      <c r="G58" s="1554"/>
      <c r="H58" s="1554"/>
      <c r="I58" s="564"/>
      <c r="J58" s="564"/>
      <c r="K58" s="564"/>
    </row>
    <row r="59" spans="1:11" s="547" customFormat="1" ht="19.899999999999999" customHeight="1">
      <c r="A59" s="564"/>
      <c r="B59" s="1554" t="s">
        <v>895</v>
      </c>
      <c r="C59" s="1554"/>
      <c r="D59" s="1554"/>
      <c r="E59" s="1554"/>
      <c r="F59" s="1554"/>
      <c r="G59" s="1554"/>
      <c r="H59" s="1554"/>
      <c r="I59" s="564"/>
      <c r="J59" s="564"/>
      <c r="K59" s="564"/>
    </row>
    <row r="60" spans="1:11" s="547" customFormat="1" ht="30" customHeight="1">
      <c r="A60" s="564"/>
      <c r="B60" s="1554" t="s">
        <v>896</v>
      </c>
      <c r="C60" s="1554"/>
      <c r="D60" s="1554"/>
      <c r="E60" s="1554"/>
      <c r="F60" s="1554"/>
      <c r="G60" s="1554"/>
      <c r="H60" s="1554"/>
      <c r="I60" s="564"/>
      <c r="J60" s="564"/>
      <c r="K60" s="564"/>
    </row>
    <row r="61" spans="1:11" s="547" customFormat="1" ht="19.899999999999999" customHeight="1">
      <c r="A61" s="564"/>
      <c r="B61" s="1554" t="s">
        <v>897</v>
      </c>
      <c r="C61" s="1554"/>
      <c r="D61" s="1554"/>
      <c r="E61" s="1554"/>
      <c r="F61" s="1554"/>
      <c r="G61" s="1554"/>
      <c r="H61" s="1554"/>
      <c r="I61" s="564"/>
      <c r="J61" s="564"/>
      <c r="K61" s="564"/>
    </row>
    <row r="62" spans="1:11" s="547" customFormat="1" ht="19.899999999999999" customHeight="1">
      <c r="A62" s="564"/>
      <c r="B62" s="1554" t="s">
        <v>898</v>
      </c>
      <c r="C62" s="1554"/>
      <c r="D62" s="1554"/>
      <c r="E62" s="1554"/>
      <c r="F62" s="1554"/>
      <c r="G62" s="1554"/>
      <c r="H62" s="1554"/>
      <c r="I62" s="564"/>
      <c r="J62" s="564"/>
      <c r="K62" s="564"/>
    </row>
    <row r="63" spans="1:11" s="547" customFormat="1" ht="20.100000000000001" customHeight="1">
      <c r="A63" s="564"/>
      <c r="B63" s="1554" t="s">
        <v>899</v>
      </c>
      <c r="C63" s="1554"/>
      <c r="D63" s="1554"/>
      <c r="E63" s="1554"/>
      <c r="F63" s="1554"/>
      <c r="G63" s="1554"/>
      <c r="H63" s="1554"/>
      <c r="I63" s="564"/>
      <c r="J63" s="564"/>
      <c r="K63" s="564"/>
    </row>
    <row r="64" spans="1:11" s="547" customFormat="1" ht="19.899999999999999" customHeight="1">
      <c r="A64" s="564"/>
      <c r="B64" s="1554" t="s">
        <v>900</v>
      </c>
      <c r="C64" s="1554"/>
      <c r="D64" s="1554"/>
      <c r="E64" s="1554"/>
      <c r="F64" s="1554"/>
      <c r="G64" s="1554"/>
      <c r="H64" s="1554"/>
      <c r="I64" s="564"/>
      <c r="J64" s="564"/>
      <c r="K64" s="564"/>
    </row>
    <row r="65" spans="1:11" s="547" customFormat="1" ht="19.899999999999999" customHeight="1">
      <c r="A65" s="564"/>
      <c r="B65" s="1554"/>
      <c r="C65" s="1554"/>
      <c r="D65" s="1554"/>
      <c r="E65" s="1554"/>
      <c r="F65" s="1554"/>
      <c r="G65" s="1554"/>
      <c r="H65" s="1554"/>
      <c r="I65" s="564"/>
      <c r="J65" s="564"/>
      <c r="K65" s="564"/>
    </row>
    <row r="66" spans="1:11" s="547" customFormat="1" ht="19.899999999999999" customHeight="1">
      <c r="A66" s="564"/>
      <c r="B66" s="1554"/>
      <c r="C66" s="1554"/>
      <c r="D66" s="1554"/>
      <c r="E66" s="1554"/>
      <c r="F66" s="1554"/>
      <c r="G66" s="1554"/>
      <c r="H66" s="1554"/>
      <c r="I66" s="564"/>
      <c r="J66" s="564"/>
      <c r="K66" s="564"/>
    </row>
    <row r="67" spans="1:11" s="547" customFormat="1" ht="19.899999999999999" customHeight="1">
      <c r="A67" s="564"/>
      <c r="B67" s="564"/>
      <c r="C67" s="564"/>
      <c r="D67" s="564"/>
      <c r="E67" s="564"/>
      <c r="F67" s="564"/>
      <c r="G67" s="564"/>
      <c r="H67" s="564"/>
      <c r="I67" s="564"/>
      <c r="J67" s="564"/>
      <c r="K67" s="564"/>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643"/>
      <c r="F85" s="643"/>
      <c r="G85" s="643"/>
      <c r="H85" s="643"/>
    </row>
    <row r="86" spans="5:8" ht="19.899999999999999" customHeight="1">
      <c r="E86" s="683"/>
      <c r="F86" s="683"/>
      <c r="G86" s="683"/>
      <c r="H86" s="683"/>
    </row>
    <row r="87" spans="5:8" ht="19.899999999999999" customHeight="1">
      <c r="E87" s="644"/>
      <c r="F87" s="644"/>
      <c r="G87" s="644"/>
      <c r="H87" s="644"/>
    </row>
    <row r="88" spans="5:8" ht="19.899999999999999" customHeight="1">
      <c r="E88" s="645"/>
      <c r="F88" s="645"/>
      <c r="G88" s="645"/>
      <c r="H88" s="645"/>
    </row>
    <row r="89" spans="5:8" ht="19.899999999999999" customHeight="1">
      <c r="E89" s="644"/>
      <c r="F89" s="644"/>
      <c r="G89" s="644"/>
      <c r="H89" s="644"/>
    </row>
    <row r="90" spans="5:8" ht="19.899999999999999" customHeight="1">
      <c r="E90" s="646"/>
      <c r="F90" s="646"/>
      <c r="G90" s="646"/>
      <c r="H90" s="646"/>
    </row>
    <row r="91" spans="5:8" ht="19.899999999999999" customHeight="1">
      <c r="E91" s="684"/>
      <c r="F91" s="684"/>
      <c r="G91" s="684"/>
      <c r="H91" s="684"/>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59:H59"/>
    <mergeCell ref="A1:H1"/>
    <mergeCell ref="F2:G2"/>
    <mergeCell ref="F3:G3"/>
    <mergeCell ref="B57:H57"/>
    <mergeCell ref="B58:H58"/>
    <mergeCell ref="B66:H66"/>
    <mergeCell ref="B60:H60"/>
    <mergeCell ref="B61:H61"/>
    <mergeCell ref="B62:H62"/>
    <mergeCell ref="B63:H63"/>
    <mergeCell ref="B64:H64"/>
    <mergeCell ref="B65:H65"/>
  </mergeCells>
  <phoneticPr fontId="146"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sqref="A1:J1"/>
    </sheetView>
  </sheetViews>
  <sheetFormatPr defaultColWidth="9" defaultRowHeight="14.25"/>
  <cols>
    <col min="1" max="1" width="1.625" style="564" customWidth="1"/>
    <col min="2" max="2" width="29.5" style="564" bestFit="1" customWidth="1"/>
    <col min="3" max="7" width="10.625" style="564" customWidth="1"/>
    <col min="8" max="8" width="18.5" style="564" bestFit="1" customWidth="1"/>
    <col min="9" max="9" width="36.25" style="564" customWidth="1"/>
    <col min="10" max="10" width="8.75" style="564" bestFit="1" customWidth="1"/>
    <col min="11" max="11" width="17.125" style="564" customWidth="1"/>
    <col min="12" max="12" width="13.25" style="564" customWidth="1"/>
    <col min="13" max="13" width="15.375" style="564" customWidth="1"/>
    <col min="14" max="16384" width="9" style="564"/>
  </cols>
  <sheetData>
    <row r="1" spans="1:11" s="565" customFormat="1" ht="66" customHeight="1" thickBot="1">
      <c r="A1" s="1555" t="s">
        <v>1037</v>
      </c>
      <c r="B1" s="1555"/>
      <c r="C1" s="1555"/>
      <c r="D1" s="1555"/>
      <c r="E1" s="1555"/>
      <c r="F1" s="1555"/>
      <c r="G1" s="1555"/>
      <c r="H1" s="1555"/>
      <c r="I1" s="1555"/>
      <c r="J1" s="1555"/>
      <c r="K1" s="467" t="s">
        <v>21</v>
      </c>
    </row>
    <row r="2" spans="1:11" ht="19.899999999999999" customHeight="1">
      <c r="B2" s="566" t="s">
        <v>69</v>
      </c>
      <c r="C2" s="1562" t="s">
        <v>1038</v>
      </c>
      <c r="D2" s="1563"/>
      <c r="E2" s="1562" t="s">
        <v>71</v>
      </c>
      <c r="F2" s="1563"/>
      <c r="G2" s="776" t="s">
        <v>310</v>
      </c>
      <c r="H2" s="1564" t="s">
        <v>474</v>
      </c>
      <c r="I2" s="1565"/>
    </row>
    <row r="3" spans="1:11" ht="19.899999999999999" customHeight="1">
      <c r="B3" s="677" t="s">
        <v>1039</v>
      </c>
      <c r="C3" s="1566" t="s">
        <v>1040</v>
      </c>
      <c r="D3" s="1567"/>
      <c r="E3" s="1566" t="s">
        <v>1062</v>
      </c>
      <c r="F3" s="1567"/>
      <c r="G3" s="678"/>
      <c r="H3" s="1568" t="s">
        <v>1042</v>
      </c>
      <c r="I3" s="1569"/>
    </row>
    <row r="4" spans="1:11" ht="19.899999999999999" customHeight="1">
      <c r="B4" s="1570" t="s">
        <v>1043</v>
      </c>
      <c r="C4" s="1571"/>
      <c r="D4" s="1571"/>
      <c r="E4" s="1571"/>
      <c r="F4" s="1571"/>
      <c r="G4" s="1571"/>
      <c r="H4" s="1571"/>
      <c r="I4" s="1572"/>
    </row>
    <row r="5" spans="1:11" ht="19.899999999999999" customHeight="1" thickBot="1">
      <c r="B5" s="1573" t="s">
        <v>1044</v>
      </c>
      <c r="C5" s="1574"/>
      <c r="D5" s="1574"/>
      <c r="E5" s="1574"/>
      <c r="F5" s="1574"/>
      <c r="G5" s="1574"/>
      <c r="H5" s="1574"/>
      <c r="I5" s="1575"/>
    </row>
    <row r="6" spans="1:11" ht="20.100000000000001" customHeight="1">
      <c r="B6" s="1576"/>
      <c r="C6" s="1577"/>
      <c r="D6" s="1577"/>
      <c r="E6" s="1577"/>
      <c r="F6" s="1577"/>
      <c r="G6" s="1577"/>
      <c r="H6" s="1577"/>
      <c r="I6" s="1577"/>
      <c r="J6" s="1577"/>
    </row>
    <row r="7" spans="1:11" ht="19.899999999999999" customHeight="1" thickBot="1">
      <c r="B7" s="449" t="s">
        <v>22</v>
      </c>
      <c r="C7" s="449" t="s">
        <v>23</v>
      </c>
      <c r="H7" s="461" t="s">
        <v>24</v>
      </c>
      <c r="I7" s="450">
        <v>46046</v>
      </c>
      <c r="J7" s="471" t="s">
        <v>467</v>
      </c>
    </row>
    <row r="8" spans="1:11" ht="19.899999999999999" customHeight="1" thickBot="1">
      <c r="B8" s="889" t="s">
        <v>1196</v>
      </c>
      <c r="C8" s="890" t="s">
        <v>25</v>
      </c>
      <c r="D8" s="890" t="s">
        <v>26</v>
      </c>
      <c r="E8" s="890" t="s">
        <v>27</v>
      </c>
      <c r="F8" s="891" t="s">
        <v>28</v>
      </c>
      <c r="G8" s="985" t="s">
        <v>29</v>
      </c>
      <c r="H8" s="985" t="s">
        <v>1673</v>
      </c>
      <c r="I8" s="777" t="s">
        <v>1477</v>
      </c>
      <c r="J8" s="777" t="s">
        <v>482</v>
      </c>
    </row>
    <row r="9" spans="1:11" ht="20.100000000000001" customHeight="1">
      <c r="B9" s="876" t="s">
        <v>45</v>
      </c>
      <c r="C9" s="567">
        <v>77</v>
      </c>
      <c r="D9" s="567">
        <v>42</v>
      </c>
      <c r="E9" s="567">
        <v>41</v>
      </c>
      <c r="F9" s="892">
        <v>40</v>
      </c>
      <c r="G9" s="892">
        <v>39</v>
      </c>
      <c r="H9" s="893" t="s">
        <v>799</v>
      </c>
      <c r="I9" s="894" t="s">
        <v>1131</v>
      </c>
      <c r="J9" s="571"/>
    </row>
    <row r="10" spans="1:11" ht="19.899999999999999" customHeight="1">
      <c r="B10" s="987" t="s">
        <v>64</v>
      </c>
      <c r="C10" s="988">
        <v>86</v>
      </c>
      <c r="D10" s="988">
        <v>56</v>
      </c>
      <c r="E10" s="988">
        <v>51</v>
      </c>
      <c r="F10" s="989">
        <v>49</v>
      </c>
      <c r="G10" s="989">
        <v>47</v>
      </c>
      <c r="H10" s="993" t="s">
        <v>808</v>
      </c>
      <c r="I10" s="894" t="s">
        <v>1133</v>
      </c>
      <c r="J10" s="679"/>
    </row>
    <row r="11" spans="1:11" ht="19.899999999999999" customHeight="1">
      <c r="B11" s="987" t="s">
        <v>145</v>
      </c>
      <c r="C11" s="988">
        <v>86</v>
      </c>
      <c r="D11" s="988">
        <v>61</v>
      </c>
      <c r="E11" s="988">
        <v>58</v>
      </c>
      <c r="F11" s="989">
        <v>57</v>
      </c>
      <c r="G11" s="989">
        <v>56</v>
      </c>
      <c r="H11" s="993" t="s">
        <v>808</v>
      </c>
      <c r="I11" s="894" t="s">
        <v>1133</v>
      </c>
      <c r="J11" s="679"/>
    </row>
    <row r="12" spans="1:11" ht="19.899999999999999" customHeight="1">
      <c r="B12" s="987" t="s">
        <v>811</v>
      </c>
      <c r="C12" s="988">
        <v>82</v>
      </c>
      <c r="D12" s="988">
        <v>57</v>
      </c>
      <c r="E12" s="988">
        <v>49</v>
      </c>
      <c r="F12" s="989">
        <v>47</v>
      </c>
      <c r="G12" s="989">
        <v>46</v>
      </c>
      <c r="H12" s="993" t="s">
        <v>808</v>
      </c>
      <c r="I12" s="894" t="s">
        <v>1133</v>
      </c>
      <c r="J12" s="679"/>
    </row>
    <row r="13" spans="1:11" ht="19.899999999999999" customHeight="1">
      <c r="B13" s="987" t="s">
        <v>146</v>
      </c>
      <c r="C13" s="988">
        <v>109</v>
      </c>
      <c r="D13" s="988">
        <v>66</v>
      </c>
      <c r="E13" s="988">
        <v>52</v>
      </c>
      <c r="F13" s="989">
        <v>48</v>
      </c>
      <c r="G13" s="989">
        <v>46</v>
      </c>
      <c r="H13" s="993" t="s">
        <v>808</v>
      </c>
      <c r="I13" s="894" t="s">
        <v>1136</v>
      </c>
      <c r="J13" s="679"/>
    </row>
    <row r="14" spans="1:11" ht="19.899999999999999" customHeight="1">
      <c r="B14" s="987" t="s">
        <v>41</v>
      </c>
      <c r="C14" s="988">
        <v>72</v>
      </c>
      <c r="D14" s="988">
        <v>50</v>
      </c>
      <c r="E14" s="988">
        <v>43</v>
      </c>
      <c r="F14" s="990">
        <v>42</v>
      </c>
      <c r="G14" s="990">
        <v>40</v>
      </c>
      <c r="H14" s="994" t="s">
        <v>942</v>
      </c>
      <c r="I14" s="894" t="s">
        <v>1129</v>
      </c>
      <c r="J14" s="680"/>
    </row>
    <row r="15" spans="1:11" ht="19.899999999999999" customHeight="1">
      <c r="B15" s="987" t="s">
        <v>143</v>
      </c>
      <c r="C15" s="988">
        <v>82</v>
      </c>
      <c r="D15" s="988">
        <v>61</v>
      </c>
      <c r="E15" s="988">
        <v>57</v>
      </c>
      <c r="F15" s="989">
        <v>56</v>
      </c>
      <c r="G15" s="989">
        <v>54</v>
      </c>
      <c r="H15" s="993" t="s">
        <v>807</v>
      </c>
      <c r="I15" s="894" t="s">
        <v>1129</v>
      </c>
      <c r="J15" s="679"/>
    </row>
    <row r="16" spans="1:11" ht="19.899999999999999" customHeight="1">
      <c r="B16" s="987" t="s">
        <v>44</v>
      </c>
      <c r="C16" s="988">
        <v>78</v>
      </c>
      <c r="D16" s="988">
        <v>46</v>
      </c>
      <c r="E16" s="988">
        <v>45</v>
      </c>
      <c r="F16" s="989">
        <v>44</v>
      </c>
      <c r="G16" s="990">
        <v>43</v>
      </c>
      <c r="H16" s="993" t="s">
        <v>808</v>
      </c>
      <c r="I16" s="894" t="s">
        <v>1134</v>
      </c>
      <c r="J16" s="679"/>
    </row>
    <row r="17" spans="2:10" ht="19.899999999999999" customHeight="1">
      <c r="B17" s="987" t="s">
        <v>65</v>
      </c>
      <c r="C17" s="988">
        <v>81</v>
      </c>
      <c r="D17" s="988">
        <v>54</v>
      </c>
      <c r="E17" s="988">
        <v>50</v>
      </c>
      <c r="F17" s="989">
        <v>49</v>
      </c>
      <c r="G17" s="989">
        <v>46</v>
      </c>
      <c r="H17" s="993" t="s">
        <v>808</v>
      </c>
      <c r="I17" s="894" t="s">
        <v>1129</v>
      </c>
      <c r="J17" s="679"/>
    </row>
    <row r="18" spans="2:10" ht="19.899999999999999" customHeight="1">
      <c r="B18" s="987" t="s">
        <v>144</v>
      </c>
      <c r="C18" s="988">
        <v>80</v>
      </c>
      <c r="D18" s="988">
        <v>52</v>
      </c>
      <c r="E18" s="988">
        <v>49</v>
      </c>
      <c r="F18" s="989">
        <v>48</v>
      </c>
      <c r="G18" s="990">
        <v>47</v>
      </c>
      <c r="H18" s="993" t="s">
        <v>810</v>
      </c>
      <c r="I18" s="894" t="s">
        <v>1129</v>
      </c>
      <c r="J18" s="679"/>
    </row>
    <row r="19" spans="2:10" ht="19.899999999999999" customHeight="1">
      <c r="B19" s="987" t="s">
        <v>43</v>
      </c>
      <c r="C19" s="988">
        <v>86</v>
      </c>
      <c r="D19" s="988">
        <v>56</v>
      </c>
      <c r="E19" s="988">
        <v>51</v>
      </c>
      <c r="F19" s="989">
        <v>49</v>
      </c>
      <c r="G19" s="989">
        <v>47</v>
      </c>
      <c r="H19" s="993" t="s">
        <v>810</v>
      </c>
      <c r="I19" s="995" t="s">
        <v>1129</v>
      </c>
      <c r="J19" s="679"/>
    </row>
    <row r="20" spans="2:10" ht="19.899999999999999" customHeight="1">
      <c r="B20" s="987" t="s">
        <v>63</v>
      </c>
      <c r="C20" s="988">
        <v>79</v>
      </c>
      <c r="D20" s="988">
        <v>53</v>
      </c>
      <c r="E20" s="988">
        <v>50</v>
      </c>
      <c r="F20" s="989">
        <v>48</v>
      </c>
      <c r="G20" s="990">
        <v>46</v>
      </c>
      <c r="H20" s="993" t="s">
        <v>808</v>
      </c>
      <c r="I20" s="995" t="s">
        <v>1129</v>
      </c>
      <c r="J20" s="679"/>
    </row>
    <row r="21" spans="2:10" ht="19.899999999999999" customHeight="1">
      <c r="B21" s="987" t="s">
        <v>46</v>
      </c>
      <c r="C21" s="988">
        <v>88</v>
      </c>
      <c r="D21" s="988">
        <v>62</v>
      </c>
      <c r="E21" s="988">
        <v>57</v>
      </c>
      <c r="F21" s="989">
        <v>56</v>
      </c>
      <c r="G21" s="990">
        <v>53</v>
      </c>
      <c r="H21" s="993" t="s">
        <v>806</v>
      </c>
      <c r="I21" s="995" t="s">
        <v>1129</v>
      </c>
      <c r="J21" s="679"/>
    </row>
    <row r="22" spans="2:10" ht="19.899999999999999" customHeight="1">
      <c r="B22" s="987" t="s">
        <v>76</v>
      </c>
      <c r="C22" s="988">
        <v>80</v>
      </c>
      <c r="D22" s="988">
        <v>48</v>
      </c>
      <c r="E22" s="988">
        <v>46</v>
      </c>
      <c r="F22" s="989">
        <v>45</v>
      </c>
      <c r="G22" s="990">
        <v>44</v>
      </c>
      <c r="H22" s="993" t="s">
        <v>807</v>
      </c>
      <c r="I22" s="995" t="s">
        <v>1129</v>
      </c>
      <c r="J22" s="679"/>
    </row>
    <row r="23" spans="2:10" ht="19.899999999999999" customHeight="1">
      <c r="B23" s="987" t="s">
        <v>42</v>
      </c>
      <c r="C23" s="988">
        <v>92</v>
      </c>
      <c r="D23" s="988">
        <v>63</v>
      </c>
      <c r="E23" s="988">
        <v>56</v>
      </c>
      <c r="F23" s="989">
        <v>55</v>
      </c>
      <c r="G23" s="989">
        <v>54</v>
      </c>
      <c r="H23" s="993" t="s">
        <v>810</v>
      </c>
      <c r="I23" s="995" t="s">
        <v>1132</v>
      </c>
      <c r="J23" s="679"/>
    </row>
    <row r="24" spans="2:10" ht="19.899999999999999" customHeight="1">
      <c r="B24" s="987" t="s">
        <v>131</v>
      </c>
      <c r="C24" s="988">
        <v>72</v>
      </c>
      <c r="D24" s="988">
        <v>49</v>
      </c>
      <c r="E24" s="988">
        <v>46</v>
      </c>
      <c r="F24" s="989">
        <v>45</v>
      </c>
      <c r="G24" s="989">
        <v>45</v>
      </c>
      <c r="H24" s="993" t="s">
        <v>1128</v>
      </c>
      <c r="I24" s="995" t="s">
        <v>1137</v>
      </c>
      <c r="J24" s="679"/>
    </row>
    <row r="25" spans="2:10" ht="19.899999999999999" customHeight="1">
      <c r="B25" s="987" t="s">
        <v>52</v>
      </c>
      <c r="C25" s="988">
        <v>78</v>
      </c>
      <c r="D25" s="988">
        <v>55</v>
      </c>
      <c r="E25" s="988">
        <v>52</v>
      </c>
      <c r="F25" s="989">
        <v>51</v>
      </c>
      <c r="G25" s="990">
        <v>51</v>
      </c>
      <c r="H25" s="993" t="s">
        <v>1128</v>
      </c>
      <c r="I25" s="995" t="s">
        <v>1138</v>
      </c>
      <c r="J25" s="679"/>
    </row>
    <row r="26" spans="2:10" ht="19.899999999999999" customHeight="1">
      <c r="B26" s="987" t="s">
        <v>129</v>
      </c>
      <c r="C26" s="988">
        <v>78</v>
      </c>
      <c r="D26" s="988">
        <v>55</v>
      </c>
      <c r="E26" s="988">
        <v>52</v>
      </c>
      <c r="F26" s="989">
        <v>51</v>
      </c>
      <c r="G26" s="989">
        <v>51</v>
      </c>
      <c r="H26" s="993" t="s">
        <v>1128</v>
      </c>
      <c r="I26" s="995" t="s">
        <v>1138</v>
      </c>
      <c r="J26" s="679"/>
    </row>
    <row r="27" spans="2:10" ht="19.899999999999999" customHeight="1">
      <c r="B27" s="987" t="s">
        <v>51</v>
      </c>
      <c r="C27" s="988">
        <v>76</v>
      </c>
      <c r="D27" s="988">
        <v>57</v>
      </c>
      <c r="E27" s="988">
        <v>54</v>
      </c>
      <c r="F27" s="989">
        <v>53</v>
      </c>
      <c r="G27" s="990">
        <v>53</v>
      </c>
      <c r="H27" s="993" t="s">
        <v>1128</v>
      </c>
      <c r="I27" s="995" t="s">
        <v>1138</v>
      </c>
      <c r="J27" s="679"/>
    </row>
    <row r="28" spans="2:10" ht="19.899999999999999" customHeight="1">
      <c r="B28" s="987" t="s">
        <v>137</v>
      </c>
      <c r="C28" s="988">
        <v>75</v>
      </c>
      <c r="D28" s="988">
        <v>57</v>
      </c>
      <c r="E28" s="988">
        <v>54</v>
      </c>
      <c r="F28" s="989">
        <v>53</v>
      </c>
      <c r="G28" s="990">
        <v>53</v>
      </c>
      <c r="H28" s="993" t="s">
        <v>1128</v>
      </c>
      <c r="I28" s="995" t="s">
        <v>1138</v>
      </c>
      <c r="J28" s="679"/>
    </row>
    <row r="29" spans="2:10" ht="19.899999999999999" customHeight="1">
      <c r="B29" s="987" t="s">
        <v>199</v>
      </c>
      <c r="C29" s="988">
        <v>98</v>
      </c>
      <c r="D29" s="988">
        <v>79</v>
      </c>
      <c r="E29" s="988">
        <v>74</v>
      </c>
      <c r="F29" s="989">
        <v>71</v>
      </c>
      <c r="G29" s="990">
        <v>65</v>
      </c>
      <c r="H29" s="993" t="s">
        <v>810</v>
      </c>
      <c r="I29" s="995" t="s">
        <v>1132</v>
      </c>
      <c r="J29" s="679"/>
    </row>
    <row r="30" spans="2:10" ht="19.899999999999999" customHeight="1">
      <c r="B30" s="987" t="s">
        <v>203</v>
      </c>
      <c r="C30" s="988">
        <v>99</v>
      </c>
      <c r="D30" s="988">
        <v>79</v>
      </c>
      <c r="E30" s="988">
        <v>74</v>
      </c>
      <c r="F30" s="989">
        <v>71</v>
      </c>
      <c r="G30" s="990">
        <v>65</v>
      </c>
      <c r="H30" s="993" t="s">
        <v>810</v>
      </c>
      <c r="I30" s="995" t="s">
        <v>1132</v>
      </c>
      <c r="J30" s="679"/>
    </row>
    <row r="31" spans="2:10" ht="19.899999999999999" customHeight="1">
      <c r="B31" s="987" t="s">
        <v>1171</v>
      </c>
      <c r="C31" s="988">
        <v>85</v>
      </c>
      <c r="D31" s="988">
        <v>53</v>
      </c>
      <c r="E31" s="988">
        <v>51</v>
      </c>
      <c r="F31" s="989">
        <v>50</v>
      </c>
      <c r="G31" s="990">
        <v>48</v>
      </c>
      <c r="H31" s="993" t="s">
        <v>812</v>
      </c>
      <c r="I31" s="995" t="s">
        <v>1135</v>
      </c>
      <c r="J31" s="679"/>
    </row>
    <row r="32" spans="2:10" ht="19.899999999999999" customHeight="1">
      <c r="B32" s="987" t="s">
        <v>66</v>
      </c>
      <c r="C32" s="988">
        <v>89</v>
      </c>
      <c r="D32" s="988">
        <v>57</v>
      </c>
      <c r="E32" s="988">
        <v>53</v>
      </c>
      <c r="F32" s="989">
        <v>50</v>
      </c>
      <c r="G32" s="990">
        <v>49</v>
      </c>
      <c r="H32" s="993" t="s">
        <v>812</v>
      </c>
      <c r="I32" s="995" t="s">
        <v>1133</v>
      </c>
      <c r="J32" s="679"/>
    </row>
    <row r="33" spans="2:11" ht="19.899999999999999" customHeight="1">
      <c r="B33" s="987" t="s">
        <v>152</v>
      </c>
      <c r="C33" s="988">
        <v>75</v>
      </c>
      <c r="D33" s="988">
        <v>62</v>
      </c>
      <c r="E33" s="988">
        <v>58</v>
      </c>
      <c r="F33" s="989">
        <v>55</v>
      </c>
      <c r="G33" s="990">
        <v>51</v>
      </c>
      <c r="H33" s="993" t="s">
        <v>808</v>
      </c>
      <c r="I33" s="995" t="s">
        <v>1172</v>
      </c>
      <c r="J33" s="679"/>
    </row>
    <row r="34" spans="2:11" ht="19.899999999999999" customHeight="1">
      <c r="B34" s="987" t="s">
        <v>151</v>
      </c>
      <c r="C34" s="988">
        <v>76</v>
      </c>
      <c r="D34" s="988">
        <v>63</v>
      </c>
      <c r="E34" s="988">
        <v>62</v>
      </c>
      <c r="F34" s="989">
        <v>61</v>
      </c>
      <c r="G34" s="990">
        <v>55</v>
      </c>
      <c r="H34" s="993" t="s">
        <v>810</v>
      </c>
      <c r="I34" s="995" t="s">
        <v>1172</v>
      </c>
      <c r="J34" s="679"/>
    </row>
    <row r="35" spans="2:11" ht="19.899999999999999" customHeight="1">
      <c r="B35" s="987" t="s">
        <v>1130</v>
      </c>
      <c r="C35" s="988">
        <v>74</v>
      </c>
      <c r="D35" s="988">
        <v>58</v>
      </c>
      <c r="E35" s="988">
        <v>56</v>
      </c>
      <c r="F35" s="989">
        <v>53</v>
      </c>
      <c r="G35" s="990">
        <v>52</v>
      </c>
      <c r="H35" s="993" t="s">
        <v>610</v>
      </c>
      <c r="I35" s="995" t="s">
        <v>1139</v>
      </c>
      <c r="J35" s="679"/>
    </row>
    <row r="36" spans="2:11" ht="19.899999999999999" customHeight="1">
      <c r="B36" s="987" t="s">
        <v>800</v>
      </c>
      <c r="C36" s="988">
        <v>87</v>
      </c>
      <c r="D36" s="988">
        <v>74</v>
      </c>
      <c r="E36" s="988">
        <v>73</v>
      </c>
      <c r="F36" s="989">
        <v>71</v>
      </c>
      <c r="G36" s="990">
        <v>70</v>
      </c>
      <c r="H36" s="993" t="s">
        <v>808</v>
      </c>
      <c r="I36" s="995" t="s">
        <v>1173</v>
      </c>
      <c r="J36" s="679"/>
    </row>
    <row r="37" spans="2:11" ht="19.899999999999999" customHeight="1">
      <c r="B37" s="987" t="s">
        <v>801</v>
      </c>
      <c r="C37" s="988">
        <v>87</v>
      </c>
      <c r="D37" s="988">
        <v>74</v>
      </c>
      <c r="E37" s="988">
        <v>73</v>
      </c>
      <c r="F37" s="989">
        <v>71</v>
      </c>
      <c r="G37" s="990">
        <v>70</v>
      </c>
      <c r="H37" s="993" t="s">
        <v>806</v>
      </c>
      <c r="I37" s="995" t="s">
        <v>1174</v>
      </c>
      <c r="J37" s="633"/>
    </row>
    <row r="38" spans="2:11" ht="19.899999999999999" customHeight="1">
      <c r="B38" s="987" t="s">
        <v>802</v>
      </c>
      <c r="C38" s="988">
        <v>87</v>
      </c>
      <c r="D38" s="988">
        <v>74</v>
      </c>
      <c r="E38" s="988">
        <v>73</v>
      </c>
      <c r="F38" s="989">
        <v>71</v>
      </c>
      <c r="G38" s="990">
        <v>70</v>
      </c>
      <c r="H38" s="993" t="s">
        <v>806</v>
      </c>
      <c r="I38" s="995" t="s">
        <v>1174</v>
      </c>
      <c r="J38" s="633"/>
    </row>
    <row r="39" spans="2:11" ht="19.899999999999999" customHeight="1">
      <c r="B39" s="987" t="s">
        <v>1140</v>
      </c>
      <c r="C39" s="988">
        <v>87</v>
      </c>
      <c r="D39" s="988">
        <v>74</v>
      </c>
      <c r="E39" s="988">
        <v>73</v>
      </c>
      <c r="F39" s="989">
        <v>71</v>
      </c>
      <c r="G39" s="990">
        <v>70</v>
      </c>
      <c r="H39" s="993" t="s">
        <v>806</v>
      </c>
      <c r="I39" s="995" t="s">
        <v>1174</v>
      </c>
      <c r="J39" s="633"/>
    </row>
    <row r="40" spans="2:11" ht="19.899999999999999" customHeight="1">
      <c r="B40" s="987" t="s">
        <v>149</v>
      </c>
      <c r="C40" s="988">
        <v>87</v>
      </c>
      <c r="D40" s="988">
        <v>74</v>
      </c>
      <c r="E40" s="988">
        <v>73</v>
      </c>
      <c r="F40" s="989">
        <v>71</v>
      </c>
      <c r="G40" s="990">
        <v>70</v>
      </c>
      <c r="H40" s="993" t="s">
        <v>806</v>
      </c>
      <c r="I40" s="995" t="s">
        <v>1174</v>
      </c>
      <c r="J40" s="633"/>
    </row>
    <row r="41" spans="2:11" ht="19.899999999999999" customHeight="1">
      <c r="B41" s="987" t="s">
        <v>150</v>
      </c>
      <c r="C41" s="988">
        <v>79</v>
      </c>
      <c r="D41" s="988">
        <v>66</v>
      </c>
      <c r="E41" s="988">
        <v>65</v>
      </c>
      <c r="F41" s="989">
        <v>63</v>
      </c>
      <c r="G41" s="990">
        <v>61</v>
      </c>
      <c r="H41" s="993" t="s">
        <v>813</v>
      </c>
      <c r="I41" s="995" t="s">
        <v>1174</v>
      </c>
      <c r="J41" s="633"/>
    </row>
    <row r="42" spans="2:11" ht="19.899999999999999" customHeight="1">
      <c r="B42" s="987" t="s">
        <v>147</v>
      </c>
      <c r="C42" s="988">
        <v>67</v>
      </c>
      <c r="D42" s="988">
        <v>52</v>
      </c>
      <c r="E42" s="988">
        <v>51</v>
      </c>
      <c r="F42" s="989">
        <v>50</v>
      </c>
      <c r="G42" s="989">
        <v>49</v>
      </c>
      <c r="H42" s="993" t="s">
        <v>813</v>
      </c>
      <c r="I42" s="995" t="s">
        <v>1175</v>
      </c>
      <c r="J42" s="633"/>
    </row>
    <row r="43" spans="2:11" ht="19.899999999999999" customHeight="1">
      <c r="B43" s="987" t="s">
        <v>148</v>
      </c>
      <c r="C43" s="988">
        <v>67</v>
      </c>
      <c r="D43" s="988">
        <v>52</v>
      </c>
      <c r="E43" s="988">
        <v>51</v>
      </c>
      <c r="F43" s="989">
        <v>50</v>
      </c>
      <c r="G43" s="989">
        <v>49</v>
      </c>
      <c r="H43" s="993" t="s">
        <v>813</v>
      </c>
      <c r="I43" s="995" t="s">
        <v>1175</v>
      </c>
      <c r="J43" s="633"/>
    </row>
    <row r="44" spans="2:11" ht="19.899999999999999" customHeight="1">
      <c r="B44" s="1113" t="s">
        <v>994</v>
      </c>
      <c r="C44" s="1047">
        <v>70</v>
      </c>
      <c r="D44" s="1047">
        <v>55</v>
      </c>
      <c r="E44" s="1047">
        <v>54</v>
      </c>
      <c r="F44" s="1048">
        <v>52</v>
      </c>
      <c r="G44" s="1048">
        <v>51</v>
      </c>
      <c r="H44" s="1114" t="s">
        <v>808</v>
      </c>
      <c r="I44" s="1115" t="s">
        <v>1174</v>
      </c>
      <c r="J44" s="633"/>
    </row>
    <row r="45" spans="2:11" ht="19.899999999999999" customHeight="1" thickBot="1">
      <c r="B45" s="577" t="s">
        <v>996</v>
      </c>
      <c r="C45" s="611">
        <v>70</v>
      </c>
      <c r="D45" s="611">
        <v>55</v>
      </c>
      <c r="E45" s="611">
        <v>54</v>
      </c>
      <c r="F45" s="895">
        <v>52</v>
      </c>
      <c r="G45" s="895">
        <v>51</v>
      </c>
      <c r="H45" s="896" t="s">
        <v>808</v>
      </c>
      <c r="I45" s="897" t="s">
        <v>1174</v>
      </c>
      <c r="J45" s="634"/>
    </row>
    <row r="46" spans="2:11" s="547" customFormat="1" ht="19.899999999999999" customHeight="1" thickBot="1">
      <c r="B46" s="578"/>
      <c r="C46" s="578"/>
      <c r="D46" s="579"/>
      <c r="E46" s="579"/>
      <c r="F46" s="578"/>
      <c r="G46" s="578"/>
      <c r="H46" s="578"/>
      <c r="I46" s="578"/>
      <c r="J46" s="580"/>
      <c r="K46" s="564"/>
    </row>
    <row r="47" spans="2:11" s="547" customFormat="1" ht="19.899999999999999" customHeight="1" thickBot="1">
      <c r="B47" s="1578" t="s">
        <v>132</v>
      </c>
      <c r="C47" s="1579"/>
      <c r="D47" s="1580"/>
      <c r="E47" s="890" t="s">
        <v>27</v>
      </c>
      <c r="F47" s="891" t="s">
        <v>28</v>
      </c>
      <c r="G47" s="985" t="s">
        <v>29</v>
      </c>
      <c r="H47" s="581" t="s">
        <v>376</v>
      </c>
      <c r="I47" s="777" t="s">
        <v>1477</v>
      </c>
      <c r="J47" s="778" t="s">
        <v>482</v>
      </c>
    </row>
    <row r="48" spans="2:11" s="547" customFormat="1" ht="19.899999999999999" customHeight="1">
      <c r="B48" s="1581" t="s">
        <v>1672</v>
      </c>
      <c r="C48" s="1582"/>
      <c r="D48" s="1583"/>
      <c r="E48" s="582">
        <v>-3</v>
      </c>
      <c r="F48" s="582">
        <f>E48</f>
        <v>-3</v>
      </c>
      <c r="G48" s="681">
        <f>E48</f>
        <v>-3</v>
      </c>
      <c r="H48" s="734" t="s">
        <v>945</v>
      </c>
      <c r="I48" s="859"/>
      <c r="J48" s="583"/>
    </row>
    <row r="49" spans="1:13" s="547" customFormat="1" ht="19.899999999999999" customHeight="1">
      <c r="B49" s="1584"/>
      <c r="C49" s="1585"/>
      <c r="D49" s="1586"/>
      <c r="E49" s="592">
        <v>-4</v>
      </c>
      <c r="F49" s="592">
        <f>E49</f>
        <v>-4</v>
      </c>
      <c r="G49" s="1265">
        <f>E49</f>
        <v>-4</v>
      </c>
      <c r="H49" s="1266" t="s">
        <v>946</v>
      </c>
      <c r="I49" s="1267"/>
      <c r="J49" s="682"/>
    </row>
    <row r="50" spans="1:13" s="547" customFormat="1" ht="19.899999999999999" customHeight="1">
      <c r="B50" s="1584"/>
      <c r="C50" s="1585"/>
      <c r="D50" s="1586"/>
      <c r="E50" s="592">
        <v>-5</v>
      </c>
      <c r="F50" s="592">
        <f>E50</f>
        <v>-5</v>
      </c>
      <c r="G50" s="1265">
        <f>E50</f>
        <v>-5</v>
      </c>
      <c r="H50" s="1266" t="s">
        <v>947</v>
      </c>
      <c r="I50" s="1267"/>
      <c r="J50" s="682"/>
    </row>
    <row r="51" spans="1:13" s="547" customFormat="1" ht="19.899999999999999" customHeight="1" thickBot="1">
      <c r="B51" s="1587"/>
      <c r="C51" s="1588"/>
      <c r="D51" s="1589"/>
      <c r="E51" s="1268">
        <v>-5</v>
      </c>
      <c r="F51" s="1268">
        <f>E51</f>
        <v>-5</v>
      </c>
      <c r="G51" s="1269">
        <f>E51</f>
        <v>-5</v>
      </c>
      <c r="H51" s="1270" t="s">
        <v>948</v>
      </c>
      <c r="I51" s="1271"/>
      <c r="J51" s="705"/>
    </row>
    <row r="52" spans="1:13" s="547" customFormat="1" ht="19.899999999999999" customHeight="1">
      <c r="A52" s="564"/>
      <c r="B52" s="1561" t="s">
        <v>1046</v>
      </c>
      <c r="C52" s="1561"/>
      <c r="D52" s="1561"/>
      <c r="E52" s="1561"/>
      <c r="F52" s="1561"/>
      <c r="G52" s="1561"/>
      <c r="H52" s="1561"/>
      <c r="I52" s="1561"/>
      <c r="J52" s="1561"/>
      <c r="K52" s="564"/>
      <c r="L52" s="564"/>
      <c r="M52" s="564"/>
    </row>
    <row r="53" spans="1:13" s="547" customFormat="1" ht="19.899999999999999" customHeight="1">
      <c r="A53" s="564"/>
      <c r="B53" s="1554" t="s">
        <v>814</v>
      </c>
      <c r="C53" s="1554"/>
      <c r="D53" s="1554"/>
      <c r="E53" s="1554"/>
      <c r="F53" s="1554"/>
      <c r="G53" s="1554"/>
      <c r="H53" s="1554"/>
      <c r="I53" s="1554"/>
      <c r="J53" s="1554"/>
      <c r="K53" s="564"/>
      <c r="L53" s="564"/>
      <c r="M53" s="564"/>
    </row>
    <row r="54" spans="1:13" s="547" customFormat="1" ht="19.899999999999999" customHeight="1">
      <c r="A54" s="564"/>
      <c r="B54" s="1554" t="s">
        <v>1047</v>
      </c>
      <c r="C54" s="1554"/>
      <c r="D54" s="1554"/>
      <c r="E54" s="1554"/>
      <c r="F54" s="1554"/>
      <c r="G54" s="1554"/>
      <c r="H54" s="1554"/>
      <c r="I54" s="1554"/>
      <c r="J54" s="1554"/>
      <c r="K54" s="564"/>
      <c r="L54" s="564"/>
      <c r="M54" s="564"/>
    </row>
    <row r="55" spans="1:13" s="547" customFormat="1" ht="19.899999999999999" customHeight="1">
      <c r="A55" s="564"/>
      <c r="B55" s="1554"/>
      <c r="C55" s="1554"/>
      <c r="D55" s="1554"/>
      <c r="E55" s="1554"/>
      <c r="F55" s="1554"/>
      <c r="G55" s="1554"/>
      <c r="H55" s="1554"/>
      <c r="I55" s="1554"/>
      <c r="J55" s="1554"/>
      <c r="K55" s="564"/>
      <c r="L55" s="564"/>
      <c r="M55" s="564"/>
    </row>
    <row r="56" spans="1:13" s="547" customFormat="1" ht="19.899999999999999" customHeight="1">
      <c r="A56" s="564"/>
      <c r="B56" s="1554"/>
      <c r="C56" s="1554"/>
      <c r="D56" s="1554"/>
      <c r="E56" s="1554"/>
      <c r="F56" s="1554"/>
      <c r="G56" s="1554"/>
      <c r="H56" s="1554"/>
      <c r="I56" s="1554"/>
      <c r="J56" s="1554"/>
      <c r="K56" s="564"/>
      <c r="L56" s="564"/>
      <c r="M56" s="564"/>
    </row>
    <row r="57" spans="1:13" s="547" customFormat="1" ht="19.899999999999999" customHeight="1">
      <c r="A57" s="564"/>
      <c r="B57" s="1554"/>
      <c r="C57" s="1554"/>
      <c r="D57" s="1554"/>
      <c r="E57" s="1554"/>
      <c r="F57" s="1554"/>
      <c r="G57" s="1554"/>
      <c r="H57" s="1554"/>
      <c r="I57" s="1554"/>
      <c r="J57" s="1554"/>
      <c r="K57" s="564"/>
      <c r="L57" s="564"/>
      <c r="M57" s="564"/>
    </row>
    <row r="58" spans="1:13" s="547" customFormat="1" ht="19.899999999999999" customHeight="1">
      <c r="A58" s="564"/>
      <c r="B58" s="1554"/>
      <c r="C58" s="1554"/>
      <c r="D58" s="1554"/>
      <c r="E58" s="1554"/>
      <c r="F58" s="1554"/>
      <c r="G58" s="1554"/>
      <c r="H58" s="1554"/>
      <c r="I58" s="1554"/>
      <c r="J58" s="1554"/>
      <c r="K58" s="564"/>
      <c r="L58" s="564"/>
      <c r="M58" s="564"/>
    </row>
    <row r="59" spans="1:13" s="547" customFormat="1" ht="19.899999999999999" customHeight="1">
      <c r="A59" s="564"/>
      <c r="B59" s="1554"/>
      <c r="C59" s="1554"/>
      <c r="D59" s="1554"/>
      <c r="E59" s="1554"/>
      <c r="F59" s="1554"/>
      <c r="G59" s="1554"/>
      <c r="H59" s="1554"/>
      <c r="I59" s="1554"/>
      <c r="J59" s="1554"/>
      <c r="K59" s="564"/>
      <c r="L59" s="564"/>
      <c r="M59" s="564"/>
    </row>
    <row r="60" spans="1:13" s="547" customFormat="1" ht="19.899999999999999" customHeight="1">
      <c r="A60" s="564"/>
      <c r="B60" s="1554"/>
      <c r="C60" s="1554"/>
      <c r="D60" s="1554"/>
      <c r="E60" s="1554"/>
      <c r="F60" s="1554"/>
      <c r="G60" s="1554"/>
      <c r="H60" s="1554"/>
      <c r="I60" s="1554"/>
      <c r="J60" s="1554"/>
      <c r="K60" s="564"/>
      <c r="L60" s="564"/>
      <c r="M60" s="564"/>
    </row>
    <row r="61" spans="1:13" s="547" customFormat="1" ht="19.899999999999999" customHeight="1">
      <c r="A61" s="564"/>
      <c r="B61" s="1554"/>
      <c r="C61" s="1554"/>
      <c r="D61" s="1554"/>
      <c r="E61" s="1554"/>
      <c r="F61" s="1554"/>
      <c r="G61" s="1554"/>
      <c r="H61" s="1554"/>
      <c r="I61" s="1554"/>
      <c r="J61" s="1554"/>
      <c r="K61" s="564"/>
      <c r="L61" s="564"/>
      <c r="M61" s="564"/>
    </row>
    <row r="62" spans="1:13" s="547" customFormat="1" ht="19.899999999999999" customHeight="1">
      <c r="A62" s="564"/>
      <c r="B62" s="564"/>
      <c r="C62" s="564"/>
      <c r="D62" s="564"/>
      <c r="E62" s="564"/>
      <c r="F62" s="564"/>
      <c r="G62" s="564"/>
      <c r="H62" s="564"/>
      <c r="I62" s="564"/>
      <c r="J62" s="564"/>
      <c r="K62" s="564"/>
      <c r="L62" s="564"/>
      <c r="M62" s="564"/>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643"/>
      <c r="F80" s="643"/>
      <c r="G80" s="643"/>
      <c r="H80" s="643"/>
      <c r="I80" s="643"/>
      <c r="J80" s="643"/>
    </row>
    <row r="81" spans="5:10" ht="19.899999999999999" customHeight="1">
      <c r="E81" s="779"/>
      <c r="F81" s="779"/>
      <c r="G81" s="779"/>
      <c r="H81" s="779"/>
      <c r="I81" s="779"/>
      <c r="J81" s="779"/>
    </row>
    <row r="82" spans="5:10" ht="19.899999999999999" customHeight="1">
      <c r="E82" s="644"/>
      <c r="F82" s="644"/>
      <c r="G82" s="644"/>
      <c r="H82" s="644"/>
      <c r="I82" s="644"/>
      <c r="J82" s="644"/>
    </row>
    <row r="83" spans="5:10" ht="19.899999999999999" customHeight="1">
      <c r="E83" s="645"/>
      <c r="F83" s="645"/>
      <c r="G83" s="645"/>
      <c r="H83" s="645"/>
      <c r="I83" s="645"/>
      <c r="J83" s="645"/>
    </row>
    <row r="84" spans="5:10" ht="19.899999999999999" customHeight="1">
      <c r="E84" s="644"/>
      <c r="F84" s="644"/>
      <c r="G84" s="644"/>
      <c r="H84" s="644"/>
      <c r="I84" s="644"/>
      <c r="J84" s="644"/>
    </row>
    <row r="85" spans="5:10" ht="19.899999999999999" customHeight="1">
      <c r="E85" s="646"/>
      <c r="F85" s="646"/>
      <c r="G85" s="646"/>
      <c r="H85" s="646"/>
      <c r="I85" s="646"/>
      <c r="J85" s="646"/>
    </row>
    <row r="86" spans="5:10" ht="19.899999999999999" customHeight="1">
      <c r="E86" s="780"/>
      <c r="F86" s="780"/>
      <c r="G86" s="780"/>
      <c r="H86" s="780"/>
      <c r="I86" s="780"/>
      <c r="J86" s="780"/>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6"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K1" sqref="K1"/>
    </sheetView>
  </sheetViews>
  <sheetFormatPr defaultColWidth="9" defaultRowHeight="14.25"/>
  <cols>
    <col min="1" max="1" width="1.625" style="564" customWidth="1"/>
    <col min="2" max="2" width="29.5" style="564" bestFit="1" customWidth="1"/>
    <col min="3" max="7" width="10.625" style="564" customWidth="1"/>
    <col min="8" max="8" width="18.5" style="564" bestFit="1" customWidth="1"/>
    <col min="9" max="9" width="36.25" style="564" customWidth="1"/>
    <col min="10" max="10" width="8.75" style="564" bestFit="1" customWidth="1"/>
    <col min="11" max="11" width="17.125" style="564" customWidth="1"/>
    <col min="12" max="12" width="13.25" style="564" customWidth="1"/>
    <col min="13" max="13" width="15.375" style="564" customWidth="1"/>
    <col min="14" max="16384" width="9" style="564"/>
  </cols>
  <sheetData>
    <row r="1" spans="1:11" s="565" customFormat="1" ht="66" customHeight="1" thickBot="1">
      <c r="A1" s="1555" t="s">
        <v>1048</v>
      </c>
      <c r="B1" s="1555"/>
      <c r="C1" s="1555"/>
      <c r="D1" s="1555"/>
      <c r="E1" s="1555"/>
      <c r="F1" s="1555"/>
      <c r="G1" s="1555"/>
      <c r="H1" s="1555"/>
      <c r="I1" s="1555"/>
      <c r="J1" s="1555"/>
      <c r="K1" s="467" t="s">
        <v>21</v>
      </c>
    </row>
    <row r="2" spans="1:11" ht="19.899999999999999" customHeight="1">
      <c r="B2" s="566" t="s">
        <v>69</v>
      </c>
      <c r="C2" s="1562" t="s">
        <v>685</v>
      </c>
      <c r="D2" s="1563"/>
      <c r="E2" s="1562" t="s">
        <v>71</v>
      </c>
      <c r="F2" s="1563"/>
      <c r="G2" s="776" t="s">
        <v>310</v>
      </c>
      <c r="H2" s="1564" t="s">
        <v>1049</v>
      </c>
      <c r="I2" s="1565"/>
    </row>
    <row r="3" spans="1:11" ht="19.899999999999999" customHeight="1">
      <c r="B3" s="677" t="s">
        <v>1050</v>
      </c>
      <c r="C3" s="1566" t="s">
        <v>1051</v>
      </c>
      <c r="D3" s="1590"/>
      <c r="E3" s="1566" t="s">
        <v>1052</v>
      </c>
      <c r="F3" s="1590"/>
      <c r="G3" s="678"/>
      <c r="H3" s="1568" t="s">
        <v>1053</v>
      </c>
      <c r="I3" s="1569"/>
    </row>
    <row r="4" spans="1:11" ht="19.899999999999999" customHeight="1">
      <c r="B4" s="677" t="s">
        <v>1054</v>
      </c>
      <c r="C4" s="1566" t="s">
        <v>1051</v>
      </c>
      <c r="D4" s="1590"/>
      <c r="E4" s="1566" t="s">
        <v>1041</v>
      </c>
      <c r="F4" s="1590"/>
      <c r="G4" s="678"/>
      <c r="H4" s="1568" t="s">
        <v>1055</v>
      </c>
      <c r="I4" s="1569"/>
    </row>
    <row r="5" spans="1:11" ht="19.899999999999999" customHeight="1">
      <c r="B5" s="677" t="s">
        <v>1056</v>
      </c>
      <c r="C5" s="1566" t="s">
        <v>1051</v>
      </c>
      <c r="D5" s="1590"/>
      <c r="E5" s="1566" t="s">
        <v>1057</v>
      </c>
      <c r="F5" s="1590"/>
      <c r="G5" s="678"/>
      <c r="H5" s="1568" t="s">
        <v>1053</v>
      </c>
      <c r="I5" s="1569"/>
    </row>
    <row r="6" spans="1:11" ht="19.899999999999999" customHeight="1">
      <c r="B6" s="1591" t="s">
        <v>1058</v>
      </c>
      <c r="C6" s="1571"/>
      <c r="D6" s="1571"/>
      <c r="E6" s="1571"/>
      <c r="F6" s="1571"/>
      <c r="G6" s="1571"/>
      <c r="H6" s="1571"/>
      <c r="I6" s="1572"/>
    </row>
    <row r="7" spans="1:11" ht="19.899999999999999" customHeight="1" thickBot="1">
      <c r="B7" s="1573" t="s">
        <v>1044</v>
      </c>
      <c r="C7" s="1574"/>
      <c r="D7" s="1574"/>
      <c r="E7" s="1574"/>
      <c r="F7" s="1574"/>
      <c r="G7" s="1574"/>
      <c r="H7" s="1574"/>
      <c r="I7" s="1575"/>
    </row>
    <row r="8" spans="1:11" ht="20.100000000000001" customHeight="1">
      <c r="B8" s="1576"/>
      <c r="C8" s="1577"/>
      <c r="D8" s="1577"/>
      <c r="E8" s="1577"/>
      <c r="F8" s="1577"/>
      <c r="G8" s="1577"/>
      <c r="H8" s="1577"/>
      <c r="I8" s="1577"/>
      <c r="J8" s="1577"/>
    </row>
    <row r="9" spans="1:11" ht="19.899999999999999" customHeight="1" thickBot="1">
      <c r="B9" s="449" t="s">
        <v>22</v>
      </c>
      <c r="C9" s="449" t="s">
        <v>23</v>
      </c>
      <c r="H9" s="461" t="s">
        <v>24</v>
      </c>
      <c r="I9" s="450">
        <v>46046</v>
      </c>
      <c r="J9" s="471" t="s">
        <v>467</v>
      </c>
    </row>
    <row r="10" spans="1:11" ht="19.899999999999999" customHeight="1" thickBot="1">
      <c r="B10" s="889" t="s">
        <v>1674</v>
      </c>
      <c r="C10" s="890" t="s">
        <v>25</v>
      </c>
      <c r="D10" s="890" t="s">
        <v>26</v>
      </c>
      <c r="E10" s="890" t="s">
        <v>27</v>
      </c>
      <c r="F10" s="891" t="s">
        <v>28</v>
      </c>
      <c r="G10" s="985" t="s">
        <v>29</v>
      </c>
      <c r="H10" s="985" t="s">
        <v>1671</v>
      </c>
      <c r="I10" s="777" t="s">
        <v>1675</v>
      </c>
      <c r="J10" s="777" t="s">
        <v>482</v>
      </c>
    </row>
    <row r="11" spans="1:11" ht="20.100000000000001" customHeight="1">
      <c r="B11" s="876" t="s">
        <v>45</v>
      </c>
      <c r="C11" s="567">
        <v>77</v>
      </c>
      <c r="D11" s="567">
        <v>42</v>
      </c>
      <c r="E11" s="567">
        <v>41</v>
      </c>
      <c r="F11" s="892">
        <v>40</v>
      </c>
      <c r="G11" s="892">
        <v>39</v>
      </c>
      <c r="H11" s="893" t="s">
        <v>799</v>
      </c>
      <c r="I11" s="894" t="s">
        <v>1131</v>
      </c>
      <c r="J11" s="571"/>
    </row>
    <row r="12" spans="1:11" ht="19.899999999999999" customHeight="1">
      <c r="B12" s="987" t="s">
        <v>64</v>
      </c>
      <c r="C12" s="988">
        <v>86</v>
      </c>
      <c r="D12" s="988">
        <v>56</v>
      </c>
      <c r="E12" s="988">
        <v>51</v>
      </c>
      <c r="F12" s="989">
        <v>49</v>
      </c>
      <c r="G12" s="989">
        <v>47</v>
      </c>
      <c r="H12" s="993" t="s">
        <v>808</v>
      </c>
      <c r="I12" s="894" t="s">
        <v>1133</v>
      </c>
      <c r="J12" s="781"/>
    </row>
    <row r="13" spans="1:11" ht="19.899999999999999" customHeight="1">
      <c r="B13" s="987" t="s">
        <v>145</v>
      </c>
      <c r="C13" s="988">
        <v>86</v>
      </c>
      <c r="D13" s="988">
        <v>61</v>
      </c>
      <c r="E13" s="988">
        <v>58</v>
      </c>
      <c r="F13" s="989">
        <v>57</v>
      </c>
      <c r="G13" s="989">
        <v>56</v>
      </c>
      <c r="H13" s="993" t="s">
        <v>808</v>
      </c>
      <c r="I13" s="894" t="s">
        <v>1133</v>
      </c>
      <c r="J13" s="781"/>
    </row>
    <row r="14" spans="1:11" ht="19.899999999999999" customHeight="1">
      <c r="B14" s="987" t="s">
        <v>811</v>
      </c>
      <c r="C14" s="988">
        <v>82</v>
      </c>
      <c r="D14" s="988">
        <v>57</v>
      </c>
      <c r="E14" s="988">
        <v>49</v>
      </c>
      <c r="F14" s="989">
        <v>47</v>
      </c>
      <c r="G14" s="989">
        <v>46</v>
      </c>
      <c r="H14" s="993" t="s">
        <v>808</v>
      </c>
      <c r="I14" s="894" t="s">
        <v>1133</v>
      </c>
      <c r="J14" s="781"/>
    </row>
    <row r="15" spans="1:11" ht="19.899999999999999" customHeight="1">
      <c r="B15" s="987" t="s">
        <v>146</v>
      </c>
      <c r="C15" s="988">
        <v>109</v>
      </c>
      <c r="D15" s="988">
        <v>66</v>
      </c>
      <c r="E15" s="988">
        <v>52</v>
      </c>
      <c r="F15" s="989">
        <v>48</v>
      </c>
      <c r="G15" s="989">
        <v>46</v>
      </c>
      <c r="H15" s="993" t="s">
        <v>808</v>
      </c>
      <c r="I15" s="894" t="s">
        <v>1136</v>
      </c>
      <c r="J15" s="781"/>
    </row>
    <row r="16" spans="1:11" ht="19.899999999999999" customHeight="1">
      <c r="B16" s="987" t="s">
        <v>41</v>
      </c>
      <c r="C16" s="988">
        <v>72</v>
      </c>
      <c r="D16" s="988">
        <v>50</v>
      </c>
      <c r="E16" s="988">
        <v>43</v>
      </c>
      <c r="F16" s="990">
        <v>42</v>
      </c>
      <c r="G16" s="990">
        <v>40</v>
      </c>
      <c r="H16" s="994" t="s">
        <v>942</v>
      </c>
      <c r="I16" s="894" t="s">
        <v>1129</v>
      </c>
      <c r="J16" s="782"/>
    </row>
    <row r="17" spans="2:10" ht="19.899999999999999" customHeight="1">
      <c r="B17" s="987" t="s">
        <v>143</v>
      </c>
      <c r="C17" s="988">
        <v>82</v>
      </c>
      <c r="D17" s="988">
        <v>61</v>
      </c>
      <c r="E17" s="988">
        <v>57</v>
      </c>
      <c r="F17" s="989">
        <v>56</v>
      </c>
      <c r="G17" s="989">
        <v>54</v>
      </c>
      <c r="H17" s="993" t="s">
        <v>807</v>
      </c>
      <c r="I17" s="894" t="s">
        <v>1129</v>
      </c>
      <c r="J17" s="781"/>
    </row>
    <row r="18" spans="2:10" ht="19.899999999999999" customHeight="1">
      <c r="B18" s="987" t="s">
        <v>44</v>
      </c>
      <c r="C18" s="988">
        <v>78</v>
      </c>
      <c r="D18" s="988">
        <v>46</v>
      </c>
      <c r="E18" s="988">
        <v>45</v>
      </c>
      <c r="F18" s="989">
        <v>44</v>
      </c>
      <c r="G18" s="990">
        <v>43</v>
      </c>
      <c r="H18" s="993" t="s">
        <v>808</v>
      </c>
      <c r="I18" s="894" t="s">
        <v>1134</v>
      </c>
      <c r="J18" s="781"/>
    </row>
    <row r="19" spans="2:10" ht="19.899999999999999" customHeight="1">
      <c r="B19" s="987" t="s">
        <v>65</v>
      </c>
      <c r="C19" s="988">
        <v>81</v>
      </c>
      <c r="D19" s="988">
        <v>54</v>
      </c>
      <c r="E19" s="988">
        <v>50</v>
      </c>
      <c r="F19" s="989">
        <v>49</v>
      </c>
      <c r="G19" s="989">
        <v>46</v>
      </c>
      <c r="H19" s="993" t="s">
        <v>808</v>
      </c>
      <c r="I19" s="894" t="s">
        <v>1129</v>
      </c>
      <c r="J19" s="781"/>
    </row>
    <row r="20" spans="2:10" ht="19.899999999999999" customHeight="1">
      <c r="B20" s="987" t="s">
        <v>144</v>
      </c>
      <c r="C20" s="988">
        <v>80</v>
      </c>
      <c r="D20" s="988">
        <v>52</v>
      </c>
      <c r="E20" s="988">
        <v>49</v>
      </c>
      <c r="F20" s="989">
        <v>48</v>
      </c>
      <c r="G20" s="990">
        <v>47</v>
      </c>
      <c r="H20" s="993" t="s">
        <v>810</v>
      </c>
      <c r="I20" s="894" t="s">
        <v>1129</v>
      </c>
      <c r="J20" s="781"/>
    </row>
    <row r="21" spans="2:10" ht="19.899999999999999" customHeight="1">
      <c r="B21" s="987" t="s">
        <v>43</v>
      </c>
      <c r="C21" s="988">
        <v>86</v>
      </c>
      <c r="D21" s="988">
        <v>56</v>
      </c>
      <c r="E21" s="988">
        <v>51</v>
      </c>
      <c r="F21" s="989">
        <v>49</v>
      </c>
      <c r="G21" s="989">
        <v>47</v>
      </c>
      <c r="H21" s="993" t="s">
        <v>810</v>
      </c>
      <c r="I21" s="995" t="s">
        <v>1129</v>
      </c>
      <c r="J21" s="781"/>
    </row>
    <row r="22" spans="2:10" ht="19.899999999999999" customHeight="1">
      <c r="B22" s="987" t="s">
        <v>63</v>
      </c>
      <c r="C22" s="988">
        <v>79</v>
      </c>
      <c r="D22" s="988">
        <v>53</v>
      </c>
      <c r="E22" s="988">
        <v>50</v>
      </c>
      <c r="F22" s="989">
        <v>48</v>
      </c>
      <c r="G22" s="990">
        <v>46</v>
      </c>
      <c r="H22" s="993" t="s">
        <v>808</v>
      </c>
      <c r="I22" s="995" t="s">
        <v>1129</v>
      </c>
      <c r="J22" s="781"/>
    </row>
    <row r="23" spans="2:10" ht="19.899999999999999" customHeight="1">
      <c r="B23" s="987" t="s">
        <v>46</v>
      </c>
      <c r="C23" s="988">
        <v>88</v>
      </c>
      <c r="D23" s="988">
        <v>62</v>
      </c>
      <c r="E23" s="988">
        <v>57</v>
      </c>
      <c r="F23" s="989">
        <v>56</v>
      </c>
      <c r="G23" s="990">
        <v>53</v>
      </c>
      <c r="H23" s="993" t="s">
        <v>806</v>
      </c>
      <c r="I23" s="995" t="s">
        <v>1129</v>
      </c>
      <c r="J23" s="781"/>
    </row>
    <row r="24" spans="2:10" ht="19.899999999999999" customHeight="1">
      <c r="B24" s="987" t="s">
        <v>76</v>
      </c>
      <c r="C24" s="988">
        <v>80</v>
      </c>
      <c r="D24" s="988">
        <v>48</v>
      </c>
      <c r="E24" s="988">
        <v>46</v>
      </c>
      <c r="F24" s="989">
        <v>45</v>
      </c>
      <c r="G24" s="990">
        <v>44</v>
      </c>
      <c r="H24" s="993" t="s">
        <v>807</v>
      </c>
      <c r="I24" s="995" t="s">
        <v>1129</v>
      </c>
      <c r="J24" s="781"/>
    </row>
    <row r="25" spans="2:10" ht="19.899999999999999" customHeight="1">
      <c r="B25" s="987" t="s">
        <v>42</v>
      </c>
      <c r="C25" s="988">
        <v>92</v>
      </c>
      <c r="D25" s="988">
        <v>63</v>
      </c>
      <c r="E25" s="988">
        <v>56</v>
      </c>
      <c r="F25" s="989">
        <v>55</v>
      </c>
      <c r="G25" s="989">
        <v>54</v>
      </c>
      <c r="H25" s="993" t="s">
        <v>810</v>
      </c>
      <c r="I25" s="995" t="s">
        <v>1132</v>
      </c>
      <c r="J25" s="781"/>
    </row>
    <row r="26" spans="2:10" ht="19.899999999999999" customHeight="1">
      <c r="B26" s="987" t="s">
        <v>131</v>
      </c>
      <c r="C26" s="988">
        <v>72</v>
      </c>
      <c r="D26" s="988">
        <v>49</v>
      </c>
      <c r="E26" s="988">
        <v>46</v>
      </c>
      <c r="F26" s="989">
        <v>45</v>
      </c>
      <c r="G26" s="989">
        <v>45</v>
      </c>
      <c r="H26" s="993" t="s">
        <v>1128</v>
      </c>
      <c r="I26" s="995" t="s">
        <v>1137</v>
      </c>
      <c r="J26" s="781"/>
    </row>
    <row r="27" spans="2:10" ht="19.899999999999999" customHeight="1">
      <c r="B27" s="987" t="s">
        <v>52</v>
      </c>
      <c r="C27" s="988">
        <v>78</v>
      </c>
      <c r="D27" s="988">
        <v>55</v>
      </c>
      <c r="E27" s="988">
        <v>52</v>
      </c>
      <c r="F27" s="989">
        <v>51</v>
      </c>
      <c r="G27" s="990">
        <v>51</v>
      </c>
      <c r="H27" s="993" t="s">
        <v>1128</v>
      </c>
      <c r="I27" s="995" t="s">
        <v>1138</v>
      </c>
      <c r="J27" s="781"/>
    </row>
    <row r="28" spans="2:10" ht="19.899999999999999" customHeight="1">
      <c r="B28" s="987" t="s">
        <v>129</v>
      </c>
      <c r="C28" s="988">
        <v>78</v>
      </c>
      <c r="D28" s="988">
        <v>55</v>
      </c>
      <c r="E28" s="988">
        <v>52</v>
      </c>
      <c r="F28" s="989">
        <v>51</v>
      </c>
      <c r="G28" s="989">
        <v>51</v>
      </c>
      <c r="H28" s="993" t="s">
        <v>1128</v>
      </c>
      <c r="I28" s="995" t="s">
        <v>1138</v>
      </c>
      <c r="J28" s="781"/>
    </row>
    <row r="29" spans="2:10" ht="19.899999999999999" customHeight="1">
      <c r="B29" s="987" t="s">
        <v>51</v>
      </c>
      <c r="C29" s="988">
        <v>76</v>
      </c>
      <c r="D29" s="988">
        <v>57</v>
      </c>
      <c r="E29" s="988">
        <v>54</v>
      </c>
      <c r="F29" s="989">
        <v>53</v>
      </c>
      <c r="G29" s="990">
        <v>53</v>
      </c>
      <c r="H29" s="993" t="s">
        <v>1128</v>
      </c>
      <c r="I29" s="995" t="s">
        <v>1138</v>
      </c>
      <c r="J29" s="781"/>
    </row>
    <row r="30" spans="2:10" ht="19.899999999999999" customHeight="1">
      <c r="B30" s="987" t="s">
        <v>137</v>
      </c>
      <c r="C30" s="988">
        <v>75</v>
      </c>
      <c r="D30" s="988">
        <v>57</v>
      </c>
      <c r="E30" s="988">
        <v>54</v>
      </c>
      <c r="F30" s="989">
        <v>53</v>
      </c>
      <c r="G30" s="990">
        <v>53</v>
      </c>
      <c r="H30" s="993" t="s">
        <v>1128</v>
      </c>
      <c r="I30" s="995" t="s">
        <v>1138</v>
      </c>
      <c r="J30" s="781"/>
    </row>
    <row r="31" spans="2:10" ht="19.899999999999999" customHeight="1">
      <c r="B31" s="987" t="s">
        <v>199</v>
      </c>
      <c r="C31" s="988">
        <v>98</v>
      </c>
      <c r="D31" s="988">
        <v>79</v>
      </c>
      <c r="E31" s="988">
        <v>74</v>
      </c>
      <c r="F31" s="989">
        <v>71</v>
      </c>
      <c r="G31" s="990">
        <v>65</v>
      </c>
      <c r="H31" s="993" t="s">
        <v>810</v>
      </c>
      <c r="I31" s="995" t="s">
        <v>1132</v>
      </c>
      <c r="J31" s="781"/>
    </row>
    <row r="32" spans="2:10" ht="19.899999999999999" customHeight="1">
      <c r="B32" s="987" t="s">
        <v>203</v>
      </c>
      <c r="C32" s="988">
        <v>99</v>
      </c>
      <c r="D32" s="988">
        <v>79</v>
      </c>
      <c r="E32" s="988">
        <v>74</v>
      </c>
      <c r="F32" s="989">
        <v>71</v>
      </c>
      <c r="G32" s="990">
        <v>65</v>
      </c>
      <c r="H32" s="993" t="s">
        <v>810</v>
      </c>
      <c r="I32" s="995" t="s">
        <v>1132</v>
      </c>
      <c r="J32" s="781"/>
    </row>
    <row r="33" spans="2:10" ht="19.899999999999999" customHeight="1">
      <c r="B33" s="987" t="s">
        <v>40</v>
      </c>
      <c r="C33" s="988">
        <v>145</v>
      </c>
      <c r="D33" s="988">
        <v>138</v>
      </c>
      <c r="E33" s="988">
        <v>136</v>
      </c>
      <c r="F33" s="989">
        <v>128</v>
      </c>
      <c r="G33" s="990">
        <v>118</v>
      </c>
      <c r="H33" s="993" t="s">
        <v>809</v>
      </c>
      <c r="I33" s="995" t="s">
        <v>1676</v>
      </c>
      <c r="J33" s="781"/>
    </row>
    <row r="34" spans="2:10" ht="19.899999999999999" customHeight="1">
      <c r="B34" s="987" t="s">
        <v>1171</v>
      </c>
      <c r="C34" s="988">
        <v>85</v>
      </c>
      <c r="D34" s="988">
        <v>53</v>
      </c>
      <c r="E34" s="988">
        <v>51</v>
      </c>
      <c r="F34" s="989">
        <v>50</v>
      </c>
      <c r="G34" s="990">
        <v>48</v>
      </c>
      <c r="H34" s="993" t="s">
        <v>812</v>
      </c>
      <c r="I34" s="995" t="s">
        <v>1135</v>
      </c>
      <c r="J34" s="781"/>
    </row>
    <row r="35" spans="2:10" ht="19.899999999999999" customHeight="1">
      <c r="B35" s="987" t="s">
        <v>66</v>
      </c>
      <c r="C35" s="988">
        <v>89</v>
      </c>
      <c r="D35" s="988">
        <v>57</v>
      </c>
      <c r="E35" s="988">
        <v>53</v>
      </c>
      <c r="F35" s="989">
        <v>50</v>
      </c>
      <c r="G35" s="990">
        <v>49</v>
      </c>
      <c r="H35" s="993" t="s">
        <v>812</v>
      </c>
      <c r="I35" s="995" t="s">
        <v>1133</v>
      </c>
      <c r="J35" s="781"/>
    </row>
    <row r="36" spans="2:10" ht="19.899999999999999" customHeight="1">
      <c r="B36" s="987" t="s">
        <v>152</v>
      </c>
      <c r="C36" s="988">
        <v>75</v>
      </c>
      <c r="D36" s="988">
        <v>62</v>
      </c>
      <c r="E36" s="988">
        <v>58</v>
      </c>
      <c r="F36" s="989">
        <v>55</v>
      </c>
      <c r="G36" s="990">
        <v>51</v>
      </c>
      <c r="H36" s="993" t="s">
        <v>808</v>
      </c>
      <c r="I36" s="995" t="s">
        <v>1172</v>
      </c>
      <c r="J36" s="781"/>
    </row>
    <row r="37" spans="2:10" ht="19.899999999999999" customHeight="1">
      <c r="B37" s="987" t="s">
        <v>151</v>
      </c>
      <c r="C37" s="988">
        <v>76</v>
      </c>
      <c r="D37" s="988">
        <v>63</v>
      </c>
      <c r="E37" s="988">
        <v>62</v>
      </c>
      <c r="F37" s="989">
        <v>61</v>
      </c>
      <c r="G37" s="990">
        <v>55</v>
      </c>
      <c r="H37" s="993" t="s">
        <v>810</v>
      </c>
      <c r="I37" s="995" t="s">
        <v>1172</v>
      </c>
      <c r="J37" s="781"/>
    </row>
    <row r="38" spans="2:10" ht="19.899999999999999" customHeight="1">
      <c r="B38" s="987" t="s">
        <v>1130</v>
      </c>
      <c r="C38" s="988">
        <v>74</v>
      </c>
      <c r="D38" s="988">
        <v>58</v>
      </c>
      <c r="E38" s="988">
        <v>56</v>
      </c>
      <c r="F38" s="989">
        <v>53</v>
      </c>
      <c r="G38" s="990">
        <v>52</v>
      </c>
      <c r="H38" s="993" t="s">
        <v>610</v>
      </c>
      <c r="I38" s="995" t="s">
        <v>1139</v>
      </c>
      <c r="J38" s="781"/>
    </row>
    <row r="39" spans="2:10" ht="19.899999999999999" customHeight="1">
      <c r="B39" s="987" t="s">
        <v>800</v>
      </c>
      <c r="C39" s="988">
        <v>87</v>
      </c>
      <c r="D39" s="988">
        <v>74</v>
      </c>
      <c r="E39" s="988">
        <v>73</v>
      </c>
      <c r="F39" s="989">
        <v>71</v>
      </c>
      <c r="G39" s="990">
        <v>70</v>
      </c>
      <c r="H39" s="993" t="s">
        <v>808</v>
      </c>
      <c r="I39" s="995" t="s">
        <v>1173</v>
      </c>
      <c r="J39" s="781"/>
    </row>
    <row r="40" spans="2:10" ht="19.899999999999999" customHeight="1">
      <c r="B40" s="987" t="s">
        <v>801</v>
      </c>
      <c r="C40" s="988">
        <v>87</v>
      </c>
      <c r="D40" s="988">
        <v>74</v>
      </c>
      <c r="E40" s="988">
        <v>73</v>
      </c>
      <c r="F40" s="989">
        <v>71</v>
      </c>
      <c r="G40" s="990">
        <v>70</v>
      </c>
      <c r="H40" s="993" t="s">
        <v>806</v>
      </c>
      <c r="I40" s="995" t="s">
        <v>1174</v>
      </c>
      <c r="J40" s="781"/>
    </row>
    <row r="41" spans="2:10" ht="19.899999999999999" customHeight="1">
      <c r="B41" s="987" t="s">
        <v>802</v>
      </c>
      <c r="C41" s="988">
        <v>87</v>
      </c>
      <c r="D41" s="988">
        <v>74</v>
      </c>
      <c r="E41" s="988">
        <v>73</v>
      </c>
      <c r="F41" s="989">
        <v>71</v>
      </c>
      <c r="G41" s="990">
        <v>70</v>
      </c>
      <c r="H41" s="993" t="s">
        <v>806</v>
      </c>
      <c r="I41" s="995" t="s">
        <v>1174</v>
      </c>
      <c r="J41" s="633"/>
    </row>
    <row r="42" spans="2:10" ht="19.899999999999999" customHeight="1">
      <c r="B42" s="987" t="s">
        <v>1140</v>
      </c>
      <c r="C42" s="988">
        <v>87</v>
      </c>
      <c r="D42" s="988">
        <v>74</v>
      </c>
      <c r="E42" s="988">
        <v>73</v>
      </c>
      <c r="F42" s="989">
        <v>71</v>
      </c>
      <c r="G42" s="990">
        <v>70</v>
      </c>
      <c r="H42" s="993" t="s">
        <v>806</v>
      </c>
      <c r="I42" s="995" t="s">
        <v>1174</v>
      </c>
      <c r="J42" s="633"/>
    </row>
    <row r="43" spans="2:10" ht="19.899999999999999" customHeight="1">
      <c r="B43" s="987" t="s">
        <v>149</v>
      </c>
      <c r="C43" s="988">
        <v>87</v>
      </c>
      <c r="D43" s="988">
        <v>74</v>
      </c>
      <c r="E43" s="988">
        <v>73</v>
      </c>
      <c r="F43" s="989">
        <v>71</v>
      </c>
      <c r="G43" s="990">
        <v>70</v>
      </c>
      <c r="H43" s="993" t="s">
        <v>806</v>
      </c>
      <c r="I43" s="995" t="s">
        <v>1174</v>
      </c>
      <c r="J43" s="633"/>
    </row>
    <row r="44" spans="2:10" ht="19.899999999999999" customHeight="1">
      <c r="B44" s="987" t="s">
        <v>150</v>
      </c>
      <c r="C44" s="988">
        <v>79</v>
      </c>
      <c r="D44" s="988">
        <v>66</v>
      </c>
      <c r="E44" s="988">
        <v>65</v>
      </c>
      <c r="F44" s="989">
        <v>63</v>
      </c>
      <c r="G44" s="990">
        <v>61</v>
      </c>
      <c r="H44" s="993" t="s">
        <v>813</v>
      </c>
      <c r="I44" s="995" t="s">
        <v>1174</v>
      </c>
      <c r="J44" s="633"/>
    </row>
    <row r="45" spans="2:10" ht="19.899999999999999" customHeight="1">
      <c r="B45" s="987" t="s">
        <v>147</v>
      </c>
      <c r="C45" s="988">
        <v>67</v>
      </c>
      <c r="D45" s="988">
        <v>52</v>
      </c>
      <c r="E45" s="988">
        <v>51</v>
      </c>
      <c r="F45" s="989">
        <v>50</v>
      </c>
      <c r="G45" s="989">
        <v>49</v>
      </c>
      <c r="H45" s="993" t="s">
        <v>813</v>
      </c>
      <c r="I45" s="995" t="s">
        <v>1175</v>
      </c>
      <c r="J45" s="633"/>
    </row>
    <row r="46" spans="2:10" ht="19.899999999999999" customHeight="1">
      <c r="B46" s="987" t="s">
        <v>148</v>
      </c>
      <c r="C46" s="988">
        <v>67</v>
      </c>
      <c r="D46" s="988">
        <v>52</v>
      </c>
      <c r="E46" s="988">
        <v>51</v>
      </c>
      <c r="F46" s="989">
        <v>50</v>
      </c>
      <c r="G46" s="989">
        <v>49</v>
      </c>
      <c r="H46" s="993" t="s">
        <v>813</v>
      </c>
      <c r="I46" s="995" t="s">
        <v>1175</v>
      </c>
      <c r="J46" s="633"/>
    </row>
    <row r="47" spans="2:10" ht="19.899999999999999" customHeight="1">
      <c r="B47" s="1113" t="s">
        <v>994</v>
      </c>
      <c r="C47" s="1047">
        <v>70</v>
      </c>
      <c r="D47" s="1047">
        <v>55</v>
      </c>
      <c r="E47" s="1047">
        <v>54</v>
      </c>
      <c r="F47" s="1048">
        <v>52</v>
      </c>
      <c r="G47" s="1048">
        <v>51</v>
      </c>
      <c r="H47" s="1114" t="s">
        <v>808</v>
      </c>
      <c r="I47" s="1115" t="s">
        <v>1174</v>
      </c>
      <c r="J47" s="633"/>
    </row>
    <row r="48" spans="2:10" ht="19.899999999999999" customHeight="1" thickBot="1">
      <c r="B48" s="577" t="s">
        <v>996</v>
      </c>
      <c r="C48" s="611">
        <v>70</v>
      </c>
      <c r="D48" s="611">
        <v>55</v>
      </c>
      <c r="E48" s="611">
        <v>54</v>
      </c>
      <c r="F48" s="895">
        <v>52</v>
      </c>
      <c r="G48" s="895">
        <v>51</v>
      </c>
      <c r="H48" s="896" t="s">
        <v>808</v>
      </c>
      <c r="I48" s="897" t="s">
        <v>1174</v>
      </c>
      <c r="J48" s="634"/>
    </row>
    <row r="49" spans="1:13" s="547" customFormat="1" ht="19.899999999999999" customHeight="1" thickBot="1">
      <c r="B49" s="578"/>
      <c r="C49" s="578"/>
      <c r="D49" s="579"/>
      <c r="E49" s="579"/>
      <c r="F49" s="578"/>
      <c r="G49" s="578"/>
      <c r="H49" s="578"/>
      <c r="I49" s="578"/>
      <c r="J49" s="580"/>
      <c r="K49" s="564"/>
    </row>
    <row r="50" spans="1:13" s="547" customFormat="1" ht="19.899999999999999" customHeight="1" thickBot="1">
      <c r="B50" s="1578" t="s">
        <v>132</v>
      </c>
      <c r="C50" s="1579"/>
      <c r="D50" s="1580"/>
      <c r="E50" s="890" t="s">
        <v>27</v>
      </c>
      <c r="F50" s="891" t="s">
        <v>28</v>
      </c>
      <c r="G50" s="985" t="s">
        <v>29</v>
      </c>
      <c r="H50" s="581" t="s">
        <v>376</v>
      </c>
      <c r="I50" s="777" t="s">
        <v>1477</v>
      </c>
      <c r="J50" s="778" t="s">
        <v>1059</v>
      </c>
    </row>
    <row r="51" spans="1:13" s="547" customFormat="1" ht="19.899999999999999" customHeight="1">
      <c r="B51" s="1581" t="s">
        <v>1672</v>
      </c>
      <c r="C51" s="1582"/>
      <c r="D51" s="1583"/>
      <c r="E51" s="582">
        <v>-3</v>
      </c>
      <c r="F51" s="582">
        <f>E51</f>
        <v>-3</v>
      </c>
      <c r="G51" s="681">
        <f>E51</f>
        <v>-3</v>
      </c>
      <c r="H51" s="734" t="s">
        <v>945</v>
      </c>
      <c r="I51" s="859"/>
      <c r="J51" s="583"/>
    </row>
    <row r="52" spans="1:13" s="547" customFormat="1" ht="19.899999999999999" customHeight="1">
      <c r="B52" s="1584"/>
      <c r="C52" s="1585"/>
      <c r="D52" s="1586"/>
      <c r="E52" s="592">
        <v>-4</v>
      </c>
      <c r="F52" s="592">
        <f>E52</f>
        <v>-4</v>
      </c>
      <c r="G52" s="1265">
        <f>E52</f>
        <v>-4</v>
      </c>
      <c r="H52" s="1266" t="s">
        <v>946</v>
      </c>
      <c r="I52" s="1267"/>
      <c r="J52" s="783"/>
    </row>
    <row r="53" spans="1:13" s="547" customFormat="1" ht="19.899999999999999" customHeight="1">
      <c r="B53" s="1584"/>
      <c r="C53" s="1585"/>
      <c r="D53" s="1586"/>
      <c r="E53" s="592">
        <v>-5</v>
      </c>
      <c r="F53" s="592">
        <f>E53</f>
        <v>-5</v>
      </c>
      <c r="G53" s="1265">
        <f>E53</f>
        <v>-5</v>
      </c>
      <c r="H53" s="1266" t="s">
        <v>947</v>
      </c>
      <c r="I53" s="1267"/>
      <c r="J53" s="783"/>
    </row>
    <row r="54" spans="1:13" s="547" customFormat="1" ht="19.899999999999999" customHeight="1" thickBot="1">
      <c r="B54" s="1587"/>
      <c r="C54" s="1588"/>
      <c r="D54" s="1589"/>
      <c r="E54" s="1268">
        <v>-5</v>
      </c>
      <c r="F54" s="1268">
        <f>E54</f>
        <v>-5</v>
      </c>
      <c r="G54" s="1269">
        <f>E54</f>
        <v>-5</v>
      </c>
      <c r="H54" s="1270" t="s">
        <v>948</v>
      </c>
      <c r="I54" s="1271"/>
      <c r="J54" s="705"/>
    </row>
    <row r="55" spans="1:13" s="547" customFormat="1" ht="19.899999999999999" customHeight="1">
      <c r="A55" s="564"/>
      <c r="B55" s="1561" t="s">
        <v>549</v>
      </c>
      <c r="C55" s="1561"/>
      <c r="D55" s="1561"/>
      <c r="E55" s="1561"/>
      <c r="F55" s="1561"/>
      <c r="G55" s="1561"/>
      <c r="H55" s="1561"/>
      <c r="I55" s="1561"/>
      <c r="J55" s="1561"/>
      <c r="K55" s="564"/>
      <c r="L55" s="564"/>
      <c r="M55" s="564"/>
    </row>
    <row r="56" spans="1:13" s="547" customFormat="1" ht="19.899999999999999" customHeight="1">
      <c r="A56" s="564"/>
      <c r="B56" s="1554" t="s">
        <v>814</v>
      </c>
      <c r="C56" s="1554"/>
      <c r="D56" s="1554"/>
      <c r="E56" s="1554"/>
      <c r="F56" s="1554"/>
      <c r="G56" s="1554"/>
      <c r="H56" s="1554"/>
      <c r="I56" s="1554"/>
      <c r="J56" s="1554"/>
      <c r="K56" s="564"/>
      <c r="L56" s="564"/>
      <c r="M56" s="564"/>
    </row>
    <row r="57" spans="1:13" s="547" customFormat="1" ht="19.899999999999999" customHeight="1">
      <c r="A57" s="564"/>
      <c r="B57" s="1554" t="s">
        <v>1060</v>
      </c>
      <c r="C57" s="1554"/>
      <c r="D57" s="1554"/>
      <c r="E57" s="1554"/>
      <c r="F57" s="1554"/>
      <c r="G57" s="1554"/>
      <c r="H57" s="1554"/>
      <c r="I57" s="1554"/>
      <c r="J57" s="1554"/>
      <c r="K57" s="564"/>
      <c r="L57" s="564"/>
      <c r="M57" s="564"/>
    </row>
    <row r="58" spans="1:13" s="547" customFormat="1" ht="19.899999999999999" customHeight="1">
      <c r="A58" s="564"/>
      <c r="B58" s="1554"/>
      <c r="C58" s="1554"/>
      <c r="D58" s="1554"/>
      <c r="E58" s="1554"/>
      <c r="F58" s="1554"/>
      <c r="G58" s="1554"/>
      <c r="H58" s="1554"/>
      <c r="I58" s="1554"/>
      <c r="J58" s="1554"/>
      <c r="K58" s="564"/>
      <c r="L58" s="564"/>
      <c r="M58" s="564"/>
    </row>
    <row r="59" spans="1:13" s="547" customFormat="1" ht="19.899999999999999" customHeight="1">
      <c r="A59" s="564"/>
      <c r="B59" s="1554"/>
      <c r="C59" s="1554"/>
      <c r="D59" s="1554"/>
      <c r="E59" s="1554"/>
      <c r="F59" s="1554"/>
      <c r="G59" s="1554"/>
      <c r="H59" s="1554"/>
      <c r="I59" s="1554"/>
      <c r="J59" s="1554"/>
      <c r="K59" s="564"/>
      <c r="L59" s="564"/>
      <c r="M59" s="564"/>
    </row>
    <row r="60" spans="1:13" s="547" customFormat="1" ht="19.899999999999999" customHeight="1">
      <c r="A60" s="564"/>
      <c r="B60" s="1554"/>
      <c r="C60" s="1554"/>
      <c r="D60" s="1554"/>
      <c r="E60" s="1554"/>
      <c r="F60" s="1554"/>
      <c r="G60" s="1554"/>
      <c r="H60" s="1554"/>
      <c r="I60" s="1554"/>
      <c r="J60" s="1554"/>
      <c r="K60" s="564"/>
      <c r="L60" s="564"/>
      <c r="M60" s="564"/>
    </row>
    <row r="61" spans="1:13" s="547" customFormat="1" ht="19.899999999999999" customHeight="1">
      <c r="A61" s="564"/>
      <c r="B61" s="1554"/>
      <c r="C61" s="1554"/>
      <c r="D61" s="1554"/>
      <c r="E61" s="1554"/>
      <c r="F61" s="1554"/>
      <c r="G61" s="1554"/>
      <c r="H61" s="1554"/>
      <c r="I61" s="1554"/>
      <c r="J61" s="1554"/>
      <c r="K61" s="564"/>
      <c r="L61" s="564"/>
      <c r="M61" s="564"/>
    </row>
    <row r="62" spans="1:13" s="547" customFormat="1" ht="19.899999999999999" customHeight="1">
      <c r="A62" s="564"/>
      <c r="B62" s="1554"/>
      <c r="C62" s="1554"/>
      <c r="D62" s="1554"/>
      <c r="E62" s="1554"/>
      <c r="F62" s="1554"/>
      <c r="G62" s="1554"/>
      <c r="H62" s="1554"/>
      <c r="I62" s="1554"/>
      <c r="J62" s="1554"/>
      <c r="K62" s="564"/>
      <c r="L62" s="564"/>
      <c r="M62" s="564"/>
    </row>
    <row r="63" spans="1:13" s="547" customFormat="1" ht="19.899999999999999" customHeight="1">
      <c r="A63" s="564"/>
      <c r="B63" s="1554"/>
      <c r="C63" s="1554"/>
      <c r="D63" s="1554"/>
      <c r="E63" s="1554"/>
      <c r="F63" s="1554"/>
      <c r="G63" s="1554"/>
      <c r="H63" s="1554"/>
      <c r="I63" s="1554"/>
      <c r="J63" s="1554"/>
      <c r="K63" s="564"/>
      <c r="L63" s="564"/>
      <c r="M63" s="564"/>
    </row>
    <row r="64" spans="1:13" s="547" customFormat="1" ht="19.899999999999999" customHeight="1">
      <c r="A64" s="564"/>
      <c r="B64" s="1554"/>
      <c r="C64" s="1554"/>
      <c r="D64" s="1554"/>
      <c r="E64" s="1554"/>
      <c r="F64" s="1554"/>
      <c r="G64" s="1554"/>
      <c r="H64" s="1554"/>
      <c r="I64" s="1554"/>
      <c r="J64" s="1554"/>
      <c r="K64" s="564"/>
      <c r="L64" s="564"/>
      <c r="M64" s="564"/>
    </row>
    <row r="65" spans="1:13" s="547" customFormat="1" ht="19.899999999999999" customHeight="1">
      <c r="A65" s="564"/>
      <c r="B65" s="564"/>
      <c r="C65" s="564"/>
      <c r="D65" s="564"/>
      <c r="E65" s="564"/>
      <c r="F65" s="564"/>
      <c r="G65" s="564"/>
      <c r="H65" s="564"/>
      <c r="I65" s="564"/>
      <c r="J65" s="564"/>
      <c r="K65" s="564"/>
      <c r="L65" s="564"/>
      <c r="M65" s="564"/>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643"/>
      <c r="F83" s="643"/>
      <c r="G83" s="643"/>
      <c r="H83" s="643"/>
      <c r="I83" s="643"/>
      <c r="J83" s="643"/>
    </row>
    <row r="84" spans="5:10" ht="19.899999999999999" customHeight="1">
      <c r="E84" s="784"/>
      <c r="F84" s="784"/>
      <c r="G84" s="784"/>
      <c r="H84" s="784"/>
      <c r="I84" s="784"/>
      <c r="J84" s="784"/>
    </row>
    <row r="85" spans="5:10" ht="19.899999999999999" customHeight="1">
      <c r="E85" s="644"/>
      <c r="F85" s="644"/>
      <c r="G85" s="644"/>
      <c r="H85" s="644"/>
      <c r="I85" s="644"/>
      <c r="J85" s="644"/>
    </row>
    <row r="86" spans="5:10" ht="19.899999999999999" customHeight="1">
      <c r="E86" s="645"/>
      <c r="F86" s="645"/>
      <c r="G86" s="645"/>
      <c r="H86" s="645"/>
      <c r="I86" s="645"/>
      <c r="J86" s="645"/>
    </row>
    <row r="87" spans="5:10" ht="19.899999999999999" customHeight="1">
      <c r="E87" s="644"/>
      <c r="F87" s="644"/>
      <c r="G87" s="644"/>
      <c r="H87" s="644"/>
      <c r="I87" s="644"/>
      <c r="J87" s="644"/>
    </row>
    <row r="88" spans="5:10" ht="19.899999999999999" customHeight="1">
      <c r="E88" s="646"/>
      <c r="F88" s="646"/>
      <c r="G88" s="646"/>
      <c r="H88" s="646"/>
      <c r="I88" s="646"/>
      <c r="J88" s="646"/>
    </row>
    <row r="89" spans="5:10" ht="19.899999999999999" customHeight="1">
      <c r="E89" s="785"/>
      <c r="F89" s="785"/>
      <c r="G89" s="785"/>
      <c r="H89" s="785"/>
      <c r="I89" s="785"/>
      <c r="J89" s="785"/>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55:J55"/>
    <mergeCell ref="C4:D4"/>
    <mergeCell ref="E4:F4"/>
    <mergeCell ref="H4:I4"/>
    <mergeCell ref="C5:D5"/>
    <mergeCell ref="E5:F5"/>
    <mergeCell ref="H5:I5"/>
    <mergeCell ref="B6:I6"/>
    <mergeCell ref="B7:I7"/>
    <mergeCell ref="B8:J8"/>
    <mergeCell ref="B50:D50"/>
    <mergeCell ref="B51:D54"/>
    <mergeCell ref="B62:J62"/>
    <mergeCell ref="B63:J63"/>
    <mergeCell ref="B64:J64"/>
    <mergeCell ref="B56:J56"/>
    <mergeCell ref="B57:J57"/>
    <mergeCell ref="B58:J58"/>
    <mergeCell ref="B59:J59"/>
    <mergeCell ref="B60:J60"/>
    <mergeCell ref="B61:J61"/>
  </mergeCells>
  <phoneticPr fontId="146"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85" customWidth="1"/>
    <col min="2" max="2" width="28" style="285" bestFit="1" customWidth="1"/>
    <col min="3" max="3" width="10" style="285" bestFit="1" customWidth="1"/>
    <col min="4" max="4" width="9.625" style="285" bestFit="1" customWidth="1"/>
    <col min="5" max="5" width="8.125" style="285" bestFit="1" customWidth="1"/>
    <col min="6" max="6" width="9" style="285" bestFit="1" customWidth="1"/>
    <col min="7" max="7" width="10.5" style="285" customWidth="1"/>
    <col min="8" max="8" width="14.375" style="285" bestFit="1" customWidth="1"/>
    <col min="9" max="9" width="26.5" style="285" bestFit="1" customWidth="1"/>
    <col min="10" max="10" width="8.75" style="285" bestFit="1" customWidth="1"/>
    <col min="11" max="11" width="11.875" style="285" customWidth="1"/>
    <col min="12" max="16384" width="9" style="285"/>
  </cols>
  <sheetData>
    <row r="1" spans="1:11" ht="81.400000000000006" customHeight="1" thickBot="1">
      <c r="A1" s="1602" t="s">
        <v>881</v>
      </c>
      <c r="B1" s="1602"/>
      <c r="C1" s="1602"/>
      <c r="D1" s="1602"/>
      <c r="E1" s="1602"/>
      <c r="F1" s="1602"/>
      <c r="G1" s="1602"/>
      <c r="H1" s="1602"/>
      <c r="I1" s="1602"/>
      <c r="J1" s="1602"/>
      <c r="K1" s="284" t="s">
        <v>21</v>
      </c>
    </row>
    <row r="2" spans="1:11" ht="19.899999999999999" customHeight="1">
      <c r="A2" s="498"/>
      <c r="B2" s="751" t="s">
        <v>69</v>
      </c>
      <c r="C2" s="752" t="s">
        <v>162</v>
      </c>
      <c r="D2" s="753" t="s">
        <v>71</v>
      </c>
      <c r="E2" s="753" t="s">
        <v>72</v>
      </c>
      <c r="F2" s="753" t="s">
        <v>640</v>
      </c>
      <c r="G2" s="753" t="s">
        <v>74</v>
      </c>
      <c r="H2" s="1603" t="s">
        <v>863</v>
      </c>
      <c r="I2" s="1604"/>
      <c r="J2" s="498"/>
    </row>
    <row r="3" spans="1:11" ht="19.899999999999999" customHeight="1" thickBot="1">
      <c r="A3" s="498"/>
      <c r="B3" s="754" t="s">
        <v>1025</v>
      </c>
      <c r="C3" s="755" t="s">
        <v>1027</v>
      </c>
      <c r="D3" s="770" t="s">
        <v>1028</v>
      </c>
      <c r="E3" s="770"/>
      <c r="F3" s="770"/>
      <c r="G3" s="770"/>
      <c r="H3" s="1605"/>
      <c r="I3" s="1606"/>
      <c r="J3" s="498"/>
    </row>
    <row r="4" spans="1:11" ht="19.899999999999999" customHeight="1" thickBot="1">
      <c r="A4" s="498"/>
      <c r="B4" s="1166" t="s">
        <v>1656</v>
      </c>
      <c r="C4" s="1167"/>
      <c r="D4" s="1167"/>
      <c r="E4" s="1167"/>
      <c r="F4" s="1167"/>
      <c r="G4" s="1167"/>
      <c r="H4" s="1169" t="s">
        <v>24</v>
      </c>
      <c r="I4" s="1170">
        <v>46035</v>
      </c>
      <c r="J4" s="760" t="s">
        <v>1029</v>
      </c>
    </row>
    <row r="5" spans="1:11" ht="19.899999999999999" customHeight="1">
      <c r="A5" s="498"/>
      <c r="B5" s="1172" t="s">
        <v>83</v>
      </c>
      <c r="C5" s="1173" t="s">
        <v>1657</v>
      </c>
      <c r="D5" s="1173" t="s">
        <v>1658</v>
      </c>
      <c r="E5" s="1173" t="s">
        <v>1659</v>
      </c>
      <c r="F5" s="1173" t="s">
        <v>1660</v>
      </c>
      <c r="G5" s="1173" t="s">
        <v>1661</v>
      </c>
      <c r="H5" s="1173" t="s">
        <v>1009</v>
      </c>
      <c r="I5" s="1173" t="s">
        <v>75</v>
      </c>
      <c r="J5" s="505" t="s">
        <v>803</v>
      </c>
    </row>
    <row r="6" spans="1:11" ht="19.899999999999999" customHeight="1">
      <c r="A6" s="498"/>
      <c r="B6" s="1175" t="s">
        <v>1123</v>
      </c>
      <c r="C6" s="1176">
        <v>66</v>
      </c>
      <c r="D6" s="1176">
        <v>55</v>
      </c>
      <c r="E6" s="1176">
        <v>50</v>
      </c>
      <c r="F6" s="1176">
        <v>49</v>
      </c>
      <c r="G6" s="1176">
        <v>48</v>
      </c>
      <c r="H6" s="1254" t="s">
        <v>142</v>
      </c>
      <c r="I6" s="1255" t="s">
        <v>1010</v>
      </c>
      <c r="J6" s="506"/>
    </row>
    <row r="7" spans="1:11" ht="19.899999999999999" customHeight="1">
      <c r="A7" s="498"/>
      <c r="B7" s="1175" t="s">
        <v>1124</v>
      </c>
      <c r="C7" s="1176">
        <v>66</v>
      </c>
      <c r="D7" s="1176">
        <v>54</v>
      </c>
      <c r="E7" s="1176">
        <v>49</v>
      </c>
      <c r="F7" s="1176">
        <v>48</v>
      </c>
      <c r="G7" s="1176">
        <v>47</v>
      </c>
      <c r="H7" s="1254" t="s">
        <v>1011</v>
      </c>
      <c r="I7" s="1255" t="s">
        <v>1010</v>
      </c>
      <c r="J7" s="506"/>
    </row>
    <row r="8" spans="1:11" ht="19.899999999999999" customHeight="1">
      <c r="A8" s="498"/>
      <c r="B8" s="1175" t="s">
        <v>32</v>
      </c>
      <c r="C8" s="1176">
        <v>108</v>
      </c>
      <c r="D8" s="1176">
        <v>67</v>
      </c>
      <c r="E8" s="1176">
        <v>62</v>
      </c>
      <c r="F8" s="1176">
        <v>59</v>
      </c>
      <c r="G8" s="1176">
        <v>56</v>
      </c>
      <c r="H8" s="1254" t="s">
        <v>605</v>
      </c>
      <c r="I8" s="1255" t="s">
        <v>1010</v>
      </c>
      <c r="J8" s="506"/>
    </row>
    <row r="9" spans="1:11" ht="19.899999999999999" customHeight="1">
      <c r="A9" s="498"/>
      <c r="B9" s="1175" t="s">
        <v>33</v>
      </c>
      <c r="C9" s="1176">
        <v>97</v>
      </c>
      <c r="D9" s="1176">
        <v>57</v>
      </c>
      <c r="E9" s="1176">
        <v>52</v>
      </c>
      <c r="F9" s="1176">
        <v>49</v>
      </c>
      <c r="G9" s="1176">
        <v>47</v>
      </c>
      <c r="H9" s="1254" t="s">
        <v>142</v>
      </c>
      <c r="I9" s="1255" t="s">
        <v>1010</v>
      </c>
      <c r="J9" s="506"/>
    </row>
    <row r="10" spans="1:11" ht="19.899999999999999" customHeight="1">
      <c r="A10" s="498"/>
      <c r="B10" s="1175" t="s">
        <v>40</v>
      </c>
      <c r="C10" s="1176">
        <v>120</v>
      </c>
      <c r="D10" s="1176">
        <v>67</v>
      </c>
      <c r="E10" s="1176">
        <v>62</v>
      </c>
      <c r="F10" s="1176">
        <v>58</v>
      </c>
      <c r="G10" s="1176">
        <v>56</v>
      </c>
      <c r="H10" s="1254" t="s">
        <v>1012</v>
      </c>
      <c r="I10" s="1261" t="s">
        <v>1662</v>
      </c>
      <c r="J10" s="506"/>
    </row>
    <row r="11" spans="1:11" ht="19.899999999999999" customHeight="1">
      <c r="A11" s="498"/>
      <c r="B11" s="1175" t="s">
        <v>50</v>
      </c>
      <c r="C11" s="1176">
        <v>118</v>
      </c>
      <c r="D11" s="1176">
        <v>65</v>
      </c>
      <c r="E11" s="1176">
        <v>60</v>
      </c>
      <c r="F11" s="1176">
        <v>57</v>
      </c>
      <c r="G11" s="1176">
        <v>55</v>
      </c>
      <c r="H11" s="1254" t="s">
        <v>1013</v>
      </c>
      <c r="I11" s="1255" t="s">
        <v>1010</v>
      </c>
      <c r="J11" s="506"/>
    </row>
    <row r="12" spans="1:11" ht="19.899999999999999" customHeight="1">
      <c r="A12" s="498"/>
      <c r="B12" s="1175" t="s">
        <v>131</v>
      </c>
      <c r="C12" s="1176">
        <v>82</v>
      </c>
      <c r="D12" s="1176">
        <v>51</v>
      </c>
      <c r="E12" s="1176">
        <v>46</v>
      </c>
      <c r="F12" s="1176">
        <v>45</v>
      </c>
      <c r="G12" s="1176">
        <v>44</v>
      </c>
      <c r="H12" s="1254" t="s">
        <v>1014</v>
      </c>
      <c r="I12" s="1255" t="s">
        <v>1010</v>
      </c>
      <c r="J12" s="506"/>
    </row>
    <row r="13" spans="1:11" ht="19.899999999999999" customHeight="1">
      <c r="A13" s="498"/>
      <c r="B13" s="1175" t="s">
        <v>57</v>
      </c>
      <c r="C13" s="1176">
        <v>102</v>
      </c>
      <c r="D13" s="1176">
        <v>75</v>
      </c>
      <c r="E13" s="1176">
        <v>70</v>
      </c>
      <c r="F13" s="1176">
        <v>68</v>
      </c>
      <c r="G13" s="1176">
        <v>67</v>
      </c>
      <c r="H13" s="1254" t="s">
        <v>142</v>
      </c>
      <c r="I13" s="1255" t="s">
        <v>1010</v>
      </c>
      <c r="J13" s="506"/>
    </row>
    <row r="14" spans="1:11" ht="19.899999999999999" customHeight="1">
      <c r="A14" s="498"/>
      <c r="B14" s="1175" t="s">
        <v>49</v>
      </c>
      <c r="C14" s="1176">
        <v>98</v>
      </c>
      <c r="D14" s="1176">
        <v>60</v>
      </c>
      <c r="E14" s="1176">
        <v>55</v>
      </c>
      <c r="F14" s="1176">
        <v>52</v>
      </c>
      <c r="G14" s="1176">
        <v>49</v>
      </c>
      <c r="H14" s="1254" t="s">
        <v>142</v>
      </c>
      <c r="I14" s="1255" t="s">
        <v>1010</v>
      </c>
      <c r="J14" s="506"/>
    </row>
    <row r="15" spans="1:11" ht="19.899999999999999" customHeight="1">
      <c r="A15" s="498"/>
      <c r="B15" s="1175" t="s">
        <v>45</v>
      </c>
      <c r="C15" s="1176">
        <v>98</v>
      </c>
      <c r="D15" s="1176">
        <v>62</v>
      </c>
      <c r="E15" s="1176">
        <v>57</v>
      </c>
      <c r="F15" s="1176">
        <v>53</v>
      </c>
      <c r="G15" s="1176">
        <v>51</v>
      </c>
      <c r="H15" s="1254" t="s">
        <v>142</v>
      </c>
      <c r="I15" s="1255" t="s">
        <v>1010</v>
      </c>
      <c r="J15" s="506"/>
    </row>
    <row r="16" spans="1:11" ht="19.899999999999999" customHeight="1">
      <c r="A16" s="498"/>
      <c r="B16" s="1175" t="s">
        <v>38</v>
      </c>
      <c r="C16" s="1176">
        <v>98</v>
      </c>
      <c r="D16" s="1176">
        <v>58</v>
      </c>
      <c r="E16" s="1176">
        <v>53</v>
      </c>
      <c r="F16" s="1176">
        <v>50</v>
      </c>
      <c r="G16" s="1176">
        <v>48</v>
      </c>
      <c r="H16" s="1254" t="s">
        <v>1015</v>
      </c>
      <c r="I16" s="1255" t="s">
        <v>1010</v>
      </c>
      <c r="J16" s="506"/>
    </row>
    <row r="17" spans="1:10" ht="19.899999999999999" customHeight="1">
      <c r="A17" s="498"/>
      <c r="B17" s="1175" t="s">
        <v>58</v>
      </c>
      <c r="C17" s="1176">
        <v>108</v>
      </c>
      <c r="D17" s="1176">
        <v>67</v>
      </c>
      <c r="E17" s="1176">
        <v>62</v>
      </c>
      <c r="F17" s="1176">
        <v>59</v>
      </c>
      <c r="G17" s="1176">
        <v>56</v>
      </c>
      <c r="H17" s="1254" t="s">
        <v>629</v>
      </c>
      <c r="I17" s="1255" t="s">
        <v>1010</v>
      </c>
      <c r="J17" s="506"/>
    </row>
    <row r="18" spans="1:10" ht="19.899999999999999" customHeight="1">
      <c r="A18" s="498"/>
      <c r="B18" s="1175" t="s">
        <v>59</v>
      </c>
      <c r="C18" s="1176">
        <v>98</v>
      </c>
      <c r="D18" s="1176">
        <v>63</v>
      </c>
      <c r="E18" s="1176">
        <v>58</v>
      </c>
      <c r="F18" s="1176">
        <v>54</v>
      </c>
      <c r="G18" s="1176">
        <v>53</v>
      </c>
      <c r="H18" s="1254" t="s">
        <v>1016</v>
      </c>
      <c r="I18" s="1255" t="s">
        <v>1010</v>
      </c>
      <c r="J18" s="506"/>
    </row>
    <row r="19" spans="1:10" ht="19.899999999999999" customHeight="1">
      <c r="A19" s="498"/>
      <c r="B19" s="1175" t="s">
        <v>156</v>
      </c>
      <c r="C19" s="1176">
        <v>98</v>
      </c>
      <c r="D19" s="1176">
        <v>58</v>
      </c>
      <c r="E19" s="1176">
        <v>53</v>
      </c>
      <c r="F19" s="1176">
        <v>50</v>
      </c>
      <c r="G19" s="1176">
        <v>48</v>
      </c>
      <c r="H19" s="1254" t="s">
        <v>629</v>
      </c>
      <c r="I19" s="1255" t="s">
        <v>1010</v>
      </c>
      <c r="J19" s="506"/>
    </row>
    <row r="20" spans="1:10" ht="19.899999999999999" customHeight="1">
      <c r="A20" s="498"/>
      <c r="B20" s="1175" t="s">
        <v>157</v>
      </c>
      <c r="C20" s="1176">
        <v>108</v>
      </c>
      <c r="D20" s="1176">
        <v>67</v>
      </c>
      <c r="E20" s="1176">
        <v>62</v>
      </c>
      <c r="F20" s="1176">
        <v>59</v>
      </c>
      <c r="G20" s="1176">
        <v>56</v>
      </c>
      <c r="H20" s="1254" t="s">
        <v>626</v>
      </c>
      <c r="I20" s="1255" t="s">
        <v>1010</v>
      </c>
      <c r="J20" s="506"/>
    </row>
    <row r="21" spans="1:10" ht="19.899999999999999" customHeight="1">
      <c r="A21" s="498"/>
      <c r="B21" s="1175" t="s">
        <v>48</v>
      </c>
      <c r="C21" s="1176">
        <v>97</v>
      </c>
      <c r="D21" s="1176">
        <v>57</v>
      </c>
      <c r="E21" s="1176">
        <v>52</v>
      </c>
      <c r="F21" s="1176">
        <v>49</v>
      </c>
      <c r="G21" s="1176">
        <v>47</v>
      </c>
      <c r="H21" s="1254" t="s">
        <v>142</v>
      </c>
      <c r="I21" s="1255" t="s">
        <v>1010</v>
      </c>
      <c r="J21" s="506"/>
    </row>
    <row r="22" spans="1:10" ht="19.899999999999999" customHeight="1">
      <c r="A22" s="498"/>
      <c r="B22" s="1175" t="s">
        <v>77</v>
      </c>
      <c r="C22" s="1176">
        <v>118</v>
      </c>
      <c r="D22" s="1176">
        <v>67</v>
      </c>
      <c r="E22" s="1176">
        <v>62</v>
      </c>
      <c r="F22" s="1176">
        <v>59</v>
      </c>
      <c r="G22" s="1176">
        <v>58</v>
      </c>
      <c r="H22" s="1254" t="s">
        <v>621</v>
      </c>
      <c r="I22" s="1261" t="s">
        <v>1663</v>
      </c>
      <c r="J22" s="506"/>
    </row>
    <row r="23" spans="1:10" ht="19.899999999999999" customHeight="1">
      <c r="A23" s="498"/>
      <c r="B23" s="1175" t="s">
        <v>56</v>
      </c>
      <c r="C23" s="1176">
        <v>98</v>
      </c>
      <c r="D23" s="1176">
        <v>79</v>
      </c>
      <c r="E23" s="1176">
        <v>74</v>
      </c>
      <c r="F23" s="1176">
        <v>72</v>
      </c>
      <c r="G23" s="1176">
        <v>71</v>
      </c>
      <c r="H23" s="1254"/>
      <c r="I23" s="1255" t="s">
        <v>1010</v>
      </c>
      <c r="J23" s="506"/>
    </row>
    <row r="24" spans="1:10" ht="19.899999999999999" customHeight="1">
      <c r="A24" s="498"/>
      <c r="B24" s="1175" t="s">
        <v>450</v>
      </c>
      <c r="C24" s="1176">
        <v>105</v>
      </c>
      <c r="D24" s="1176">
        <v>71</v>
      </c>
      <c r="E24" s="1176">
        <v>66</v>
      </c>
      <c r="F24" s="1176">
        <v>61</v>
      </c>
      <c r="G24" s="1176">
        <v>60</v>
      </c>
      <c r="H24" s="1254"/>
      <c r="I24" s="1255" t="s">
        <v>1010</v>
      </c>
      <c r="J24" s="506"/>
    </row>
    <row r="25" spans="1:10" ht="19.899999999999999" customHeight="1" thickBot="1">
      <c r="A25" s="498"/>
      <c r="B25" s="1175" t="s">
        <v>55</v>
      </c>
      <c r="C25" s="1176">
        <v>98</v>
      </c>
      <c r="D25" s="1176">
        <v>79</v>
      </c>
      <c r="E25" s="1176">
        <v>74</v>
      </c>
      <c r="F25" s="1176">
        <v>72</v>
      </c>
      <c r="G25" s="1176">
        <v>71</v>
      </c>
      <c r="H25" s="1254"/>
      <c r="I25" s="1255" t="s">
        <v>1010</v>
      </c>
      <c r="J25" s="506"/>
    </row>
    <row r="26" spans="1:10" ht="19.899999999999999" customHeight="1">
      <c r="A26" s="498"/>
      <c r="B26" s="1607" t="s">
        <v>132</v>
      </c>
      <c r="C26" s="1608"/>
      <c r="D26" s="1609"/>
      <c r="E26" s="504" t="s">
        <v>86</v>
      </c>
      <c r="F26" s="504" t="s">
        <v>87</v>
      </c>
      <c r="G26" s="504" t="s">
        <v>84</v>
      </c>
      <c r="H26" s="504" t="s">
        <v>536</v>
      </c>
      <c r="I26" s="766"/>
      <c r="J26" s="505" t="s">
        <v>803</v>
      </c>
    </row>
    <row r="27" spans="1:10" ht="19.899999999999999" customHeight="1">
      <c r="A27" s="498"/>
      <c r="B27" s="1592" t="s">
        <v>926</v>
      </c>
      <c r="C27" s="1593"/>
      <c r="D27" s="1594"/>
      <c r="E27" s="507">
        <v>-2</v>
      </c>
      <c r="F27" s="507">
        <f>E27</f>
        <v>-2</v>
      </c>
      <c r="G27" s="594" t="s">
        <v>1026</v>
      </c>
      <c r="H27" s="508" t="s">
        <v>105</v>
      </c>
      <c r="I27" s="767"/>
      <c r="J27" s="509"/>
    </row>
    <row r="28" spans="1:10" ht="19.899999999999999" customHeight="1">
      <c r="A28" s="498"/>
      <c r="B28" s="1595"/>
      <c r="C28" s="1596"/>
      <c r="D28" s="1597"/>
      <c r="E28" s="507">
        <v>-3</v>
      </c>
      <c r="F28" s="507">
        <f>E28</f>
        <v>-3</v>
      </c>
      <c r="G28" s="510" t="s">
        <v>461</v>
      </c>
      <c r="H28" s="508" t="s">
        <v>105</v>
      </c>
      <c r="I28" s="767"/>
      <c r="J28" s="509"/>
    </row>
    <row r="29" spans="1:10" ht="19.899999999999999" customHeight="1" thickBot="1">
      <c r="A29" s="498"/>
      <c r="B29" s="1598"/>
      <c r="C29" s="1599"/>
      <c r="D29" s="1600"/>
      <c r="E29" s="511">
        <v>-4</v>
      </c>
      <c r="F29" s="511">
        <f>E29</f>
        <v>-4</v>
      </c>
      <c r="G29" s="512" t="s">
        <v>543</v>
      </c>
      <c r="H29" s="747" t="s">
        <v>105</v>
      </c>
      <c r="I29" s="768"/>
      <c r="J29" s="771"/>
    </row>
    <row r="30" spans="1:10" ht="19.899999999999999" customHeight="1">
      <c r="A30" s="498"/>
      <c r="B30" s="1287" t="s">
        <v>816</v>
      </c>
      <c r="C30" s="1287"/>
      <c r="D30" s="1287"/>
      <c r="E30" s="1287"/>
      <c r="F30" s="1287"/>
      <c r="G30" s="1287"/>
      <c r="H30" s="1287"/>
      <c r="I30" s="1287"/>
      <c r="J30" s="1287"/>
    </row>
    <row r="31" spans="1:10" ht="19.899999999999999" customHeight="1">
      <c r="A31" s="498"/>
      <c r="B31" s="1601" t="s">
        <v>1017</v>
      </c>
      <c r="C31" s="1601"/>
      <c r="D31" s="1601"/>
      <c r="E31" s="1601"/>
      <c r="F31" s="1601"/>
      <c r="G31" s="1601"/>
      <c r="H31" s="1601"/>
      <c r="I31" s="1601"/>
      <c r="J31" s="1601"/>
    </row>
    <row r="32" spans="1:10" ht="19.899999999999999" customHeight="1">
      <c r="A32" s="498"/>
      <c r="B32" s="1601" t="s">
        <v>1030</v>
      </c>
      <c r="C32" s="1601"/>
      <c r="D32" s="1601"/>
      <c r="E32" s="1601"/>
      <c r="F32" s="1601"/>
      <c r="G32" s="1601"/>
      <c r="H32" s="1601"/>
      <c r="I32" s="1601"/>
      <c r="J32" s="1601"/>
    </row>
    <row r="33" spans="2:11" ht="19.899999999999999" customHeight="1">
      <c r="B33" s="1601" t="s">
        <v>1031</v>
      </c>
      <c r="C33" s="1601"/>
      <c r="D33" s="1601"/>
      <c r="E33" s="1601"/>
      <c r="F33" s="1601"/>
      <c r="G33" s="1601"/>
      <c r="H33" s="1601"/>
      <c r="I33" s="1601"/>
      <c r="J33" s="1601"/>
    </row>
    <row r="34" spans="2:11" ht="19.899999999999999" customHeight="1">
      <c r="B34" s="1610"/>
      <c r="C34" s="1610"/>
      <c r="D34" s="1610"/>
      <c r="E34" s="1610"/>
      <c r="F34" s="1610"/>
      <c r="G34" s="1610"/>
      <c r="H34" s="1610"/>
      <c r="I34" s="1610"/>
      <c r="J34" s="1610"/>
      <c r="K34" s="290"/>
    </row>
    <row r="35" spans="2:11" ht="19.899999999999999" customHeight="1">
      <c r="B35" s="1610"/>
      <c r="C35" s="1610"/>
      <c r="D35" s="1610"/>
      <c r="E35" s="1610"/>
      <c r="F35" s="1610"/>
      <c r="G35" s="1610"/>
      <c r="H35" s="1610"/>
      <c r="I35" s="1610"/>
      <c r="J35" s="1610"/>
      <c r="K35" s="290"/>
    </row>
    <row r="36" spans="2:11" ht="19.899999999999999" customHeight="1">
      <c r="B36" s="1610"/>
      <c r="C36" s="1610"/>
      <c r="D36" s="1610"/>
      <c r="E36" s="1610"/>
      <c r="F36" s="1610"/>
      <c r="G36" s="1610"/>
      <c r="H36" s="1610"/>
      <c r="I36" s="1610"/>
      <c r="J36" s="1610"/>
      <c r="K36" s="290"/>
    </row>
    <row r="37" spans="2:11" ht="19.899999999999999" customHeight="1">
      <c r="B37" s="1601"/>
      <c r="C37" s="1601"/>
      <c r="D37" s="1601"/>
      <c r="E37" s="1601"/>
      <c r="F37" s="1601"/>
      <c r="G37" s="1601"/>
      <c r="H37" s="1601"/>
      <c r="I37" s="1601"/>
      <c r="J37" s="1601"/>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37:J37"/>
    <mergeCell ref="B32:J32"/>
    <mergeCell ref="B33:J33"/>
    <mergeCell ref="B34:J34"/>
    <mergeCell ref="B35:J35"/>
    <mergeCell ref="B36:J36"/>
    <mergeCell ref="B27:D29"/>
    <mergeCell ref="B30:J30"/>
    <mergeCell ref="B31:J31"/>
    <mergeCell ref="A1:J1"/>
    <mergeCell ref="H2:I2"/>
    <mergeCell ref="H3:I3"/>
    <mergeCell ref="B26:D26"/>
  </mergeCells>
  <phoneticPr fontId="146"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631" t="s">
        <v>158</v>
      </c>
      <c r="B1" s="1631"/>
      <c r="C1" s="1631"/>
      <c r="D1" s="1631"/>
      <c r="E1" s="1631"/>
      <c r="F1" s="1631"/>
      <c r="G1" s="1631"/>
      <c r="H1" s="1631"/>
      <c r="I1" s="1631"/>
      <c r="J1" s="96"/>
    </row>
    <row r="2" spans="1:11" ht="22.5">
      <c r="A2" s="1632"/>
      <c r="B2" s="1632"/>
      <c r="C2" s="1632"/>
      <c r="D2" s="1632"/>
      <c r="E2" s="1632"/>
      <c r="F2" s="1632"/>
      <c r="G2" s="1632"/>
      <c r="H2" s="1632"/>
      <c r="I2" s="1632"/>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633" t="s">
        <v>162</v>
      </c>
      <c r="C4" s="1634"/>
      <c r="D4" s="1633" t="s">
        <v>71</v>
      </c>
      <c r="E4" s="1634"/>
      <c r="F4" s="86" t="s">
        <v>72</v>
      </c>
      <c r="G4" s="86" t="s">
        <v>73</v>
      </c>
      <c r="H4" s="1635" t="s">
        <v>163</v>
      </c>
      <c r="I4" s="1636"/>
      <c r="J4" s="81"/>
    </row>
    <row r="5" spans="1:11" ht="20.25" customHeight="1">
      <c r="A5" s="87" t="s">
        <v>164</v>
      </c>
      <c r="B5" s="1622" t="s">
        <v>165</v>
      </c>
      <c r="C5" s="1623"/>
      <c r="D5" s="1624" t="s">
        <v>166</v>
      </c>
      <c r="E5" s="1625"/>
      <c r="F5" s="88" t="s">
        <v>167</v>
      </c>
      <c r="G5" s="88" t="s">
        <v>168</v>
      </c>
      <c r="H5" s="1626" t="s">
        <v>169</v>
      </c>
      <c r="I5" s="1627"/>
      <c r="J5" s="81"/>
    </row>
    <row r="6" spans="1:11" ht="20.25" customHeight="1">
      <c r="A6" s="1628"/>
      <c r="B6" s="1628"/>
      <c r="C6" s="1628"/>
      <c r="D6" s="1628"/>
      <c r="E6" s="1628"/>
      <c r="F6" s="1628"/>
      <c r="G6" s="1628"/>
      <c r="H6" s="1628"/>
      <c r="I6" s="1628"/>
      <c r="J6" s="102"/>
      <c r="K6" s="103"/>
    </row>
    <row r="7" spans="1:11" ht="20.25" customHeight="1">
      <c r="A7" s="89" t="s">
        <v>83</v>
      </c>
      <c r="B7" s="90" t="s">
        <v>170</v>
      </c>
      <c r="C7" s="90" t="s">
        <v>171</v>
      </c>
      <c r="D7" s="90" t="s">
        <v>172</v>
      </c>
      <c r="E7" s="90" t="s">
        <v>173</v>
      </c>
      <c r="F7" s="1629" t="s">
        <v>174</v>
      </c>
      <c r="G7" s="1629"/>
      <c r="H7" s="1629" t="s">
        <v>75</v>
      </c>
      <c r="I7" s="1630"/>
      <c r="J7" s="81"/>
    </row>
    <row r="8" spans="1:11" s="79" customFormat="1" ht="20.25" customHeight="1">
      <c r="A8" s="91" t="s">
        <v>175</v>
      </c>
      <c r="B8" s="92">
        <v>80</v>
      </c>
      <c r="C8" s="92">
        <v>79</v>
      </c>
      <c r="D8" s="92">
        <v>78</v>
      </c>
      <c r="E8" s="92">
        <v>78</v>
      </c>
      <c r="F8" s="1617" t="s">
        <v>176</v>
      </c>
      <c r="G8" s="1617"/>
      <c r="H8" s="1617" t="s">
        <v>177</v>
      </c>
      <c r="I8" s="1618"/>
    </row>
    <row r="9" spans="1:11" s="79" customFormat="1" ht="20.25" customHeight="1">
      <c r="A9" s="91" t="s">
        <v>175</v>
      </c>
      <c r="B9" s="92">
        <v>70</v>
      </c>
      <c r="C9" s="92">
        <v>69</v>
      </c>
      <c r="D9" s="92">
        <v>68</v>
      </c>
      <c r="E9" s="92">
        <v>68</v>
      </c>
      <c r="F9" s="1617" t="s">
        <v>176</v>
      </c>
      <c r="G9" s="1617"/>
      <c r="H9" s="1617" t="s">
        <v>178</v>
      </c>
      <c r="I9" s="1618"/>
    </row>
    <row r="10" spans="1:11" ht="20.25" customHeight="1">
      <c r="A10" s="93" t="s">
        <v>179</v>
      </c>
      <c r="B10" s="92"/>
      <c r="C10" s="92"/>
      <c r="D10" s="92"/>
      <c r="E10" s="92"/>
      <c r="F10" s="1617"/>
      <c r="G10" s="1617"/>
      <c r="H10" s="1617"/>
      <c r="I10" s="1618"/>
      <c r="J10" s="81"/>
    </row>
    <row r="11" spans="1:11" s="79" customFormat="1" ht="20.25" customHeight="1">
      <c r="A11" s="91" t="s">
        <v>180</v>
      </c>
      <c r="B11" s="92"/>
      <c r="C11" s="92">
        <v>69</v>
      </c>
      <c r="D11" s="92">
        <v>68</v>
      </c>
      <c r="E11" s="92">
        <v>68</v>
      </c>
      <c r="F11" s="1617"/>
      <c r="G11" s="1617"/>
      <c r="H11" s="1617" t="s">
        <v>177</v>
      </c>
      <c r="I11" s="1618"/>
    </row>
    <row r="12" spans="1:11" s="79" customFormat="1" ht="20.25" customHeight="1">
      <c r="A12" s="91"/>
      <c r="B12" s="92"/>
      <c r="C12" s="92">
        <v>64</v>
      </c>
      <c r="D12" s="92">
        <v>63</v>
      </c>
      <c r="E12" s="92">
        <v>63</v>
      </c>
      <c r="F12" s="1617"/>
      <c r="G12" s="1617"/>
      <c r="H12" s="1617" t="s">
        <v>178</v>
      </c>
      <c r="I12" s="1618"/>
    </row>
    <row r="13" spans="1:11" ht="20.25" customHeight="1">
      <c r="A13" s="91" t="s">
        <v>181</v>
      </c>
      <c r="B13" s="92"/>
      <c r="C13" s="92">
        <v>64</v>
      </c>
      <c r="D13" s="92">
        <v>63</v>
      </c>
      <c r="E13" s="92">
        <v>63</v>
      </c>
      <c r="F13" s="1617"/>
      <c r="G13" s="1617"/>
      <c r="H13" s="1617" t="s">
        <v>177</v>
      </c>
      <c r="I13" s="1618"/>
      <c r="J13" s="81"/>
    </row>
    <row r="14" spans="1:11" ht="20.25" customHeight="1">
      <c r="A14" s="91"/>
      <c r="B14" s="92"/>
      <c r="C14" s="92">
        <v>59</v>
      </c>
      <c r="D14" s="92">
        <v>58</v>
      </c>
      <c r="E14" s="92">
        <v>58</v>
      </c>
      <c r="F14" s="1617"/>
      <c r="G14" s="1617"/>
      <c r="H14" s="1617" t="s">
        <v>178</v>
      </c>
      <c r="I14" s="1618"/>
      <c r="J14" s="81"/>
    </row>
    <row r="15" spans="1:11" ht="20.25" customHeight="1">
      <c r="A15" s="91" t="s">
        <v>182</v>
      </c>
      <c r="B15" s="92"/>
      <c r="C15" s="92">
        <v>59</v>
      </c>
      <c r="D15" s="92">
        <v>58</v>
      </c>
      <c r="E15" s="92">
        <v>58</v>
      </c>
      <c r="F15" s="1617"/>
      <c r="G15" s="1617"/>
      <c r="H15" s="1617" t="s">
        <v>177</v>
      </c>
      <c r="I15" s="1618"/>
      <c r="J15" s="81"/>
    </row>
    <row r="16" spans="1:11" ht="20.25" customHeight="1">
      <c r="A16" s="91"/>
      <c r="B16" s="92"/>
      <c r="C16" s="92">
        <v>54</v>
      </c>
      <c r="D16" s="92">
        <v>53</v>
      </c>
      <c r="E16" s="92">
        <v>53</v>
      </c>
      <c r="F16" s="1617"/>
      <c r="G16" s="1617"/>
      <c r="H16" s="1617" t="s">
        <v>178</v>
      </c>
      <c r="I16" s="1618"/>
      <c r="J16" s="81"/>
    </row>
    <row r="17" spans="1:10" ht="20.25" customHeight="1">
      <c r="A17" s="91"/>
      <c r="B17" s="92"/>
      <c r="C17" s="92"/>
      <c r="D17" s="92"/>
      <c r="E17" s="92"/>
      <c r="F17" s="1617"/>
      <c r="G17" s="1617"/>
      <c r="H17" s="1617"/>
      <c r="I17" s="1618"/>
      <c r="J17" s="81"/>
    </row>
    <row r="18" spans="1:10" ht="20.25" customHeight="1">
      <c r="A18" s="91" t="s">
        <v>183</v>
      </c>
      <c r="B18" s="92">
        <v>73</v>
      </c>
      <c r="C18" s="92">
        <v>72</v>
      </c>
      <c r="D18" s="92">
        <v>71</v>
      </c>
      <c r="E18" s="92">
        <v>71</v>
      </c>
      <c r="F18" s="1617" t="s">
        <v>176</v>
      </c>
      <c r="G18" s="1617"/>
      <c r="H18" s="1617" t="s">
        <v>184</v>
      </c>
      <c r="I18" s="1618"/>
      <c r="J18" s="81"/>
    </row>
    <row r="19" spans="1:10">
      <c r="A19" s="91" t="s">
        <v>183</v>
      </c>
      <c r="B19" s="92">
        <v>63</v>
      </c>
      <c r="C19" s="92">
        <v>62</v>
      </c>
      <c r="D19" s="92">
        <v>61</v>
      </c>
      <c r="E19" s="92">
        <v>61</v>
      </c>
      <c r="F19" s="1617" t="s">
        <v>176</v>
      </c>
      <c r="G19" s="1617"/>
      <c r="H19" s="1617" t="s">
        <v>185</v>
      </c>
      <c r="I19" s="1618"/>
      <c r="J19" s="81"/>
    </row>
    <row r="20" spans="1:10">
      <c r="A20" s="93" t="s">
        <v>186</v>
      </c>
      <c r="B20" s="92"/>
      <c r="C20" s="92"/>
      <c r="D20" s="92"/>
      <c r="E20" s="92"/>
      <c r="F20" s="1617"/>
      <c r="G20" s="1617"/>
      <c r="H20" s="1617"/>
      <c r="I20" s="1618"/>
      <c r="J20" s="81"/>
    </row>
    <row r="21" spans="1:10">
      <c r="A21" s="91" t="s">
        <v>180</v>
      </c>
      <c r="B21" s="92"/>
      <c r="C21" s="92">
        <v>59</v>
      </c>
      <c r="D21" s="92">
        <v>58</v>
      </c>
      <c r="E21" s="92">
        <v>58</v>
      </c>
      <c r="F21" s="1617"/>
      <c r="G21" s="1617"/>
      <c r="H21" s="1617" t="s">
        <v>177</v>
      </c>
      <c r="I21" s="1618"/>
      <c r="J21" s="81"/>
    </row>
    <row r="22" spans="1:10" s="80" customFormat="1" ht="15">
      <c r="A22" s="91"/>
      <c r="B22" s="92"/>
      <c r="C22" s="92">
        <v>54</v>
      </c>
      <c r="D22" s="92">
        <v>53</v>
      </c>
      <c r="E22" s="92">
        <v>53</v>
      </c>
      <c r="F22" s="1617"/>
      <c r="G22" s="1617"/>
      <c r="H22" s="1617" t="s">
        <v>178</v>
      </c>
      <c r="I22" s="1618"/>
    </row>
    <row r="23" spans="1:10">
      <c r="A23" s="91" t="s">
        <v>181</v>
      </c>
      <c r="B23" s="92"/>
      <c r="C23" s="92">
        <v>54</v>
      </c>
      <c r="D23" s="92">
        <v>53</v>
      </c>
      <c r="E23" s="92">
        <v>53</v>
      </c>
      <c r="F23" s="1617"/>
      <c r="G23" s="1617"/>
      <c r="H23" s="1617" t="s">
        <v>177</v>
      </c>
      <c r="I23" s="1618"/>
      <c r="J23" s="81"/>
    </row>
    <row r="24" spans="1:10">
      <c r="A24" s="91"/>
      <c r="B24" s="92"/>
      <c r="C24" s="92">
        <v>49</v>
      </c>
      <c r="D24" s="92">
        <v>48</v>
      </c>
      <c r="E24" s="92">
        <v>48</v>
      </c>
      <c r="F24" s="1617"/>
      <c r="G24" s="1617"/>
      <c r="H24" s="1617" t="s">
        <v>178</v>
      </c>
      <c r="I24" s="1618"/>
      <c r="J24" s="81"/>
    </row>
    <row r="25" spans="1:10">
      <c r="A25" s="91" t="s">
        <v>182</v>
      </c>
      <c r="B25" s="92"/>
      <c r="C25" s="92">
        <v>49</v>
      </c>
      <c r="D25" s="92">
        <v>48</v>
      </c>
      <c r="E25" s="92">
        <v>48</v>
      </c>
      <c r="F25" s="1617"/>
      <c r="G25" s="1617"/>
      <c r="H25" s="1617" t="s">
        <v>177</v>
      </c>
      <c r="I25" s="1618"/>
      <c r="J25" s="81"/>
    </row>
    <row r="26" spans="1:10">
      <c r="A26" s="91"/>
      <c r="B26" s="92"/>
      <c r="C26" s="92">
        <v>44</v>
      </c>
      <c r="D26" s="92">
        <v>43</v>
      </c>
      <c r="E26" s="92">
        <v>43</v>
      </c>
      <c r="F26" s="1617"/>
      <c r="G26" s="1617"/>
      <c r="H26" s="1617" t="s">
        <v>178</v>
      </c>
      <c r="I26" s="1618"/>
      <c r="J26" s="81"/>
    </row>
    <row r="27" spans="1:10">
      <c r="A27" s="1619" t="s">
        <v>187</v>
      </c>
      <c r="B27" s="1620"/>
      <c r="C27" s="1620"/>
      <c r="D27" s="1620" t="s">
        <v>188</v>
      </c>
      <c r="E27" s="1620"/>
      <c r="F27" s="1620"/>
      <c r="G27" s="1620"/>
      <c r="H27" s="1620" t="s">
        <v>189</v>
      </c>
      <c r="I27" s="1621"/>
      <c r="J27" s="81"/>
    </row>
    <row r="28" spans="1:10">
      <c r="A28" s="1613"/>
      <c r="B28" s="1614"/>
      <c r="C28" s="1614"/>
      <c r="D28" s="1614" t="s">
        <v>190</v>
      </c>
      <c r="E28" s="1614"/>
      <c r="F28" s="1614"/>
      <c r="G28" s="1614"/>
      <c r="H28" s="1614" t="s">
        <v>190</v>
      </c>
      <c r="I28" s="1615"/>
      <c r="J28" s="81"/>
    </row>
    <row r="29" spans="1:10">
      <c r="A29" s="94" t="s">
        <v>68</v>
      </c>
      <c r="B29"/>
      <c r="C29"/>
      <c r="D29"/>
      <c r="E29"/>
      <c r="F29"/>
      <c r="G29"/>
      <c r="H29"/>
      <c r="I29"/>
    </row>
    <row r="30" spans="1:10">
      <c r="A30" s="1611" t="s">
        <v>191</v>
      </c>
      <c r="B30" s="1611"/>
      <c r="C30" s="1611"/>
      <c r="D30" s="1611"/>
      <c r="E30" s="1611"/>
      <c r="F30" s="95"/>
      <c r="G30" s="78"/>
      <c r="H30" s="78"/>
      <c r="I30" s="78"/>
    </row>
    <row r="31" spans="1:10">
      <c r="A31" s="1611" t="s">
        <v>192</v>
      </c>
      <c r="B31" s="1611"/>
      <c r="C31" s="1611"/>
      <c r="D31" s="1611"/>
      <c r="E31" s="1611"/>
      <c r="F31" s="1616"/>
      <c r="G31" s="1612"/>
      <c r="H31" s="78"/>
      <c r="I31" s="78"/>
    </row>
    <row r="32" spans="1:10">
      <c r="A32" s="1611" t="s">
        <v>193</v>
      </c>
      <c r="B32" s="1611"/>
      <c r="C32" s="1611"/>
      <c r="D32" s="1611"/>
      <c r="E32" s="1611"/>
      <c r="F32" s="1612"/>
      <c r="G32" s="1612"/>
      <c r="H32" s="1612"/>
      <c r="I32" s="1612"/>
    </row>
    <row r="33" spans="1:9">
      <c r="A33" s="1611" t="s">
        <v>194</v>
      </c>
      <c r="B33" s="1611"/>
      <c r="C33" s="1611"/>
      <c r="D33" s="1611"/>
      <c r="E33" s="1611"/>
      <c r="F33" s="1612"/>
      <c r="G33" s="1612"/>
      <c r="H33" s="1612"/>
      <c r="I33" s="1612"/>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6"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98" customWidth="1"/>
    <col min="2" max="2" width="26.625" style="498" bestFit="1" customWidth="1"/>
    <col min="3" max="3" width="10" style="498" bestFit="1" customWidth="1"/>
    <col min="4" max="4" width="9.625" style="498" bestFit="1" customWidth="1"/>
    <col min="5" max="5" width="8.125" style="498" bestFit="1" customWidth="1"/>
    <col min="6" max="6" width="9" style="498" bestFit="1" customWidth="1"/>
    <col min="7" max="7" width="9" style="498" customWidth="1"/>
    <col min="8" max="8" width="14.375" style="498" bestFit="1" customWidth="1"/>
    <col min="9" max="9" width="9.5" style="498" bestFit="1" customWidth="1"/>
    <col min="10" max="10" width="26.5" style="498" bestFit="1" customWidth="1"/>
    <col min="11" max="11" width="8.75" style="498" bestFit="1" customWidth="1"/>
    <col min="12" max="12" width="10.625" style="498" customWidth="1"/>
    <col min="13" max="13" width="11.875" style="498" customWidth="1"/>
    <col min="14" max="16384" width="9" style="498"/>
  </cols>
  <sheetData>
    <row r="1" spans="1:13" ht="81.400000000000006" customHeight="1" thickBot="1">
      <c r="A1" s="1602" t="s">
        <v>881</v>
      </c>
      <c r="B1" s="1602"/>
      <c r="C1" s="1602"/>
      <c r="D1" s="1602"/>
      <c r="E1" s="1602"/>
      <c r="F1" s="1602"/>
      <c r="G1" s="1602"/>
      <c r="H1" s="1602"/>
      <c r="I1" s="1602"/>
      <c r="J1" s="1602"/>
      <c r="K1" s="1602"/>
      <c r="L1" s="749"/>
      <c r="M1" s="750" t="s">
        <v>21</v>
      </c>
    </row>
    <row r="2" spans="1:13" ht="19.899999999999999" customHeight="1">
      <c r="B2" s="751" t="s">
        <v>69</v>
      </c>
      <c r="C2" s="752" t="s">
        <v>162</v>
      </c>
      <c r="D2" s="753" t="s">
        <v>71</v>
      </c>
      <c r="E2" s="753" t="s">
        <v>72</v>
      </c>
      <c r="F2" s="753" t="s">
        <v>640</v>
      </c>
      <c r="G2" s="753" t="s">
        <v>74</v>
      </c>
      <c r="H2" s="1603" t="s">
        <v>1018</v>
      </c>
      <c r="I2" s="1638"/>
      <c r="J2" s="1604"/>
    </row>
    <row r="3" spans="1:13" ht="19.899999999999999" customHeight="1" thickBot="1">
      <c r="B3" s="754" t="s">
        <v>1019</v>
      </c>
      <c r="C3" s="755" t="s">
        <v>641</v>
      </c>
      <c r="D3" s="756" t="s">
        <v>1020</v>
      </c>
      <c r="E3" s="756" t="s">
        <v>642</v>
      </c>
      <c r="F3" s="756" t="s">
        <v>643</v>
      </c>
      <c r="G3" s="756" t="s">
        <v>539</v>
      </c>
      <c r="H3" s="1605"/>
      <c r="I3" s="1639"/>
      <c r="J3" s="1606"/>
    </row>
    <row r="4" spans="1:13" ht="19.899999999999999" customHeight="1" thickBot="1">
      <c r="B4" s="757" t="s">
        <v>415</v>
      </c>
      <c r="C4" s="499"/>
      <c r="D4" s="499"/>
      <c r="E4" s="499"/>
      <c r="F4" s="499"/>
      <c r="G4" s="499"/>
      <c r="H4" s="758" t="s">
        <v>24</v>
      </c>
      <c r="I4" s="758"/>
      <c r="J4" s="759">
        <v>45925</v>
      </c>
      <c r="K4" s="760" t="s">
        <v>545</v>
      </c>
    </row>
    <row r="5" spans="1:13" ht="19.899999999999999" customHeight="1">
      <c r="B5" s="503" t="s">
        <v>311</v>
      </c>
      <c r="C5" s="504" t="s">
        <v>85</v>
      </c>
      <c r="D5" s="504" t="s">
        <v>91</v>
      </c>
      <c r="E5" s="504" t="s">
        <v>86</v>
      </c>
      <c r="F5" s="504" t="s">
        <v>87</v>
      </c>
      <c r="G5" s="504" t="s">
        <v>30</v>
      </c>
      <c r="H5" s="504" t="s">
        <v>314</v>
      </c>
      <c r="I5" s="504" t="s">
        <v>174</v>
      </c>
      <c r="J5" s="504" t="s">
        <v>75</v>
      </c>
      <c r="K5" s="505" t="s">
        <v>464</v>
      </c>
    </row>
    <row r="6" spans="1:13" ht="19.899999999999999" customHeight="1">
      <c r="B6" s="500" t="s">
        <v>32</v>
      </c>
      <c r="C6" s="501">
        <v>77</v>
      </c>
      <c r="D6" s="501">
        <v>73</v>
      </c>
      <c r="E6" s="501">
        <v>73</v>
      </c>
      <c r="F6" s="501">
        <v>72</v>
      </c>
      <c r="G6" s="501" t="s">
        <v>644</v>
      </c>
      <c r="H6" s="695" t="s">
        <v>105</v>
      </c>
      <c r="I6" s="695" t="s">
        <v>605</v>
      </c>
      <c r="J6" s="696" t="s">
        <v>606</v>
      </c>
      <c r="K6" s="506"/>
    </row>
    <row r="7" spans="1:13" ht="19.899999999999999" customHeight="1">
      <c r="B7" s="500" t="s">
        <v>33</v>
      </c>
      <c r="C7" s="501">
        <v>45</v>
      </c>
      <c r="D7" s="501">
        <v>44</v>
      </c>
      <c r="E7" s="501">
        <v>44</v>
      </c>
      <c r="F7" s="501">
        <v>44</v>
      </c>
      <c r="G7" s="501" t="s">
        <v>644</v>
      </c>
      <c r="H7" s="695" t="s">
        <v>105</v>
      </c>
      <c r="I7" s="695" t="s">
        <v>142</v>
      </c>
      <c r="J7" s="696" t="s">
        <v>607</v>
      </c>
      <c r="K7" s="506"/>
    </row>
    <row r="8" spans="1:13" ht="19.899999999999999" customHeight="1">
      <c r="B8" s="500" t="s">
        <v>40</v>
      </c>
      <c r="C8" s="501">
        <v>81</v>
      </c>
      <c r="D8" s="501">
        <v>72</v>
      </c>
      <c r="E8" s="501">
        <v>67</v>
      </c>
      <c r="F8" s="501">
        <v>64</v>
      </c>
      <c r="G8" s="501" t="s">
        <v>644</v>
      </c>
      <c r="H8" s="695" t="s">
        <v>105</v>
      </c>
      <c r="I8" s="695" t="s">
        <v>608</v>
      </c>
      <c r="J8" s="696" t="s">
        <v>609</v>
      </c>
      <c r="K8" s="506"/>
    </row>
    <row r="9" spans="1:13" ht="19.899999999999999" customHeight="1">
      <c r="B9" s="500" t="s">
        <v>50</v>
      </c>
      <c r="C9" s="501">
        <v>46</v>
      </c>
      <c r="D9" s="501">
        <v>45</v>
      </c>
      <c r="E9" s="501">
        <v>45</v>
      </c>
      <c r="F9" s="501">
        <v>45</v>
      </c>
      <c r="G9" s="501" t="s">
        <v>644</v>
      </c>
      <c r="H9" s="695" t="s">
        <v>105</v>
      </c>
      <c r="I9" s="695" t="s">
        <v>605</v>
      </c>
      <c r="J9" s="696" t="s">
        <v>606</v>
      </c>
      <c r="K9" s="506"/>
    </row>
    <row r="10" spans="1:13" ht="19.899999999999999" customHeight="1">
      <c r="B10" s="500" t="s">
        <v>131</v>
      </c>
      <c r="C10" s="501">
        <v>56</v>
      </c>
      <c r="D10" s="501">
        <v>55</v>
      </c>
      <c r="E10" s="501">
        <v>54</v>
      </c>
      <c r="F10" s="501">
        <v>54</v>
      </c>
      <c r="G10" s="501" t="s">
        <v>644</v>
      </c>
      <c r="H10" s="695" t="s">
        <v>105</v>
      </c>
      <c r="I10" s="695" t="s">
        <v>610</v>
      </c>
      <c r="J10" s="696" t="s">
        <v>611</v>
      </c>
      <c r="K10" s="506"/>
    </row>
    <row r="11" spans="1:13" ht="19.899999999999999" customHeight="1">
      <c r="B11" s="500" t="s">
        <v>49</v>
      </c>
      <c r="C11" s="501">
        <v>74</v>
      </c>
      <c r="D11" s="501">
        <v>73</v>
      </c>
      <c r="E11" s="501">
        <v>72</v>
      </c>
      <c r="F11" s="501">
        <v>67</v>
      </c>
      <c r="G11" s="501" t="s">
        <v>644</v>
      </c>
      <c r="H11" s="695" t="s">
        <v>105</v>
      </c>
      <c r="I11" s="695" t="s">
        <v>142</v>
      </c>
      <c r="J11" s="696" t="s">
        <v>612</v>
      </c>
      <c r="K11" s="506"/>
    </row>
    <row r="12" spans="1:13" ht="19.899999999999999" customHeight="1">
      <c r="B12" s="500" t="s">
        <v>45</v>
      </c>
      <c r="C12" s="501">
        <v>74</v>
      </c>
      <c r="D12" s="501">
        <v>73</v>
      </c>
      <c r="E12" s="501">
        <v>72</v>
      </c>
      <c r="F12" s="501">
        <v>67</v>
      </c>
      <c r="G12" s="501" t="s">
        <v>644</v>
      </c>
      <c r="H12" s="695" t="s">
        <v>105</v>
      </c>
      <c r="I12" s="695" t="s">
        <v>142</v>
      </c>
      <c r="J12" s="696" t="s">
        <v>613</v>
      </c>
      <c r="K12" s="506"/>
    </row>
    <row r="13" spans="1:13" ht="19.899999999999999" customHeight="1">
      <c r="B13" s="500" t="s">
        <v>55</v>
      </c>
      <c r="C13" s="501">
        <v>73</v>
      </c>
      <c r="D13" s="501">
        <v>72</v>
      </c>
      <c r="E13" s="501">
        <v>71</v>
      </c>
      <c r="F13" s="501">
        <v>71</v>
      </c>
      <c r="G13" s="501" t="s">
        <v>644</v>
      </c>
      <c r="H13" s="695" t="s">
        <v>105</v>
      </c>
      <c r="I13" s="695" t="s">
        <v>614</v>
      </c>
      <c r="J13" s="696" t="s">
        <v>615</v>
      </c>
      <c r="K13" s="506"/>
    </row>
    <row r="14" spans="1:13" ht="19.899999999999999" customHeight="1">
      <c r="B14" s="500" t="s">
        <v>450</v>
      </c>
      <c r="C14" s="501">
        <v>65</v>
      </c>
      <c r="D14" s="501">
        <v>62</v>
      </c>
      <c r="E14" s="501">
        <v>61</v>
      </c>
      <c r="F14" s="501">
        <v>61</v>
      </c>
      <c r="G14" s="501" t="s">
        <v>644</v>
      </c>
      <c r="H14" s="695" t="s">
        <v>105</v>
      </c>
      <c r="I14" s="695" t="s">
        <v>616</v>
      </c>
      <c r="J14" s="696" t="s">
        <v>617</v>
      </c>
      <c r="K14" s="506"/>
    </row>
    <row r="15" spans="1:13" ht="19.899999999999999" customHeight="1">
      <c r="B15" s="500" t="s">
        <v>57</v>
      </c>
      <c r="C15" s="501">
        <v>66</v>
      </c>
      <c r="D15" s="501">
        <v>64</v>
      </c>
      <c r="E15" s="501">
        <v>64</v>
      </c>
      <c r="F15" s="501">
        <v>64</v>
      </c>
      <c r="G15" s="501" t="s">
        <v>644</v>
      </c>
      <c r="H15" s="695" t="s">
        <v>105</v>
      </c>
      <c r="I15" s="695" t="s">
        <v>142</v>
      </c>
      <c r="J15" s="696" t="s">
        <v>618</v>
      </c>
      <c r="K15" s="506"/>
    </row>
    <row r="16" spans="1:13" ht="19.899999999999999" customHeight="1">
      <c r="B16" s="500" t="s">
        <v>38</v>
      </c>
      <c r="C16" s="501">
        <v>44</v>
      </c>
      <c r="D16" s="501">
        <v>43</v>
      </c>
      <c r="E16" s="501">
        <v>43</v>
      </c>
      <c r="F16" s="501">
        <v>43</v>
      </c>
      <c r="G16" s="501" t="s">
        <v>644</v>
      </c>
      <c r="H16" s="695" t="s">
        <v>105</v>
      </c>
      <c r="I16" s="695" t="s">
        <v>619</v>
      </c>
      <c r="J16" s="696" t="s">
        <v>620</v>
      </c>
      <c r="K16" s="506"/>
    </row>
    <row r="17" spans="2:12" ht="19.899999999999999" customHeight="1">
      <c r="B17" s="500" t="s">
        <v>58</v>
      </c>
      <c r="C17" s="501">
        <v>77</v>
      </c>
      <c r="D17" s="501">
        <v>73</v>
      </c>
      <c r="E17" s="501">
        <v>73</v>
      </c>
      <c r="F17" s="501">
        <v>72</v>
      </c>
      <c r="G17" s="501" t="s">
        <v>644</v>
      </c>
      <c r="H17" s="695" t="s">
        <v>105</v>
      </c>
      <c r="I17" s="695" t="s">
        <v>621</v>
      </c>
      <c r="J17" s="696" t="s">
        <v>622</v>
      </c>
      <c r="K17" s="506"/>
    </row>
    <row r="18" spans="2:12" ht="19.899999999999999" customHeight="1">
      <c r="B18" s="500" t="s">
        <v>59</v>
      </c>
      <c r="C18" s="501">
        <v>63</v>
      </c>
      <c r="D18" s="501">
        <v>62</v>
      </c>
      <c r="E18" s="501">
        <v>61</v>
      </c>
      <c r="F18" s="501">
        <v>61</v>
      </c>
      <c r="G18" s="501" t="s">
        <v>644</v>
      </c>
      <c r="H18" s="695" t="s">
        <v>105</v>
      </c>
      <c r="I18" s="695" t="s">
        <v>623</v>
      </c>
      <c r="J18" s="696" t="s">
        <v>624</v>
      </c>
      <c r="K18" s="506"/>
    </row>
    <row r="19" spans="2:12" ht="19.899999999999999" customHeight="1">
      <c r="B19" s="500" t="s">
        <v>156</v>
      </c>
      <c r="C19" s="501">
        <v>44</v>
      </c>
      <c r="D19" s="501">
        <v>43</v>
      </c>
      <c r="E19" s="501">
        <v>43</v>
      </c>
      <c r="F19" s="501">
        <v>43</v>
      </c>
      <c r="G19" s="501" t="s">
        <v>644</v>
      </c>
      <c r="H19" s="695" t="s">
        <v>105</v>
      </c>
      <c r="I19" s="695" t="s">
        <v>621</v>
      </c>
      <c r="J19" s="696" t="s">
        <v>625</v>
      </c>
      <c r="K19" s="506"/>
    </row>
    <row r="20" spans="2:12" ht="19.899999999999999" customHeight="1">
      <c r="B20" s="500" t="s">
        <v>157</v>
      </c>
      <c r="C20" s="501">
        <v>78</v>
      </c>
      <c r="D20" s="501">
        <v>77</v>
      </c>
      <c r="E20" s="501">
        <v>68</v>
      </c>
      <c r="F20" s="501">
        <v>68</v>
      </c>
      <c r="G20" s="501" t="s">
        <v>644</v>
      </c>
      <c r="H20" s="695" t="s">
        <v>105</v>
      </c>
      <c r="I20" s="695" t="s">
        <v>626</v>
      </c>
      <c r="J20" s="696" t="s">
        <v>627</v>
      </c>
      <c r="K20" s="506"/>
    </row>
    <row r="21" spans="2:12" ht="19.899999999999999" customHeight="1">
      <c r="B21" s="500" t="s">
        <v>48</v>
      </c>
      <c r="C21" s="501">
        <v>46</v>
      </c>
      <c r="D21" s="501">
        <v>45</v>
      </c>
      <c r="E21" s="501">
        <v>45</v>
      </c>
      <c r="F21" s="501">
        <v>45</v>
      </c>
      <c r="G21" s="501" t="s">
        <v>644</v>
      </c>
      <c r="H21" s="695" t="s">
        <v>105</v>
      </c>
      <c r="I21" s="695" t="s">
        <v>142</v>
      </c>
      <c r="J21" s="696" t="s">
        <v>628</v>
      </c>
      <c r="K21" s="506"/>
    </row>
    <row r="22" spans="2:12" ht="19.899999999999999" customHeight="1">
      <c r="B22" s="500" t="s">
        <v>76</v>
      </c>
      <c r="C22" s="501">
        <v>47</v>
      </c>
      <c r="D22" s="501">
        <v>46</v>
      </c>
      <c r="E22" s="501">
        <v>46</v>
      </c>
      <c r="F22" s="501">
        <v>46</v>
      </c>
      <c r="G22" s="501" t="s">
        <v>644</v>
      </c>
      <c r="H22" s="695" t="s">
        <v>105</v>
      </c>
      <c r="I22" s="695" t="s">
        <v>629</v>
      </c>
      <c r="J22" s="696" t="s">
        <v>630</v>
      </c>
      <c r="K22" s="506"/>
    </row>
    <row r="23" spans="2:12" ht="19.899999999999999" customHeight="1">
      <c r="B23" s="500" t="s">
        <v>380</v>
      </c>
      <c r="C23" s="501">
        <v>45</v>
      </c>
      <c r="D23" s="501">
        <v>44</v>
      </c>
      <c r="E23" s="501">
        <v>44</v>
      </c>
      <c r="F23" s="501">
        <v>44</v>
      </c>
      <c r="G23" s="501" t="s">
        <v>644</v>
      </c>
      <c r="H23" s="695" t="s">
        <v>105</v>
      </c>
      <c r="I23" s="695" t="s">
        <v>574</v>
      </c>
      <c r="J23" s="696" t="s">
        <v>631</v>
      </c>
      <c r="K23" s="506"/>
    </row>
    <row r="24" spans="2:12" ht="19.899999999999999" customHeight="1">
      <c r="B24" s="500" t="s">
        <v>56</v>
      </c>
      <c r="C24" s="501">
        <v>73</v>
      </c>
      <c r="D24" s="501">
        <v>72</v>
      </c>
      <c r="E24" s="501">
        <v>71</v>
      </c>
      <c r="F24" s="501">
        <v>71</v>
      </c>
      <c r="G24" s="501" t="s">
        <v>644</v>
      </c>
      <c r="H24" s="695" t="s">
        <v>105</v>
      </c>
      <c r="I24" s="695" t="s">
        <v>610</v>
      </c>
      <c r="J24" s="696" t="s">
        <v>632</v>
      </c>
      <c r="K24" s="506"/>
    </row>
    <row r="25" spans="2:12" ht="19.899999999999999" customHeight="1" thickBot="1">
      <c r="B25" s="500" t="s">
        <v>77</v>
      </c>
      <c r="C25" s="501">
        <v>99</v>
      </c>
      <c r="D25" s="501">
        <v>98</v>
      </c>
      <c r="E25" s="501">
        <v>84</v>
      </c>
      <c r="F25" s="501">
        <v>84</v>
      </c>
      <c r="G25" s="501" t="s">
        <v>644</v>
      </c>
      <c r="H25" s="695" t="s">
        <v>105</v>
      </c>
      <c r="I25" s="695" t="s">
        <v>621</v>
      </c>
      <c r="J25" s="696" t="s">
        <v>633</v>
      </c>
      <c r="K25" s="506"/>
    </row>
    <row r="26" spans="2:12" ht="19.899999999999999" customHeight="1">
      <c r="B26" s="1607" t="s">
        <v>132</v>
      </c>
      <c r="C26" s="1609"/>
      <c r="D26" s="504" t="s">
        <v>91</v>
      </c>
      <c r="E26" s="504" t="s">
        <v>86</v>
      </c>
      <c r="F26" s="504" t="s">
        <v>87</v>
      </c>
      <c r="G26" s="504" t="s">
        <v>84</v>
      </c>
      <c r="H26" s="746" t="s">
        <v>536</v>
      </c>
      <c r="I26" s="1640" t="s">
        <v>335</v>
      </c>
      <c r="J26" s="1609"/>
      <c r="K26" s="505" t="s">
        <v>464</v>
      </c>
    </row>
    <row r="27" spans="2:12" ht="19.899999999999999" customHeight="1">
      <c r="B27" s="1592" t="s">
        <v>1006</v>
      </c>
      <c r="C27" s="1594"/>
      <c r="D27" s="593">
        <v>-2</v>
      </c>
      <c r="E27" s="507">
        <f>D27</f>
        <v>-2</v>
      </c>
      <c r="F27" s="507">
        <f>D27</f>
        <v>-2</v>
      </c>
      <c r="G27" s="594" t="s">
        <v>941</v>
      </c>
      <c r="H27" s="508" t="s">
        <v>105</v>
      </c>
      <c r="I27" s="1643"/>
      <c r="J27" s="1644"/>
      <c r="K27" s="509"/>
    </row>
    <row r="28" spans="2:12" ht="19.899999999999999" customHeight="1">
      <c r="B28" s="1595"/>
      <c r="C28" s="1597"/>
      <c r="D28" s="593">
        <v>-2</v>
      </c>
      <c r="E28" s="507">
        <f>D28</f>
        <v>-2</v>
      </c>
      <c r="F28" s="507">
        <f>D28</f>
        <v>-2</v>
      </c>
      <c r="G28" s="510" t="s">
        <v>461</v>
      </c>
      <c r="H28" s="508" t="s">
        <v>105</v>
      </c>
      <c r="I28" s="1643"/>
      <c r="J28" s="1644"/>
      <c r="K28" s="509"/>
    </row>
    <row r="29" spans="2:12" ht="19.899999999999999" customHeight="1">
      <c r="B29" s="1595"/>
      <c r="C29" s="1597"/>
      <c r="D29" s="593">
        <v>-2</v>
      </c>
      <c r="E29" s="507">
        <f>D29</f>
        <v>-2</v>
      </c>
      <c r="F29" s="507">
        <f>D29</f>
        <v>-2</v>
      </c>
      <c r="G29" s="694" t="s">
        <v>765</v>
      </c>
      <c r="H29" s="508" t="s">
        <v>105</v>
      </c>
      <c r="I29" s="1643"/>
      <c r="J29" s="1644"/>
      <c r="K29" s="509"/>
    </row>
    <row r="30" spans="2:12" ht="19.899999999999999" customHeight="1" thickBot="1">
      <c r="B30" s="1641"/>
      <c r="C30" s="1642"/>
      <c r="D30" s="511">
        <v>-2</v>
      </c>
      <c r="E30" s="511">
        <f>D30</f>
        <v>-2</v>
      </c>
      <c r="F30" s="511">
        <f>D30</f>
        <v>-2</v>
      </c>
      <c r="G30" s="512" t="s">
        <v>543</v>
      </c>
      <c r="H30" s="745" t="s">
        <v>105</v>
      </c>
      <c r="I30" s="1645"/>
      <c r="J30" s="1646"/>
      <c r="K30" s="748"/>
    </row>
    <row r="31" spans="2:12" ht="19.899999999999999" customHeight="1">
      <c r="B31" s="1287" t="s">
        <v>1021</v>
      </c>
      <c r="C31" s="1287"/>
      <c r="D31" s="1287"/>
      <c r="E31" s="1287"/>
      <c r="F31" s="1287"/>
      <c r="G31" s="1287"/>
      <c r="H31" s="1287"/>
      <c r="I31" s="1287"/>
      <c r="J31" s="1287"/>
      <c r="K31" s="1287"/>
      <c r="L31" s="761"/>
    </row>
    <row r="32" spans="2:12" ht="19.899999999999999" customHeight="1">
      <c r="B32" s="1637" t="s">
        <v>593</v>
      </c>
      <c r="C32" s="1637"/>
      <c r="D32" s="1637"/>
      <c r="E32" s="1637"/>
      <c r="F32" s="1637"/>
      <c r="G32" s="1637"/>
      <c r="H32" s="1637"/>
      <c r="I32" s="1637"/>
      <c r="J32" s="1637"/>
      <c r="K32" s="1637"/>
      <c r="L32" s="762"/>
    </row>
    <row r="33" spans="2:13" ht="19.899999999999999" customHeight="1">
      <c r="B33" s="1637" t="s">
        <v>544</v>
      </c>
      <c r="C33" s="1637"/>
      <c r="D33" s="1637"/>
      <c r="E33" s="1637"/>
      <c r="F33" s="1637"/>
      <c r="G33" s="1637"/>
      <c r="H33" s="1637"/>
      <c r="I33" s="1637"/>
      <c r="J33" s="1637"/>
      <c r="K33" s="1637"/>
      <c r="L33" s="763"/>
      <c r="M33" s="764"/>
    </row>
    <row r="34" spans="2:13" ht="19.899999999999999" customHeight="1">
      <c r="B34" s="1637" t="s">
        <v>880</v>
      </c>
      <c r="C34" s="1637"/>
      <c r="D34" s="1637"/>
      <c r="E34" s="1637"/>
      <c r="F34" s="1637"/>
      <c r="G34" s="1637"/>
      <c r="H34" s="1637"/>
      <c r="I34" s="1637"/>
      <c r="J34" s="1637"/>
      <c r="K34" s="1637"/>
      <c r="L34" s="763"/>
      <c r="M34" s="764"/>
    </row>
    <row r="35" spans="2:13" ht="19.899999999999999" customHeight="1">
      <c r="B35" s="1637" t="s">
        <v>1022</v>
      </c>
      <c r="C35" s="1637"/>
      <c r="D35" s="1637"/>
      <c r="E35" s="1637"/>
      <c r="F35" s="1637"/>
      <c r="G35" s="1637"/>
      <c r="H35" s="1637"/>
      <c r="I35" s="1637"/>
      <c r="J35" s="1637"/>
      <c r="K35" s="1637"/>
      <c r="L35" s="763"/>
      <c r="M35" s="764"/>
    </row>
    <row r="36" spans="2:13" ht="19.899999999999999" customHeight="1">
      <c r="B36" s="1637" t="s">
        <v>1023</v>
      </c>
      <c r="C36" s="1637"/>
      <c r="D36" s="1637"/>
      <c r="E36" s="1637"/>
      <c r="F36" s="1637"/>
      <c r="G36" s="1637"/>
      <c r="H36" s="1637"/>
      <c r="I36" s="1637"/>
      <c r="J36" s="1637"/>
      <c r="K36" s="1637"/>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16">
    <mergeCell ref="B36:K36"/>
    <mergeCell ref="A1:K1"/>
    <mergeCell ref="H2:J2"/>
    <mergeCell ref="H3:J3"/>
    <mergeCell ref="B26:C26"/>
    <mergeCell ref="I26:J26"/>
    <mergeCell ref="B27:C30"/>
    <mergeCell ref="I27:J27"/>
    <mergeCell ref="I28:J28"/>
    <mergeCell ref="I29:J29"/>
    <mergeCell ref="I30:J30"/>
    <mergeCell ref="B31:K31"/>
    <mergeCell ref="B32:K32"/>
    <mergeCell ref="B33:K33"/>
    <mergeCell ref="B34:K34"/>
    <mergeCell ref="B35:K35"/>
  </mergeCells>
  <phoneticPr fontId="146"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604" customWidth="1"/>
    <col min="2" max="2" width="17.875" style="604" customWidth="1"/>
    <col min="3" max="3" width="11.25" style="604" customWidth="1"/>
    <col min="4" max="6" width="10.75" style="604" customWidth="1"/>
    <col min="7" max="7" width="18.5" style="604" bestFit="1" customWidth="1"/>
    <col min="8" max="8" width="18.875" style="604" bestFit="1" customWidth="1"/>
    <col min="9" max="9" width="7.5" style="604" bestFit="1" customWidth="1"/>
    <col min="10" max="10" width="13.625" style="604" customWidth="1"/>
    <col min="11" max="11" width="12.5" style="604" customWidth="1"/>
    <col min="12" max="16384" width="9" style="604"/>
  </cols>
  <sheetData>
    <row r="1" spans="1:10" ht="62.1" customHeight="1" thickBot="1">
      <c r="A1" s="1360" t="s">
        <v>1497</v>
      </c>
      <c r="B1" s="1360"/>
      <c r="C1" s="1360"/>
      <c r="D1" s="1360"/>
      <c r="E1" s="1360"/>
      <c r="F1" s="1360"/>
      <c r="G1" s="1360"/>
      <c r="H1" s="1360"/>
      <c r="I1" s="1360"/>
      <c r="J1" s="473" t="s">
        <v>21</v>
      </c>
    </row>
    <row r="2" spans="1:10" ht="20.100000000000001" customHeight="1" thickBot="1">
      <c r="B2" s="926" t="s">
        <v>69</v>
      </c>
      <c r="C2" s="927" t="s">
        <v>80</v>
      </c>
      <c r="D2" s="927" t="s">
        <v>71</v>
      </c>
      <c r="E2" s="927" t="s">
        <v>72</v>
      </c>
      <c r="F2" s="927" t="s">
        <v>73</v>
      </c>
      <c r="G2" s="927" t="s">
        <v>74</v>
      </c>
      <c r="H2" s="928" t="s">
        <v>1125</v>
      </c>
      <c r="I2" s="920"/>
    </row>
    <row r="3" spans="1:10" ht="20.100000000000001" customHeight="1" thickBot="1">
      <c r="B3" s="921" t="s">
        <v>1498</v>
      </c>
      <c r="C3" s="929"/>
      <c r="D3" s="929" t="s">
        <v>1190</v>
      </c>
      <c r="E3" s="929"/>
      <c r="F3" s="929"/>
      <c r="G3" s="929" t="s">
        <v>1191</v>
      </c>
      <c r="H3" s="674"/>
      <c r="I3" s="920"/>
    </row>
    <row r="4" spans="1:10" ht="20.100000000000001" customHeight="1" thickBot="1">
      <c r="B4" s="449" t="s">
        <v>850</v>
      </c>
      <c r="C4" s="449" t="s">
        <v>23</v>
      </c>
      <c r="D4" s="564"/>
      <c r="E4" s="564"/>
      <c r="F4" s="564"/>
      <c r="G4" s="461" t="s">
        <v>24</v>
      </c>
      <c r="H4" s="513" t="s">
        <v>1362</v>
      </c>
      <c r="I4" s="675" t="s">
        <v>466</v>
      </c>
    </row>
    <row r="5" spans="1:10" ht="20.100000000000001" customHeight="1">
      <c r="B5" s="858" t="s">
        <v>83</v>
      </c>
      <c r="C5" s="609" t="s">
        <v>1334</v>
      </c>
      <c r="D5" s="609" t="s">
        <v>91</v>
      </c>
      <c r="E5" s="609" t="s">
        <v>86</v>
      </c>
      <c r="F5" s="609" t="s">
        <v>87</v>
      </c>
      <c r="G5" s="609" t="s">
        <v>1202</v>
      </c>
      <c r="H5" s="609" t="s">
        <v>88</v>
      </c>
      <c r="I5" s="610" t="s">
        <v>483</v>
      </c>
    </row>
    <row r="6" spans="1:10" ht="20.100000000000001" customHeight="1">
      <c r="B6" s="1655" t="s">
        <v>1185</v>
      </c>
      <c r="C6" s="1031">
        <v>43</v>
      </c>
      <c r="D6" s="1031">
        <f>C6-1</f>
        <v>42</v>
      </c>
      <c r="E6" s="1031">
        <f>D6-1</f>
        <v>41</v>
      </c>
      <c r="F6" s="1031">
        <f>E6</f>
        <v>41</v>
      </c>
      <c r="G6" s="1032" t="s">
        <v>1291</v>
      </c>
      <c r="H6" s="1663" t="s">
        <v>1335</v>
      </c>
      <c r="I6" s="930"/>
    </row>
    <row r="7" spans="1:10" ht="20.100000000000001" customHeight="1">
      <c r="B7" s="1435"/>
      <c r="C7" s="1031">
        <v>48</v>
      </c>
      <c r="D7" s="1031">
        <f t="shared" ref="D7:E13" si="0">C7-1</f>
        <v>47</v>
      </c>
      <c r="E7" s="1031">
        <f t="shared" si="0"/>
        <v>46</v>
      </c>
      <c r="F7" s="1031">
        <f t="shared" ref="F7:F13" si="1">E7</f>
        <v>46</v>
      </c>
      <c r="G7" s="1032" t="s">
        <v>1292</v>
      </c>
      <c r="H7" s="1664"/>
      <c r="I7" s="930"/>
    </row>
    <row r="8" spans="1:10" ht="20.100000000000001" customHeight="1">
      <c r="B8" s="1435"/>
      <c r="C8" s="1031">
        <v>53</v>
      </c>
      <c r="D8" s="1031">
        <f t="shared" si="0"/>
        <v>52</v>
      </c>
      <c r="E8" s="1031">
        <f t="shared" si="0"/>
        <v>51</v>
      </c>
      <c r="F8" s="1031">
        <f t="shared" si="1"/>
        <v>51</v>
      </c>
      <c r="G8" s="1032" t="s">
        <v>1293</v>
      </c>
      <c r="H8" s="1664"/>
      <c r="I8" s="930"/>
    </row>
    <row r="9" spans="1:10" ht="20.100000000000001" customHeight="1">
      <c r="B9" s="1435"/>
      <c r="C9" s="1031">
        <v>55</v>
      </c>
      <c r="D9" s="1031">
        <f t="shared" si="0"/>
        <v>54</v>
      </c>
      <c r="E9" s="1031">
        <f t="shared" si="0"/>
        <v>53</v>
      </c>
      <c r="F9" s="1031">
        <f t="shared" si="1"/>
        <v>53</v>
      </c>
      <c r="G9" s="1032" t="s">
        <v>1294</v>
      </c>
      <c r="H9" s="1664"/>
      <c r="I9" s="930"/>
    </row>
    <row r="10" spans="1:10" ht="20.100000000000001" customHeight="1">
      <c r="B10" s="1435"/>
      <c r="C10" s="1031">
        <v>57</v>
      </c>
      <c r="D10" s="1031">
        <f t="shared" si="0"/>
        <v>56</v>
      </c>
      <c r="E10" s="1031">
        <f t="shared" si="0"/>
        <v>55</v>
      </c>
      <c r="F10" s="1031">
        <f t="shared" si="1"/>
        <v>55</v>
      </c>
      <c r="G10" s="1032" t="s">
        <v>1336</v>
      </c>
      <c r="H10" s="1664"/>
      <c r="I10" s="930"/>
    </row>
    <row r="11" spans="1:10" ht="20.100000000000001" customHeight="1">
      <c r="B11" s="1435"/>
      <c r="C11" s="1031">
        <v>53</v>
      </c>
      <c r="D11" s="1031">
        <f t="shared" si="0"/>
        <v>52</v>
      </c>
      <c r="E11" s="1031">
        <f t="shared" si="0"/>
        <v>51</v>
      </c>
      <c r="F11" s="1031">
        <f t="shared" si="1"/>
        <v>51</v>
      </c>
      <c r="G11" s="1032" t="s">
        <v>1337</v>
      </c>
      <c r="H11" s="1664"/>
      <c r="I11" s="930"/>
    </row>
    <row r="12" spans="1:10" ht="20.100000000000001" customHeight="1">
      <c r="B12" s="1435"/>
      <c r="C12" s="1031">
        <v>51</v>
      </c>
      <c r="D12" s="1031">
        <f t="shared" si="0"/>
        <v>50</v>
      </c>
      <c r="E12" s="1031">
        <f t="shared" si="0"/>
        <v>49</v>
      </c>
      <c r="F12" s="1031">
        <f t="shared" si="1"/>
        <v>49</v>
      </c>
      <c r="G12" s="1032" t="s">
        <v>1338</v>
      </c>
      <c r="H12" s="1664"/>
      <c r="I12" s="930"/>
    </row>
    <row r="13" spans="1:10" ht="20.100000000000001" customHeight="1">
      <c r="B13" s="1435"/>
      <c r="C13" s="1031">
        <v>47</v>
      </c>
      <c r="D13" s="1031">
        <f t="shared" si="0"/>
        <v>46</v>
      </c>
      <c r="E13" s="1031">
        <f t="shared" si="0"/>
        <v>45</v>
      </c>
      <c r="F13" s="1031">
        <f t="shared" si="1"/>
        <v>45</v>
      </c>
      <c r="G13" s="1032" t="s">
        <v>1339</v>
      </c>
      <c r="H13" s="1664"/>
      <c r="I13" s="1030"/>
    </row>
    <row r="14" spans="1:10" ht="20.100000000000001" customHeight="1" thickBot="1">
      <c r="B14" s="1656"/>
      <c r="C14" s="1033">
        <v>43</v>
      </c>
      <c r="D14" s="1033">
        <f>C14-1</f>
        <v>42</v>
      </c>
      <c r="E14" s="584">
        <f>D14-1</f>
        <v>41</v>
      </c>
      <c r="F14" s="584">
        <f>E14</f>
        <v>41</v>
      </c>
      <c r="G14" s="658" t="s">
        <v>1340</v>
      </c>
      <c r="H14" s="1665"/>
      <c r="I14" s="660"/>
    </row>
    <row r="15" spans="1:10" ht="20.100000000000001" customHeight="1">
      <c r="B15" s="608"/>
      <c r="C15" s="1659"/>
      <c r="D15" s="1660"/>
      <c r="E15" s="609" t="s">
        <v>86</v>
      </c>
      <c r="F15" s="609" t="s">
        <v>87</v>
      </c>
      <c r="G15" s="609" t="s">
        <v>1341</v>
      </c>
      <c r="H15" s="609" t="s">
        <v>88</v>
      </c>
      <c r="I15" s="610" t="s">
        <v>483</v>
      </c>
    </row>
    <row r="16" spans="1:10" ht="20.100000000000001" customHeight="1">
      <c r="B16" s="1649" t="s">
        <v>1342</v>
      </c>
      <c r="C16" s="1661" t="s">
        <v>1203</v>
      </c>
      <c r="D16" s="1662"/>
      <c r="E16" s="1657" t="s">
        <v>1343</v>
      </c>
      <c r="F16" s="1658"/>
      <c r="G16" s="1666" t="s">
        <v>1344</v>
      </c>
      <c r="H16" s="1652" t="s">
        <v>1205</v>
      </c>
      <c r="I16" s="931"/>
    </row>
    <row r="17" spans="2:9" ht="20.100000000000001" customHeight="1">
      <c r="B17" s="1650"/>
      <c r="C17" s="1661" t="s">
        <v>1345</v>
      </c>
      <c r="D17" s="1662"/>
      <c r="E17" s="1657" t="s">
        <v>1346</v>
      </c>
      <c r="F17" s="1658"/>
      <c r="G17" s="1653"/>
      <c r="H17" s="1653"/>
      <c r="I17" s="931"/>
    </row>
    <row r="18" spans="2:9" ht="20.100000000000001" customHeight="1">
      <c r="B18" s="1650"/>
      <c r="C18" s="1661" t="s">
        <v>1347</v>
      </c>
      <c r="D18" s="1662"/>
      <c r="E18" s="1657" t="s">
        <v>1346</v>
      </c>
      <c r="F18" s="1658"/>
      <c r="G18" s="1653"/>
      <c r="H18" s="1653"/>
      <c r="I18" s="931"/>
    </row>
    <row r="19" spans="2:9" ht="20.100000000000001" customHeight="1">
      <c r="B19" s="1650"/>
      <c r="C19" s="1661" t="s">
        <v>1348</v>
      </c>
      <c r="D19" s="1662"/>
      <c r="E19" s="1657" t="s">
        <v>1349</v>
      </c>
      <c r="F19" s="1658"/>
      <c r="G19" s="1653"/>
      <c r="H19" s="1653"/>
      <c r="I19" s="932"/>
    </row>
    <row r="20" spans="2:9" ht="20.100000000000001" customHeight="1" thickBot="1">
      <c r="B20" s="1651"/>
      <c r="C20" s="1673" t="s">
        <v>1184</v>
      </c>
      <c r="D20" s="1674"/>
      <c r="E20" s="1657" t="s">
        <v>1350</v>
      </c>
      <c r="F20" s="1658"/>
      <c r="G20" s="1654"/>
      <c r="H20" s="1654"/>
      <c r="I20" s="676"/>
    </row>
    <row r="21" spans="2:9" ht="20.100000000000001" customHeight="1">
      <c r="B21" s="608"/>
      <c r="C21" s="1028"/>
      <c r="D21" s="609" t="s">
        <v>1207</v>
      </c>
      <c r="E21" s="609" t="s">
        <v>86</v>
      </c>
      <c r="F21" s="609" t="s">
        <v>87</v>
      </c>
      <c r="G21" s="609" t="s">
        <v>1341</v>
      </c>
      <c r="H21" s="609" t="s">
        <v>88</v>
      </c>
      <c r="I21" s="610" t="s">
        <v>483</v>
      </c>
    </row>
    <row r="22" spans="2:9" ht="20.100000000000001" customHeight="1">
      <c r="B22" s="1649" t="s">
        <v>1351</v>
      </c>
      <c r="C22" s="1034" t="s">
        <v>1352</v>
      </c>
      <c r="D22" s="1667" t="s">
        <v>1208</v>
      </c>
      <c r="E22" s="1668"/>
      <c r="F22" s="1669"/>
      <c r="G22" s="1031" t="s">
        <v>1353</v>
      </c>
      <c r="H22" s="1666" t="s">
        <v>1354</v>
      </c>
      <c r="I22" s="931"/>
    </row>
    <row r="23" spans="2:9" ht="20.100000000000001" customHeight="1">
      <c r="B23" s="1650"/>
      <c r="C23" s="1034" t="s">
        <v>1209</v>
      </c>
      <c r="D23" s="1667" t="s">
        <v>1355</v>
      </c>
      <c r="E23" s="1668"/>
      <c r="F23" s="1669"/>
      <c r="G23" s="1031" t="s">
        <v>1356</v>
      </c>
      <c r="H23" s="1653"/>
      <c r="I23" s="931"/>
    </row>
    <row r="24" spans="2:9" ht="20.100000000000001" customHeight="1">
      <c r="B24" s="1650"/>
      <c r="C24" s="1034" t="s">
        <v>1357</v>
      </c>
      <c r="D24" s="1667" t="s">
        <v>1358</v>
      </c>
      <c r="E24" s="1668"/>
      <c r="F24" s="1669"/>
      <c r="G24" s="1031" t="s">
        <v>1204</v>
      </c>
      <c r="H24" s="1653"/>
      <c r="I24" s="931"/>
    </row>
    <row r="25" spans="2:9" ht="20.100000000000001" customHeight="1">
      <c r="B25" s="1650"/>
      <c r="C25" s="1034" t="s">
        <v>1359</v>
      </c>
      <c r="D25" s="1667" t="s">
        <v>1206</v>
      </c>
      <c r="E25" s="1668"/>
      <c r="F25" s="1669"/>
      <c r="G25" s="1031" t="s">
        <v>1210</v>
      </c>
      <c r="H25" s="1653"/>
      <c r="I25" s="931"/>
    </row>
    <row r="26" spans="2:9" ht="20.100000000000001" customHeight="1">
      <c r="B26" s="1650"/>
      <c r="C26" s="1034" t="s">
        <v>1127</v>
      </c>
      <c r="D26" s="1667" t="s">
        <v>1211</v>
      </c>
      <c r="E26" s="1668"/>
      <c r="F26" s="1669"/>
      <c r="G26" s="1031" t="s">
        <v>1210</v>
      </c>
      <c r="H26" s="1653"/>
      <c r="I26" s="931"/>
    </row>
    <row r="27" spans="2:9" ht="20.100000000000001" customHeight="1" thickBot="1">
      <c r="B27" s="1651"/>
      <c r="C27" s="1029" t="s">
        <v>1360</v>
      </c>
      <c r="D27" s="1670" t="s">
        <v>1361</v>
      </c>
      <c r="E27" s="1671"/>
      <c r="F27" s="1672"/>
      <c r="G27" s="584" t="s">
        <v>1212</v>
      </c>
      <c r="H27" s="1654"/>
      <c r="I27" s="676"/>
    </row>
    <row r="28" spans="2:9" ht="20.100000000000001" customHeight="1">
      <c r="B28" s="1355" t="s">
        <v>68</v>
      </c>
      <c r="C28" s="1355"/>
      <c r="D28" s="1355"/>
      <c r="E28" s="1355"/>
      <c r="F28" s="1355"/>
      <c r="G28" s="1355"/>
      <c r="H28" s="1355"/>
      <c r="I28" s="1355"/>
    </row>
    <row r="29" spans="2:9" ht="19.899999999999999" customHeight="1">
      <c r="B29" s="1647" t="s">
        <v>1192</v>
      </c>
      <c r="C29" s="1647"/>
      <c r="D29" s="1647"/>
      <c r="E29" s="1647"/>
      <c r="F29" s="1647"/>
      <c r="G29" s="1647"/>
      <c r="H29" s="1647"/>
      <c r="I29" s="1647"/>
    </row>
    <row r="30" spans="2:9" ht="19.899999999999999" customHeight="1">
      <c r="B30" s="1648" t="s">
        <v>1193</v>
      </c>
      <c r="C30" s="1648"/>
      <c r="D30" s="1648"/>
      <c r="E30" s="1648"/>
      <c r="F30" s="1648"/>
      <c r="G30" s="1648"/>
      <c r="H30" s="1648"/>
      <c r="I30" s="1648"/>
    </row>
    <row r="31" spans="2:9" ht="20.100000000000001" customHeight="1">
      <c r="B31" s="1648" t="s">
        <v>1126</v>
      </c>
      <c r="C31" s="1648"/>
      <c r="D31" s="1648"/>
      <c r="E31" s="1648"/>
      <c r="F31" s="1648"/>
      <c r="G31" s="1648"/>
      <c r="H31" s="1648"/>
      <c r="I31" s="1648"/>
    </row>
    <row r="32" spans="2:9" ht="20.100000000000001" customHeight="1">
      <c r="B32" s="1648" t="s">
        <v>1194</v>
      </c>
      <c r="C32" s="1648"/>
      <c r="D32" s="1648"/>
      <c r="E32" s="1648"/>
      <c r="F32" s="1648"/>
      <c r="G32" s="1648"/>
      <c r="H32" s="1648"/>
      <c r="I32" s="1648"/>
    </row>
    <row r="33" spans="2:9" ht="20.100000000000001" customHeight="1">
      <c r="B33" s="923"/>
      <c r="C33" s="923"/>
      <c r="D33" s="924"/>
      <c r="E33" s="924"/>
      <c r="F33" s="924"/>
      <c r="G33" s="924"/>
      <c r="H33" s="924"/>
      <c r="I33" s="924"/>
    </row>
    <row r="34" spans="2:9" ht="20.100000000000001" customHeight="1">
      <c r="B34" s="922"/>
      <c r="C34" s="922"/>
      <c r="D34" s="922"/>
      <c r="E34" s="922"/>
      <c r="F34" s="922"/>
      <c r="G34" s="922"/>
      <c r="H34" s="922"/>
      <c r="I34" s="922"/>
    </row>
    <row r="35" spans="2:9" ht="20.100000000000001" customHeight="1">
      <c r="B35" s="923"/>
      <c r="C35" s="923"/>
      <c r="D35" s="925"/>
      <c r="E35" s="925"/>
      <c r="F35" s="925"/>
      <c r="G35" s="925"/>
      <c r="H35" s="925"/>
      <c r="I35" s="925"/>
    </row>
    <row r="36" spans="2:9" ht="20.100000000000001" customHeight="1">
      <c r="B36" s="922"/>
      <c r="C36" s="922"/>
      <c r="D36" s="922"/>
      <c r="E36" s="922"/>
      <c r="F36" s="922"/>
      <c r="G36" s="922"/>
      <c r="H36" s="922"/>
      <c r="I36" s="922"/>
    </row>
    <row r="37" spans="2:9" ht="20.100000000000001" customHeight="1">
      <c r="B37" s="922"/>
      <c r="C37" s="922"/>
      <c r="D37" s="922"/>
      <c r="E37" s="922"/>
      <c r="F37" s="922"/>
      <c r="G37" s="922"/>
      <c r="H37" s="922"/>
      <c r="I37" s="922"/>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 ref="B6:B14"/>
    <mergeCell ref="B22:B27"/>
    <mergeCell ref="B28:I28"/>
    <mergeCell ref="E20:F20"/>
    <mergeCell ref="C15:D15"/>
    <mergeCell ref="C16:D16"/>
    <mergeCell ref="C17:D17"/>
    <mergeCell ref="C18:D18"/>
    <mergeCell ref="C19:D19"/>
    <mergeCell ref="B29:I29"/>
    <mergeCell ref="B30:I30"/>
    <mergeCell ref="B31:I31"/>
    <mergeCell ref="B16:B20"/>
    <mergeCell ref="H16:H20"/>
  </mergeCells>
  <phoneticPr fontId="146" type="noConversion"/>
  <hyperlinks>
    <hyperlink ref="J1" location="目录!A1" display="返回目录"/>
  </hyperlinks>
  <pageMargins left="0.7" right="0.7" top="0.75" bottom="0.75" header="0.3" footer="0.3"/>
  <pageSetup paperSize="9" scale="91"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W96"/>
  <sheetViews>
    <sheetView showGridLines="0" zoomScaleNormal="100" workbookViewId="0">
      <selection activeCell="J1" sqref="J1"/>
    </sheetView>
  </sheetViews>
  <sheetFormatPr defaultColWidth="9" defaultRowHeight="14.25"/>
  <cols>
    <col min="1" max="1" width="2.625" style="400" customWidth="1"/>
    <col min="2" max="2" width="42.375" style="400" customWidth="1"/>
    <col min="3" max="6" width="14.625" style="400" customWidth="1"/>
    <col min="7" max="7" width="13.625" style="400" customWidth="1"/>
    <col min="8" max="8" width="22.125" style="400" bestFit="1" customWidth="1"/>
    <col min="9" max="9" width="8.625" style="400" customWidth="1"/>
    <col min="10" max="10" width="13.625" style="400" bestFit="1" customWidth="1"/>
    <col min="11" max="11" width="24.625" style="400" customWidth="1"/>
    <col min="12" max="12" width="9.125" style="400" customWidth="1"/>
    <col min="13" max="13" width="9.75" style="400" customWidth="1"/>
    <col min="14" max="14" width="10" style="400" bestFit="1" customWidth="1"/>
    <col min="15" max="15" width="9.625" style="400" bestFit="1" customWidth="1"/>
    <col min="16" max="17" width="8.625" style="400" bestFit="1" customWidth="1"/>
    <col min="18" max="18" width="13.875" style="400" bestFit="1" customWidth="1"/>
    <col min="19" max="19" width="5.125" style="400" bestFit="1" customWidth="1"/>
    <col min="20" max="20" width="5.625" style="400" bestFit="1" customWidth="1"/>
    <col min="21" max="21" width="6.625" style="400" bestFit="1" customWidth="1"/>
    <col min="22" max="16384" width="9" style="400"/>
  </cols>
  <sheetData>
    <row r="1" spans="1:23" ht="57" customHeight="1">
      <c r="A1" s="1699" t="s">
        <v>879</v>
      </c>
      <c r="B1" s="1699"/>
      <c r="C1" s="1699"/>
      <c r="D1" s="1699"/>
      <c r="E1" s="1699"/>
      <c r="F1" s="1699"/>
      <c r="G1" s="1699"/>
      <c r="H1" s="1699"/>
      <c r="I1" s="1699"/>
      <c r="J1" s="394" t="s">
        <v>21</v>
      </c>
      <c r="K1" s="398"/>
      <c r="L1" s="398"/>
      <c r="M1" s="398"/>
      <c r="N1" s="398"/>
      <c r="O1" s="399"/>
      <c r="P1" s="399"/>
      <c r="Q1" s="399"/>
      <c r="R1" s="398"/>
      <c r="S1" s="398"/>
      <c r="T1" s="398"/>
      <c r="U1" s="398"/>
      <c r="V1" s="398"/>
      <c r="W1" s="398"/>
    </row>
    <row r="2" spans="1:23" ht="15" thickBot="1">
      <c r="K2" s="398"/>
      <c r="L2" s="398"/>
      <c r="M2" s="398"/>
      <c r="N2" s="398"/>
      <c r="O2" s="399"/>
      <c r="P2" s="399"/>
      <c r="Q2" s="399"/>
      <c r="R2" s="398"/>
      <c r="S2" s="398"/>
      <c r="T2" s="398"/>
      <c r="U2" s="398"/>
      <c r="V2" s="398"/>
      <c r="W2" s="398"/>
    </row>
    <row r="3" spans="1:23" ht="22.9" customHeight="1">
      <c r="B3" s="401" t="s">
        <v>69</v>
      </c>
      <c r="C3" s="396" t="s">
        <v>685</v>
      </c>
      <c r="D3" s="396" t="s">
        <v>71</v>
      </c>
      <c r="E3" s="396" t="s">
        <v>686</v>
      </c>
      <c r="F3" s="396" t="s">
        <v>687</v>
      </c>
      <c r="G3" s="1700" t="s">
        <v>74</v>
      </c>
      <c r="H3" s="1701"/>
      <c r="K3" s="398"/>
      <c r="L3" s="398"/>
      <c r="M3" s="398"/>
      <c r="N3" s="398"/>
      <c r="O3" s="398"/>
      <c r="P3" s="398"/>
      <c r="Q3" s="398"/>
      <c r="R3" s="398"/>
      <c r="S3" s="398"/>
      <c r="T3" s="398"/>
      <c r="U3" s="398"/>
      <c r="V3" s="398"/>
      <c r="W3" s="398"/>
    </row>
    <row r="4" spans="1:23" ht="22.9" customHeight="1">
      <c r="B4" s="402" t="s">
        <v>688</v>
      </c>
      <c r="C4" s="403" t="s">
        <v>689</v>
      </c>
      <c r="D4" s="404" t="s">
        <v>690</v>
      </c>
      <c r="E4" s="405">
        <v>9.375E-2</v>
      </c>
      <c r="F4" s="405">
        <v>0.3263888888888889</v>
      </c>
      <c r="G4" s="1690" t="s">
        <v>691</v>
      </c>
      <c r="H4" s="1691"/>
      <c r="J4" s="406"/>
      <c r="K4" s="398"/>
      <c r="L4" s="398"/>
      <c r="M4" s="398"/>
      <c r="N4" s="398"/>
      <c r="O4" s="398"/>
      <c r="P4" s="398"/>
      <c r="Q4" s="398"/>
      <c r="R4" s="398"/>
      <c r="S4" s="398"/>
      <c r="T4" s="398"/>
      <c r="U4" s="398"/>
      <c r="V4" s="398"/>
      <c r="W4" s="398"/>
    </row>
    <row r="5" spans="1:23" ht="22.9" customHeight="1">
      <c r="B5" s="407" t="s">
        <v>692</v>
      </c>
      <c r="C5" s="403" t="s">
        <v>693</v>
      </c>
      <c r="D5" s="403" t="s">
        <v>694</v>
      </c>
      <c r="E5" s="405">
        <v>0.41666666666666669</v>
      </c>
      <c r="F5" s="405">
        <v>0.62847222222222221</v>
      </c>
      <c r="G5" s="1690" t="s">
        <v>695</v>
      </c>
      <c r="H5" s="1691"/>
      <c r="K5" s="398"/>
      <c r="L5" s="398"/>
      <c r="M5" s="398"/>
      <c r="N5" s="398"/>
      <c r="O5" s="398"/>
      <c r="P5" s="398"/>
      <c r="Q5" s="398"/>
      <c r="R5" s="398"/>
      <c r="S5" s="398"/>
      <c r="T5" s="398"/>
      <c r="U5" s="398"/>
      <c r="V5" s="398"/>
      <c r="W5" s="398"/>
    </row>
    <row r="6" spans="1:23" ht="22.9" customHeight="1">
      <c r="B6" s="408" t="s">
        <v>696</v>
      </c>
      <c r="C6" s="409" t="s">
        <v>697</v>
      </c>
      <c r="D6" s="403" t="s">
        <v>698</v>
      </c>
      <c r="E6" s="405">
        <v>0.50694444444444442</v>
      </c>
      <c r="F6" s="405">
        <v>0.69791666666666663</v>
      </c>
      <c r="G6" s="1690" t="s">
        <v>695</v>
      </c>
      <c r="H6" s="1691"/>
      <c r="K6" s="398"/>
      <c r="L6" s="398"/>
      <c r="M6" s="398"/>
      <c r="N6" s="398"/>
      <c r="O6" s="398"/>
      <c r="P6" s="398"/>
      <c r="Q6" s="398"/>
      <c r="R6" s="398"/>
      <c r="S6" s="398"/>
      <c r="T6" s="398"/>
      <c r="U6" s="398"/>
      <c r="V6" s="398"/>
      <c r="W6" s="398"/>
    </row>
    <row r="7" spans="1:23" ht="22.9" customHeight="1">
      <c r="B7" s="408" t="s">
        <v>699</v>
      </c>
      <c r="C7" s="409" t="s">
        <v>700</v>
      </c>
      <c r="D7" s="403" t="s">
        <v>694</v>
      </c>
      <c r="E7" s="405">
        <v>0.56597222222222221</v>
      </c>
      <c r="F7" s="405">
        <v>0.70833333333333337</v>
      </c>
      <c r="G7" s="1690" t="s">
        <v>691</v>
      </c>
      <c r="H7" s="1691"/>
      <c r="K7" s="398"/>
      <c r="L7" s="398"/>
      <c r="M7" s="398"/>
      <c r="N7" s="398"/>
      <c r="O7" s="398"/>
      <c r="P7" s="398"/>
      <c r="Q7" s="398"/>
      <c r="R7" s="398"/>
      <c r="S7" s="398"/>
      <c r="T7" s="398"/>
      <c r="U7" s="398"/>
      <c r="V7" s="398"/>
      <c r="W7" s="398"/>
    </row>
    <row r="8" spans="1:23" ht="22.9" customHeight="1">
      <c r="B8" s="408" t="s">
        <v>701</v>
      </c>
      <c r="C8" s="409" t="s">
        <v>702</v>
      </c>
      <c r="D8" s="403" t="s">
        <v>698</v>
      </c>
      <c r="E8" s="405">
        <v>0.46180555555555558</v>
      </c>
      <c r="F8" s="405">
        <v>0.60416666666666663</v>
      </c>
      <c r="G8" s="1690" t="s">
        <v>703</v>
      </c>
      <c r="H8" s="1691"/>
      <c r="K8" s="398"/>
      <c r="L8" s="398"/>
      <c r="M8" s="398"/>
      <c r="N8" s="398"/>
      <c r="O8" s="398"/>
      <c r="P8" s="398"/>
      <c r="Q8" s="398"/>
      <c r="R8" s="398"/>
      <c r="S8" s="398"/>
      <c r="T8" s="398"/>
      <c r="U8" s="398"/>
      <c r="V8" s="398"/>
      <c r="W8" s="398"/>
    </row>
    <row r="9" spans="1:23" ht="22.9" customHeight="1">
      <c r="B9" s="408" t="s">
        <v>704</v>
      </c>
      <c r="C9" s="409" t="s">
        <v>705</v>
      </c>
      <c r="D9" s="403" t="s">
        <v>694</v>
      </c>
      <c r="E9" s="405">
        <v>0.54861111111111105</v>
      </c>
      <c r="F9" s="405">
        <v>0.69444444444444453</v>
      </c>
      <c r="G9" s="1690" t="s">
        <v>691</v>
      </c>
      <c r="H9" s="1691"/>
      <c r="K9" s="398"/>
      <c r="L9" s="398"/>
      <c r="M9" s="398"/>
      <c r="N9" s="398"/>
      <c r="O9" s="398"/>
      <c r="P9" s="398"/>
      <c r="Q9" s="398"/>
      <c r="R9" s="398"/>
      <c r="S9" s="398"/>
      <c r="T9" s="398"/>
      <c r="U9" s="398"/>
      <c r="V9" s="398"/>
      <c r="W9" s="398"/>
    </row>
    <row r="10" spans="1:23" ht="22.9" customHeight="1">
      <c r="B10" s="410" t="s">
        <v>706</v>
      </c>
      <c r="C10" s="411" t="s">
        <v>707</v>
      </c>
      <c r="D10" s="412" t="s">
        <v>708</v>
      </c>
      <c r="E10" s="413">
        <v>0.57638888888888895</v>
      </c>
      <c r="F10" s="413">
        <v>0.78819444444444453</v>
      </c>
      <c r="G10" s="1692" t="s">
        <v>709</v>
      </c>
      <c r="H10" s="1693"/>
      <c r="K10" s="398"/>
      <c r="L10" s="398"/>
      <c r="M10" s="398"/>
      <c r="N10" s="398"/>
      <c r="O10" s="398"/>
      <c r="P10" s="398"/>
      <c r="Q10" s="398"/>
      <c r="R10" s="414"/>
      <c r="S10" s="398"/>
      <c r="T10" s="398"/>
      <c r="U10" s="398"/>
      <c r="V10" s="398"/>
      <c r="W10" s="398"/>
    </row>
    <row r="11" spans="1:23" ht="22.9" customHeight="1" thickBot="1">
      <c r="B11" s="415" t="s">
        <v>710</v>
      </c>
      <c r="C11" s="1694" t="s">
        <v>711</v>
      </c>
      <c r="D11" s="1695"/>
      <c r="E11" s="1695"/>
      <c r="F11" s="1695"/>
      <c r="G11" s="1695"/>
      <c r="H11" s="1696"/>
      <c r="K11" s="398"/>
      <c r="L11" s="398"/>
      <c r="M11" s="398"/>
      <c r="N11" s="398"/>
      <c r="O11" s="398"/>
      <c r="P11" s="398"/>
      <c r="Q11" s="398"/>
      <c r="R11" s="398"/>
      <c r="S11" s="398"/>
      <c r="T11" s="399"/>
      <c r="U11" s="398"/>
      <c r="V11" s="398"/>
      <c r="W11" s="398"/>
    </row>
    <row r="12" spans="1:23" ht="22.9" customHeight="1" thickBot="1">
      <c r="B12" s="416" t="s">
        <v>22</v>
      </c>
      <c r="C12" s="416" t="s">
        <v>23</v>
      </c>
      <c r="D12" s="416"/>
      <c r="E12" s="417"/>
      <c r="F12" s="1697" t="s">
        <v>775</v>
      </c>
      <c r="G12" s="1698"/>
      <c r="H12" s="418">
        <v>45877</v>
      </c>
      <c r="I12" s="419" t="s">
        <v>712</v>
      </c>
      <c r="K12" s="398"/>
      <c r="L12" s="398"/>
      <c r="M12" s="398"/>
      <c r="N12" s="398"/>
      <c r="O12" s="398"/>
      <c r="P12" s="398"/>
      <c r="Q12" s="398"/>
      <c r="R12" s="398"/>
      <c r="S12" s="398"/>
      <c r="T12" s="399"/>
      <c r="U12" s="399"/>
      <c r="V12" s="398"/>
      <c r="W12" s="398"/>
    </row>
    <row r="13" spans="1:23" ht="22.9" customHeight="1">
      <c r="B13" s="1687" t="s">
        <v>713</v>
      </c>
      <c r="C13" s="1688"/>
      <c r="D13" s="1688"/>
      <c r="E13" s="1688"/>
      <c r="F13" s="1688"/>
      <c r="G13" s="1688"/>
      <c r="H13" s="1689"/>
      <c r="I13" s="397"/>
      <c r="K13" s="414"/>
      <c r="L13" s="1680"/>
      <c r="M13" s="1680"/>
      <c r="N13" s="1680"/>
      <c r="O13" s="1680"/>
      <c r="P13" s="398"/>
      <c r="Q13" s="398"/>
      <c r="R13" s="398"/>
      <c r="S13" s="398"/>
      <c r="T13" s="399"/>
      <c r="U13" s="399"/>
      <c r="V13" s="398"/>
      <c r="W13" s="398"/>
    </row>
    <row r="14" spans="1:23" ht="22.9" customHeight="1">
      <c r="B14" s="420" t="s">
        <v>313</v>
      </c>
      <c r="C14" s="529" t="s">
        <v>776</v>
      </c>
      <c r="D14" s="529" t="s">
        <v>714</v>
      </c>
      <c r="E14" s="529" t="s">
        <v>715</v>
      </c>
      <c r="F14" s="421" t="s">
        <v>716</v>
      </c>
      <c r="G14" s="1681" t="s">
        <v>335</v>
      </c>
      <c r="H14" s="1682"/>
      <c r="K14" s="398"/>
      <c r="L14" s="398"/>
      <c r="M14" s="398"/>
      <c r="N14" s="398"/>
      <c r="O14" s="398"/>
      <c r="P14" s="398"/>
      <c r="Q14" s="398"/>
      <c r="R14" s="398"/>
      <c r="S14" s="398"/>
      <c r="T14" s="399"/>
      <c r="U14" s="399"/>
      <c r="V14" s="398"/>
      <c r="W14" s="398"/>
    </row>
    <row r="15" spans="1:23" ht="26.1" customHeight="1">
      <c r="A15" s="1683"/>
      <c r="B15" s="530" t="s">
        <v>717</v>
      </c>
      <c r="C15" s="531">
        <v>40.5</v>
      </c>
      <c r="D15" s="531">
        <v>39.5</v>
      </c>
      <c r="E15" s="531">
        <v>38.5</v>
      </c>
      <c r="F15" s="531" t="s">
        <v>777</v>
      </c>
      <c r="G15" s="1685"/>
      <c r="H15" s="1686"/>
      <c r="I15" s="422"/>
      <c r="K15" s="398"/>
      <c r="L15" s="423"/>
      <c r="M15" s="423"/>
      <c r="N15" s="399"/>
      <c r="O15" s="399"/>
      <c r="P15" s="398"/>
      <c r="Q15" s="398"/>
      <c r="R15" s="398"/>
      <c r="S15" s="398"/>
      <c r="T15" s="424"/>
      <c r="U15" s="399"/>
      <c r="V15" s="398"/>
      <c r="W15" s="398"/>
    </row>
    <row r="16" spans="1:23" ht="26.1" customHeight="1">
      <c r="A16" s="1684"/>
      <c r="B16" s="530" t="s">
        <v>719</v>
      </c>
      <c r="C16" s="531">
        <v>43</v>
      </c>
      <c r="D16" s="531">
        <v>42</v>
      </c>
      <c r="E16" s="531">
        <v>39</v>
      </c>
      <c r="F16" s="531" t="s">
        <v>777</v>
      </c>
      <c r="G16" s="1685"/>
      <c r="H16" s="1686"/>
      <c r="I16" s="422"/>
      <c r="K16" s="398"/>
      <c r="L16" s="423"/>
      <c r="M16" s="423"/>
      <c r="N16" s="399"/>
      <c r="O16" s="399"/>
      <c r="P16" s="398"/>
      <c r="Q16" s="398"/>
      <c r="R16" s="398"/>
      <c r="S16" s="398"/>
      <c r="T16" s="424"/>
      <c r="U16" s="399"/>
      <c r="V16" s="398"/>
      <c r="W16" s="398"/>
    </row>
    <row r="17" spans="1:23" ht="26.1" customHeight="1">
      <c r="A17" s="1684"/>
      <c r="B17" s="530" t="s">
        <v>379</v>
      </c>
      <c r="C17" s="531">
        <v>43</v>
      </c>
      <c r="D17" s="531">
        <v>42</v>
      </c>
      <c r="E17" s="531">
        <v>40.5</v>
      </c>
      <c r="F17" s="531" t="s">
        <v>777</v>
      </c>
      <c r="G17" s="1685"/>
      <c r="H17" s="1686"/>
      <c r="I17" s="422"/>
      <c r="K17" s="398"/>
      <c r="L17" s="423"/>
      <c r="M17" s="423"/>
      <c r="N17" s="399"/>
      <c r="O17" s="399"/>
      <c r="P17" s="398"/>
      <c r="Q17" s="398"/>
      <c r="R17" s="398"/>
      <c r="S17" s="398"/>
      <c r="T17" s="399"/>
      <c r="U17" s="399"/>
      <c r="V17" s="398"/>
      <c r="W17" s="398"/>
    </row>
    <row r="18" spans="1:23" ht="26.1" customHeight="1">
      <c r="A18" s="1684"/>
      <c r="B18" s="530" t="s">
        <v>31</v>
      </c>
      <c r="C18" s="531">
        <v>42.5</v>
      </c>
      <c r="D18" s="531">
        <v>41.5</v>
      </c>
      <c r="E18" s="531">
        <v>39.5</v>
      </c>
      <c r="F18" s="531" t="s">
        <v>777</v>
      </c>
      <c r="G18" s="1685"/>
      <c r="H18" s="1686"/>
      <c r="I18" s="422"/>
      <c r="J18" s="425"/>
      <c r="K18" s="398"/>
      <c r="L18" s="423"/>
      <c r="M18" s="423"/>
      <c r="N18" s="399"/>
      <c r="O18" s="399"/>
      <c r="P18" s="398"/>
      <c r="Q18" s="398"/>
      <c r="R18" s="398"/>
      <c r="S18" s="398"/>
      <c r="T18" s="424"/>
      <c r="U18" s="399"/>
      <c r="V18" s="398"/>
      <c r="W18" s="398"/>
    </row>
    <row r="19" spans="1:23" ht="49.9" customHeight="1">
      <c r="A19" s="1684"/>
      <c r="B19" s="530" t="s">
        <v>720</v>
      </c>
      <c r="C19" s="531">
        <v>43</v>
      </c>
      <c r="D19" s="531">
        <v>42</v>
      </c>
      <c r="E19" s="531">
        <v>40.5</v>
      </c>
      <c r="F19" s="531" t="s">
        <v>777</v>
      </c>
      <c r="G19" s="1685"/>
      <c r="H19" s="1686"/>
      <c r="I19" s="422"/>
      <c r="K19" s="426"/>
      <c r="L19" s="423"/>
      <c r="M19" s="423"/>
      <c r="N19" s="399"/>
      <c r="O19" s="399"/>
      <c r="P19" s="398"/>
      <c r="Q19" s="398"/>
      <c r="R19" s="398"/>
      <c r="S19" s="398"/>
      <c r="T19" s="399"/>
      <c r="U19" s="399"/>
      <c r="V19" s="398"/>
      <c r="W19" s="398"/>
    </row>
    <row r="20" spans="1:23" ht="60" customHeight="1">
      <c r="A20" s="1684"/>
      <c r="B20" s="530" t="s">
        <v>721</v>
      </c>
      <c r="C20" s="531">
        <v>44</v>
      </c>
      <c r="D20" s="531">
        <v>43</v>
      </c>
      <c r="E20" s="531">
        <v>41</v>
      </c>
      <c r="F20" s="531" t="s">
        <v>777</v>
      </c>
      <c r="G20" s="1685"/>
      <c r="H20" s="1686"/>
      <c r="I20" s="422"/>
      <c r="K20" s="426"/>
      <c r="L20" s="423"/>
      <c r="M20" s="423"/>
      <c r="N20" s="399"/>
      <c r="O20" s="399"/>
      <c r="P20" s="398"/>
      <c r="Q20" s="398"/>
      <c r="R20" s="398"/>
      <c r="S20" s="399"/>
      <c r="T20" s="399"/>
      <c r="U20" s="399"/>
      <c r="V20" s="399"/>
      <c r="W20" s="398"/>
    </row>
    <row r="21" spans="1:23" ht="26.1" customHeight="1">
      <c r="A21" s="1684"/>
      <c r="B21" s="530" t="s">
        <v>722</v>
      </c>
      <c r="C21" s="531">
        <v>45</v>
      </c>
      <c r="D21" s="531">
        <v>44</v>
      </c>
      <c r="E21" s="531">
        <v>42</v>
      </c>
      <c r="F21" s="531" t="s">
        <v>718</v>
      </c>
      <c r="G21" s="1676"/>
      <c r="H21" s="1677"/>
      <c r="I21" s="422"/>
      <c r="K21" s="398"/>
      <c r="L21" s="423"/>
      <c r="M21" s="423"/>
      <c r="N21" s="399"/>
      <c r="O21" s="399"/>
      <c r="P21" s="398"/>
      <c r="Q21" s="398"/>
      <c r="R21" s="398"/>
      <c r="S21" s="398"/>
      <c r="T21" s="399"/>
      <c r="U21" s="399"/>
      <c r="V21" s="398"/>
      <c r="W21" s="398"/>
    </row>
    <row r="22" spans="1:23" ht="26.1" customHeight="1">
      <c r="A22" s="427"/>
      <c r="B22" s="530" t="s">
        <v>723</v>
      </c>
      <c r="C22" s="531">
        <v>47.5</v>
      </c>
      <c r="D22" s="531">
        <v>46.5</v>
      </c>
      <c r="E22" s="531">
        <v>44.5</v>
      </c>
      <c r="F22" s="531" t="s">
        <v>724</v>
      </c>
      <c r="G22" s="532" t="s">
        <v>725</v>
      </c>
      <c r="H22" s="533" t="s">
        <v>778</v>
      </c>
      <c r="K22" s="398"/>
      <c r="L22" s="423"/>
      <c r="M22" s="423"/>
      <c r="N22" s="399"/>
      <c r="O22" s="399"/>
      <c r="P22" s="398"/>
      <c r="Q22" s="398"/>
      <c r="R22" s="398"/>
      <c r="S22" s="399"/>
      <c r="T22" s="399"/>
      <c r="U22" s="399"/>
      <c r="V22" s="399"/>
      <c r="W22" s="398"/>
    </row>
    <row r="23" spans="1:23" ht="26.1" customHeight="1">
      <c r="B23" s="534" t="s">
        <v>726</v>
      </c>
      <c r="C23" s="531">
        <v>51.5</v>
      </c>
      <c r="D23" s="531">
        <v>50.5</v>
      </c>
      <c r="E23" s="531">
        <v>48</v>
      </c>
      <c r="F23" s="535" t="s">
        <v>430</v>
      </c>
      <c r="G23" s="536" t="s">
        <v>779</v>
      </c>
      <c r="H23" s="537"/>
      <c r="K23" s="398"/>
      <c r="L23" s="423"/>
      <c r="M23" s="423"/>
      <c r="N23" s="399"/>
      <c r="O23" s="399"/>
      <c r="P23" s="398"/>
      <c r="Q23" s="398"/>
      <c r="R23" s="398"/>
      <c r="S23" s="398"/>
      <c r="T23" s="399"/>
      <c r="U23" s="399"/>
      <c r="V23" s="398"/>
      <c r="W23" s="398"/>
    </row>
    <row r="24" spans="1:23" ht="26.1" customHeight="1">
      <c r="B24" s="534" t="s">
        <v>727</v>
      </c>
      <c r="C24" s="531">
        <v>53.5</v>
      </c>
      <c r="D24" s="531">
        <v>52.5</v>
      </c>
      <c r="E24" s="531">
        <v>50.5</v>
      </c>
      <c r="F24" s="535" t="s">
        <v>430</v>
      </c>
      <c r="G24" s="536" t="s">
        <v>779</v>
      </c>
      <c r="H24" s="537"/>
      <c r="K24" s="398"/>
      <c r="L24" s="423"/>
      <c r="M24" s="423"/>
      <c r="N24" s="399"/>
      <c r="O24" s="399"/>
      <c r="P24" s="398"/>
      <c r="Q24" s="398"/>
      <c r="R24" s="398"/>
      <c r="S24" s="399"/>
      <c r="T24" s="399"/>
      <c r="U24" s="399"/>
      <c r="V24" s="399"/>
      <c r="W24" s="398"/>
    </row>
    <row r="25" spans="1:23" ht="26.1" customHeight="1">
      <c r="B25" s="534" t="s">
        <v>780</v>
      </c>
      <c r="C25" s="531">
        <v>59.5</v>
      </c>
      <c r="D25" s="531">
        <v>58.5</v>
      </c>
      <c r="E25" s="531">
        <v>56.5</v>
      </c>
      <c r="F25" s="535" t="s">
        <v>430</v>
      </c>
      <c r="G25" s="536" t="s">
        <v>728</v>
      </c>
      <c r="H25" s="537"/>
      <c r="K25" s="398"/>
      <c r="L25" s="423"/>
      <c r="M25" s="423"/>
      <c r="N25" s="399"/>
      <c r="O25" s="399"/>
      <c r="P25" s="398"/>
      <c r="Q25" s="398"/>
      <c r="R25" s="398"/>
      <c r="S25" s="399"/>
      <c r="T25" s="399"/>
      <c r="U25" s="399"/>
      <c r="V25" s="399"/>
      <c r="W25" s="398"/>
    </row>
    <row r="26" spans="1:23" ht="26.1" customHeight="1">
      <c r="B26" s="538" t="s">
        <v>781</v>
      </c>
      <c r="C26" s="539">
        <v>58</v>
      </c>
      <c r="D26" s="539">
        <v>57</v>
      </c>
      <c r="E26" s="539">
        <v>55</v>
      </c>
      <c r="F26" s="535" t="s">
        <v>67</v>
      </c>
      <c r="G26" s="535" t="s">
        <v>782</v>
      </c>
      <c r="H26" s="540"/>
      <c r="K26" s="398"/>
      <c r="L26" s="398"/>
      <c r="M26" s="398"/>
      <c r="N26" s="398"/>
      <c r="O26" s="398"/>
      <c r="P26" s="398"/>
      <c r="Q26" s="398"/>
      <c r="R26" s="398"/>
      <c r="S26" s="399"/>
      <c r="T26" s="399"/>
      <c r="U26" s="399"/>
      <c r="V26" s="399"/>
      <c r="W26" s="398"/>
    </row>
    <row r="27" spans="1:23" ht="26.1" customHeight="1">
      <c r="B27" s="538" t="s">
        <v>58</v>
      </c>
      <c r="C27" s="539">
        <v>62</v>
      </c>
      <c r="D27" s="539">
        <v>61</v>
      </c>
      <c r="E27" s="539">
        <v>59</v>
      </c>
      <c r="F27" s="535" t="s">
        <v>435</v>
      </c>
      <c r="G27" s="535" t="s">
        <v>730</v>
      </c>
      <c r="H27" s="540" t="s">
        <v>783</v>
      </c>
      <c r="K27" s="398"/>
      <c r="L27" s="398"/>
      <c r="M27" s="398"/>
      <c r="N27" s="398"/>
      <c r="O27" s="398"/>
      <c r="P27" s="398"/>
      <c r="Q27" s="398"/>
      <c r="R27" s="398"/>
      <c r="S27" s="398"/>
      <c r="T27" s="399"/>
      <c r="U27" s="399"/>
      <c r="V27" s="398"/>
      <c r="W27" s="398"/>
    </row>
    <row r="28" spans="1:23" ht="26.1" customHeight="1">
      <c r="B28" s="538" t="s">
        <v>732</v>
      </c>
      <c r="C28" s="539">
        <v>51.5</v>
      </c>
      <c r="D28" s="539">
        <v>50.5</v>
      </c>
      <c r="E28" s="539">
        <v>48.5</v>
      </c>
      <c r="F28" s="535" t="s">
        <v>390</v>
      </c>
      <c r="G28" s="535" t="s">
        <v>782</v>
      </c>
      <c r="H28" s="540" t="s">
        <v>783</v>
      </c>
      <c r="K28" s="398"/>
      <c r="L28" s="398"/>
      <c r="M28" s="398"/>
      <c r="N28" s="398"/>
      <c r="O28" s="398"/>
      <c r="P28" s="398"/>
      <c r="Q28" s="398"/>
      <c r="R28" s="398"/>
      <c r="S28" s="398"/>
      <c r="T28" s="424"/>
      <c r="U28" s="399"/>
      <c r="V28" s="398"/>
      <c r="W28" s="398"/>
    </row>
    <row r="29" spans="1:23" ht="26.1" customHeight="1">
      <c r="B29" s="538" t="s">
        <v>784</v>
      </c>
      <c r="C29" s="539">
        <v>63</v>
      </c>
      <c r="D29" s="539">
        <v>62</v>
      </c>
      <c r="E29" s="539">
        <v>60</v>
      </c>
      <c r="F29" s="535" t="s">
        <v>432</v>
      </c>
      <c r="G29" s="535" t="s">
        <v>735</v>
      </c>
      <c r="H29" s="540"/>
      <c r="K29" s="398"/>
      <c r="L29" s="398"/>
      <c r="M29" s="398"/>
      <c r="N29" s="398"/>
      <c r="O29" s="398"/>
      <c r="P29" s="398"/>
      <c r="Q29" s="398"/>
      <c r="R29" s="398"/>
      <c r="S29" s="398"/>
      <c r="T29" s="399"/>
      <c r="U29" s="399"/>
      <c r="V29" s="398"/>
      <c r="W29" s="398"/>
    </row>
    <row r="30" spans="1:23" ht="26.1" customHeight="1">
      <c r="B30" s="538" t="s">
        <v>42</v>
      </c>
      <c r="C30" s="539">
        <v>61.5</v>
      </c>
      <c r="D30" s="539">
        <v>60.5</v>
      </c>
      <c r="E30" s="539">
        <v>58.5</v>
      </c>
      <c r="F30" s="535" t="s">
        <v>433</v>
      </c>
      <c r="G30" s="535" t="s">
        <v>729</v>
      </c>
      <c r="H30" s="540"/>
      <c r="K30" s="398"/>
      <c r="L30" s="398"/>
      <c r="M30" s="398"/>
      <c r="N30" s="398"/>
      <c r="O30" s="398"/>
      <c r="P30" s="398"/>
      <c r="Q30" s="398"/>
      <c r="R30" s="398"/>
      <c r="S30" s="399"/>
      <c r="T30" s="399"/>
      <c r="U30" s="399"/>
      <c r="V30" s="399"/>
      <c r="W30" s="398"/>
    </row>
    <row r="31" spans="1:23" ht="26.1" customHeight="1">
      <c r="B31" s="538" t="s">
        <v>785</v>
      </c>
      <c r="C31" s="539">
        <v>64.5</v>
      </c>
      <c r="D31" s="539">
        <v>63.5</v>
      </c>
      <c r="E31" s="539">
        <v>61.5</v>
      </c>
      <c r="F31" s="535" t="s">
        <v>67</v>
      </c>
      <c r="G31" s="535" t="s">
        <v>782</v>
      </c>
      <c r="H31" s="540"/>
      <c r="K31" s="398"/>
      <c r="L31" s="398"/>
      <c r="M31" s="398"/>
      <c r="N31" s="398"/>
      <c r="O31" s="398"/>
      <c r="P31" s="398"/>
      <c r="Q31" s="398"/>
      <c r="R31" s="398"/>
      <c r="S31" s="398"/>
      <c r="T31" s="399"/>
      <c r="U31" s="399"/>
      <c r="V31" s="398"/>
      <c r="W31" s="398"/>
    </row>
    <row r="32" spans="1:23" ht="26.1" customHeight="1">
      <c r="B32" s="538" t="s">
        <v>53</v>
      </c>
      <c r="C32" s="539">
        <v>63.5</v>
      </c>
      <c r="D32" s="539">
        <v>62.5</v>
      </c>
      <c r="E32" s="539">
        <v>60.5</v>
      </c>
      <c r="F32" s="535" t="s">
        <v>67</v>
      </c>
      <c r="G32" s="535" t="s">
        <v>782</v>
      </c>
      <c r="H32" s="540"/>
      <c r="K32" s="398"/>
      <c r="L32" s="398"/>
      <c r="M32" s="398"/>
      <c r="N32" s="398"/>
      <c r="O32" s="398"/>
      <c r="P32" s="398"/>
      <c r="Q32" s="398"/>
      <c r="R32" s="398"/>
      <c r="S32" s="398"/>
      <c r="T32" s="399"/>
      <c r="U32" s="399"/>
      <c r="V32" s="398"/>
      <c r="W32" s="398"/>
    </row>
    <row r="33" spans="2:23" ht="35.1" customHeight="1">
      <c r="B33" s="538" t="s">
        <v>736</v>
      </c>
      <c r="C33" s="539">
        <v>55.5</v>
      </c>
      <c r="D33" s="539">
        <v>54.5</v>
      </c>
      <c r="E33" s="539">
        <v>52.5</v>
      </c>
      <c r="F33" s="539" t="s">
        <v>67</v>
      </c>
      <c r="G33" s="539" t="s">
        <v>729</v>
      </c>
      <c r="H33" s="541" t="s">
        <v>786</v>
      </c>
      <c r="I33" s="428" t="s">
        <v>733</v>
      </c>
      <c r="K33" s="398"/>
      <c r="L33" s="398"/>
      <c r="M33" s="398"/>
      <c r="N33" s="398"/>
      <c r="O33" s="398"/>
      <c r="P33" s="398"/>
      <c r="Q33" s="398"/>
      <c r="R33" s="398"/>
      <c r="S33" s="398"/>
      <c r="T33" s="399"/>
      <c r="U33" s="399"/>
      <c r="V33" s="398"/>
      <c r="W33" s="398"/>
    </row>
    <row r="34" spans="2:23" ht="35.1" customHeight="1">
      <c r="B34" s="538" t="s">
        <v>48</v>
      </c>
      <c r="C34" s="539">
        <v>57.5</v>
      </c>
      <c r="D34" s="539">
        <v>56.5</v>
      </c>
      <c r="E34" s="539">
        <v>54.5</v>
      </c>
      <c r="F34" s="535" t="s">
        <v>67</v>
      </c>
      <c r="G34" s="535" t="s">
        <v>729</v>
      </c>
      <c r="H34" s="541" t="s">
        <v>786</v>
      </c>
      <c r="I34" s="429"/>
      <c r="K34" s="398"/>
      <c r="L34" s="398"/>
      <c r="M34" s="398"/>
      <c r="N34" s="398"/>
      <c r="O34" s="398"/>
      <c r="P34" s="398"/>
      <c r="Q34" s="398"/>
      <c r="R34" s="398"/>
      <c r="S34" s="398"/>
      <c r="T34" s="399"/>
      <c r="U34" s="399"/>
      <c r="V34" s="398"/>
      <c r="W34" s="398"/>
    </row>
    <row r="35" spans="2:23" ht="26.1" customHeight="1">
      <c r="B35" s="538" t="s">
        <v>737</v>
      </c>
      <c r="C35" s="539">
        <v>63</v>
      </c>
      <c r="D35" s="539">
        <v>62</v>
      </c>
      <c r="E35" s="539">
        <v>60</v>
      </c>
      <c r="F35" s="539" t="s">
        <v>433</v>
      </c>
      <c r="G35" s="539" t="s">
        <v>729</v>
      </c>
      <c r="H35" s="540"/>
      <c r="K35" s="398"/>
      <c r="L35" s="398"/>
      <c r="M35" s="398"/>
      <c r="N35" s="398"/>
      <c r="O35" s="398"/>
      <c r="P35" s="398"/>
      <c r="Q35" s="398"/>
      <c r="R35" s="398"/>
      <c r="S35" s="398"/>
      <c r="T35" s="424"/>
      <c r="U35" s="399"/>
      <c r="V35" s="398"/>
      <c r="W35" s="398"/>
    </row>
    <row r="36" spans="2:23" ht="26.1" customHeight="1">
      <c r="B36" s="538" t="s">
        <v>62</v>
      </c>
      <c r="C36" s="539">
        <v>52.5</v>
      </c>
      <c r="D36" s="539">
        <v>51.5</v>
      </c>
      <c r="E36" s="539">
        <v>49.5</v>
      </c>
      <c r="F36" s="535" t="s">
        <v>433</v>
      </c>
      <c r="G36" s="535" t="s">
        <v>729</v>
      </c>
      <c r="H36" s="540" t="s">
        <v>731</v>
      </c>
      <c r="K36" s="398"/>
      <c r="L36" s="398"/>
      <c r="M36" s="398"/>
      <c r="N36" s="398"/>
      <c r="O36" s="398"/>
      <c r="P36" s="398"/>
      <c r="Q36" s="398"/>
      <c r="R36" s="398"/>
      <c r="S36" s="398"/>
      <c r="T36" s="398"/>
      <c r="U36" s="398"/>
      <c r="V36" s="398"/>
      <c r="W36" s="398"/>
    </row>
    <row r="37" spans="2:23" ht="26.1" customHeight="1">
      <c r="B37" s="538" t="s">
        <v>787</v>
      </c>
      <c r="C37" s="539">
        <v>57</v>
      </c>
      <c r="D37" s="539">
        <v>56</v>
      </c>
      <c r="E37" s="539">
        <v>54</v>
      </c>
      <c r="F37" s="539" t="s">
        <v>67</v>
      </c>
      <c r="G37" s="539" t="s">
        <v>782</v>
      </c>
      <c r="H37" s="540" t="s">
        <v>783</v>
      </c>
      <c r="K37" s="398"/>
      <c r="L37" s="398"/>
      <c r="M37" s="398"/>
      <c r="N37" s="398"/>
      <c r="O37" s="398"/>
      <c r="P37" s="398"/>
      <c r="Q37" s="398"/>
      <c r="R37" s="398"/>
      <c r="S37" s="398"/>
      <c r="T37" s="398"/>
      <c r="U37" s="398"/>
      <c r="V37" s="398"/>
      <c r="W37" s="398"/>
    </row>
    <row r="38" spans="2:23" ht="26.1" customHeight="1">
      <c r="B38" s="538" t="s">
        <v>788</v>
      </c>
      <c r="C38" s="539">
        <v>58</v>
      </c>
      <c r="D38" s="539">
        <v>57</v>
      </c>
      <c r="E38" s="539">
        <v>55</v>
      </c>
      <c r="F38" s="539" t="s">
        <v>67</v>
      </c>
      <c r="G38" s="539" t="s">
        <v>729</v>
      </c>
      <c r="H38" s="540" t="s">
        <v>783</v>
      </c>
      <c r="K38" s="398"/>
      <c r="L38" s="398"/>
      <c r="M38" s="398"/>
      <c r="N38" s="398"/>
      <c r="O38" s="398"/>
      <c r="P38" s="398"/>
      <c r="Q38" s="398"/>
      <c r="R38" s="398"/>
      <c r="S38" s="398"/>
      <c r="T38" s="398"/>
      <c r="U38" s="398"/>
      <c r="V38" s="398"/>
      <c r="W38" s="398"/>
    </row>
    <row r="39" spans="2:23" ht="26.1" customHeight="1">
      <c r="B39" s="538" t="s">
        <v>738</v>
      </c>
      <c r="C39" s="539">
        <v>56.5</v>
      </c>
      <c r="D39" s="539">
        <v>55.5</v>
      </c>
      <c r="E39" s="539">
        <v>53.5</v>
      </c>
      <c r="F39" s="542" t="s">
        <v>390</v>
      </c>
      <c r="G39" s="539" t="s">
        <v>729</v>
      </c>
      <c r="H39" s="430"/>
      <c r="K39" s="398"/>
      <c r="L39" s="398"/>
      <c r="M39" s="398"/>
      <c r="N39" s="398"/>
      <c r="O39" s="398"/>
      <c r="P39" s="398"/>
      <c r="Q39" s="398"/>
      <c r="R39" s="398"/>
      <c r="S39" s="398"/>
      <c r="T39" s="398"/>
      <c r="U39" s="398"/>
      <c r="V39" s="398"/>
      <c r="W39" s="398"/>
    </row>
    <row r="40" spans="2:23" ht="26.1" customHeight="1">
      <c r="B40" s="538" t="s">
        <v>59</v>
      </c>
      <c r="C40" s="539">
        <v>54</v>
      </c>
      <c r="D40" s="539">
        <v>53</v>
      </c>
      <c r="E40" s="539">
        <v>51</v>
      </c>
      <c r="F40" s="535" t="s">
        <v>67</v>
      </c>
      <c r="G40" s="535" t="s">
        <v>729</v>
      </c>
      <c r="H40" s="540"/>
      <c r="I40" s="429"/>
      <c r="K40" s="398"/>
      <c r="L40" s="398"/>
      <c r="M40" s="398"/>
      <c r="N40" s="398"/>
      <c r="O40" s="398"/>
      <c r="P40" s="398"/>
      <c r="Q40" s="398"/>
      <c r="R40" s="398"/>
      <c r="S40" s="398"/>
      <c r="T40" s="398"/>
      <c r="U40" s="398"/>
      <c r="V40" s="398"/>
      <c r="W40" s="398"/>
    </row>
    <row r="41" spans="2:23" ht="26.1" customHeight="1">
      <c r="B41" s="538" t="s">
        <v>739</v>
      </c>
      <c r="C41" s="539">
        <v>66.5</v>
      </c>
      <c r="D41" s="539">
        <v>65.5</v>
      </c>
      <c r="E41" s="539">
        <v>63.5</v>
      </c>
      <c r="F41" s="535" t="s">
        <v>435</v>
      </c>
      <c r="G41" s="535" t="s">
        <v>789</v>
      </c>
      <c r="H41" s="540"/>
      <c r="K41" s="398"/>
      <c r="L41" s="398"/>
      <c r="M41" s="398"/>
      <c r="N41" s="398"/>
      <c r="O41" s="398"/>
      <c r="P41" s="398"/>
      <c r="Q41" s="398"/>
      <c r="R41" s="398"/>
      <c r="S41" s="398"/>
      <c r="T41" s="398"/>
      <c r="U41" s="398"/>
      <c r="V41" s="398"/>
      <c r="W41" s="398"/>
    </row>
    <row r="42" spans="2:23" ht="26.1" customHeight="1">
      <c r="B42" s="538" t="s">
        <v>790</v>
      </c>
      <c r="C42" s="539">
        <v>64.5</v>
      </c>
      <c r="D42" s="539">
        <v>63.5</v>
      </c>
      <c r="E42" s="539">
        <v>61.5</v>
      </c>
      <c r="F42" s="535" t="s">
        <v>436</v>
      </c>
      <c r="G42" s="535" t="s">
        <v>729</v>
      </c>
      <c r="H42" s="540" t="s">
        <v>731</v>
      </c>
      <c r="K42" s="398"/>
      <c r="L42" s="398"/>
      <c r="M42" s="398"/>
      <c r="N42" s="398"/>
      <c r="O42" s="398"/>
      <c r="P42" s="398"/>
      <c r="Q42" s="398"/>
      <c r="R42" s="398"/>
      <c r="S42" s="398"/>
      <c r="T42" s="398"/>
      <c r="U42" s="398"/>
      <c r="V42" s="398"/>
      <c r="W42" s="398"/>
    </row>
    <row r="43" spans="2:23" ht="26.1" customHeight="1">
      <c r="B43" s="538" t="s">
        <v>740</v>
      </c>
      <c r="C43" s="539">
        <v>52</v>
      </c>
      <c r="D43" s="539">
        <v>51</v>
      </c>
      <c r="E43" s="539">
        <v>49</v>
      </c>
      <c r="F43" s="539" t="s">
        <v>433</v>
      </c>
      <c r="G43" s="539" t="s">
        <v>729</v>
      </c>
      <c r="H43" s="540" t="s">
        <v>731</v>
      </c>
      <c r="K43" s="398"/>
      <c r="L43" s="398"/>
      <c r="M43" s="398"/>
      <c r="N43" s="398"/>
      <c r="O43" s="398"/>
      <c r="P43" s="398"/>
      <c r="Q43" s="398"/>
      <c r="R43" s="398"/>
      <c r="S43" s="398"/>
      <c r="T43" s="398"/>
      <c r="U43" s="398"/>
      <c r="V43" s="398"/>
      <c r="W43" s="398"/>
    </row>
    <row r="44" spans="2:23" ht="26.1" customHeight="1">
      <c r="B44" s="538" t="s">
        <v>33</v>
      </c>
      <c r="C44" s="539">
        <v>49</v>
      </c>
      <c r="D44" s="539">
        <v>48</v>
      </c>
      <c r="E44" s="539">
        <v>46</v>
      </c>
      <c r="F44" s="535" t="s">
        <v>433</v>
      </c>
      <c r="G44" s="535" t="s">
        <v>729</v>
      </c>
      <c r="H44" s="540" t="s">
        <v>731</v>
      </c>
      <c r="K44" s="398"/>
      <c r="L44" s="398"/>
      <c r="M44" s="398"/>
      <c r="N44" s="398"/>
      <c r="O44" s="398"/>
      <c r="P44" s="398"/>
      <c r="Q44" s="398"/>
      <c r="R44" s="398"/>
      <c r="S44" s="398"/>
      <c r="T44" s="398"/>
      <c r="U44" s="398"/>
      <c r="V44" s="398"/>
      <c r="W44" s="398"/>
    </row>
    <row r="45" spans="2:23" ht="26.1" customHeight="1">
      <c r="B45" s="538" t="s">
        <v>38</v>
      </c>
      <c r="C45" s="539">
        <v>51.5</v>
      </c>
      <c r="D45" s="539">
        <v>50.5</v>
      </c>
      <c r="E45" s="539">
        <v>48.5</v>
      </c>
      <c r="F45" s="535" t="s">
        <v>433</v>
      </c>
      <c r="G45" s="535" t="s">
        <v>782</v>
      </c>
      <c r="H45" s="543"/>
      <c r="K45" s="398"/>
      <c r="L45" s="398"/>
      <c r="M45" s="398"/>
      <c r="N45" s="398"/>
      <c r="O45" s="398"/>
      <c r="P45" s="398"/>
      <c r="Q45" s="398"/>
      <c r="R45" s="398"/>
      <c r="S45" s="398"/>
      <c r="T45" s="398"/>
      <c r="U45" s="398"/>
      <c r="V45" s="398"/>
      <c r="W45" s="398"/>
    </row>
    <row r="46" spans="2:23" ht="26.1" customHeight="1">
      <c r="B46" s="538" t="s">
        <v>56</v>
      </c>
      <c r="C46" s="539">
        <v>50.5</v>
      </c>
      <c r="D46" s="539">
        <v>49.5</v>
      </c>
      <c r="E46" s="539">
        <v>47.5</v>
      </c>
      <c r="F46" s="535" t="s">
        <v>433</v>
      </c>
      <c r="G46" s="535" t="s">
        <v>729</v>
      </c>
      <c r="H46" s="540"/>
      <c r="K46" s="398"/>
      <c r="L46" s="398"/>
      <c r="M46" s="398"/>
      <c r="N46" s="398"/>
      <c r="O46" s="398"/>
      <c r="P46" s="398"/>
      <c r="Q46" s="398"/>
      <c r="R46" s="398"/>
      <c r="S46" s="398"/>
      <c r="T46" s="398"/>
      <c r="U46" s="398"/>
      <c r="V46" s="398"/>
      <c r="W46" s="398"/>
    </row>
    <row r="47" spans="2:23" ht="26.1" customHeight="1">
      <c r="B47" s="538" t="s">
        <v>741</v>
      </c>
      <c r="C47" s="539">
        <v>58</v>
      </c>
      <c r="D47" s="539">
        <v>57</v>
      </c>
      <c r="E47" s="539">
        <v>55</v>
      </c>
      <c r="F47" s="535" t="s">
        <v>433</v>
      </c>
      <c r="G47" s="535" t="s">
        <v>729</v>
      </c>
      <c r="H47" s="544"/>
      <c r="K47" s="398"/>
      <c r="L47" s="398"/>
      <c r="M47" s="398"/>
      <c r="N47" s="398"/>
      <c r="O47" s="398"/>
      <c r="P47" s="398"/>
      <c r="Q47" s="398"/>
      <c r="R47" s="398"/>
      <c r="S47" s="398"/>
      <c r="T47" s="398"/>
      <c r="U47" s="398"/>
      <c r="V47" s="398"/>
      <c r="W47" s="398"/>
    </row>
    <row r="48" spans="2:23" ht="26.1" customHeight="1" thickBot="1">
      <c r="B48" s="431" t="s">
        <v>742</v>
      </c>
      <c r="C48" s="563">
        <v>70</v>
      </c>
      <c r="D48" s="563">
        <v>69</v>
      </c>
      <c r="E48" s="563">
        <v>67</v>
      </c>
      <c r="F48" s="432" t="s">
        <v>67</v>
      </c>
      <c r="G48" s="433" t="s">
        <v>782</v>
      </c>
      <c r="H48" s="434" t="s">
        <v>783</v>
      </c>
      <c r="K48" s="398"/>
      <c r="L48" s="398"/>
      <c r="M48" s="398"/>
      <c r="N48" s="398"/>
      <c r="O48" s="398"/>
      <c r="P48" s="398"/>
      <c r="Q48" s="398"/>
      <c r="R48" s="398"/>
      <c r="S48" s="398"/>
      <c r="T48" s="398"/>
      <c r="U48" s="398"/>
      <c r="V48" s="398"/>
      <c r="W48" s="398"/>
    </row>
    <row r="49" spans="2:23" ht="15">
      <c r="B49" s="435" t="s">
        <v>68</v>
      </c>
      <c r="C49" s="436"/>
      <c r="D49" s="436"/>
      <c r="E49" s="436"/>
      <c r="F49" s="436"/>
      <c r="G49" s="436"/>
      <c r="H49" s="436"/>
      <c r="I49" s="395"/>
      <c r="K49" s="398"/>
      <c r="L49" s="398"/>
      <c r="M49" s="398"/>
      <c r="N49" s="398"/>
      <c r="O49" s="398"/>
      <c r="P49" s="398"/>
      <c r="Q49" s="398"/>
      <c r="R49" s="398"/>
      <c r="S49" s="398"/>
      <c r="T49" s="398"/>
      <c r="U49" s="398"/>
      <c r="V49" s="398"/>
      <c r="W49" s="398"/>
    </row>
    <row r="50" spans="2:23" ht="26.1" customHeight="1">
      <c r="B50" s="1678" t="s">
        <v>743</v>
      </c>
      <c r="C50" s="1678"/>
      <c r="D50" s="1678"/>
      <c r="E50" s="1678"/>
      <c r="F50" s="1678"/>
      <c r="G50" s="1678"/>
      <c r="H50" s="1678"/>
      <c r="I50" s="1678"/>
      <c r="J50" s="437"/>
      <c r="K50" s="398"/>
      <c r="L50" s="398"/>
      <c r="M50" s="398"/>
      <c r="N50" s="398"/>
      <c r="O50" s="398"/>
      <c r="P50" s="398"/>
      <c r="Q50" s="398"/>
      <c r="R50" s="398"/>
      <c r="S50" s="398"/>
      <c r="T50" s="398"/>
      <c r="U50" s="398"/>
      <c r="V50" s="398"/>
      <c r="W50" s="398"/>
    </row>
    <row r="51" spans="2:23" ht="26.1" customHeight="1">
      <c r="B51" s="1678" t="s">
        <v>798</v>
      </c>
      <c r="C51" s="1678"/>
      <c r="D51" s="1678"/>
      <c r="E51" s="1678"/>
      <c r="F51" s="1678"/>
      <c r="G51" s="1678"/>
      <c r="H51" s="1678"/>
      <c r="I51" s="1678"/>
      <c r="J51" s="437"/>
      <c r="K51" s="398"/>
      <c r="L51" s="398"/>
      <c r="M51" s="398"/>
      <c r="N51" s="398"/>
      <c r="O51" s="398"/>
      <c r="P51" s="398"/>
      <c r="Q51" s="398"/>
      <c r="R51" s="398"/>
      <c r="S51" s="398"/>
      <c r="T51" s="398"/>
      <c r="U51" s="398"/>
      <c r="V51" s="398"/>
      <c r="W51" s="398"/>
    </row>
    <row r="52" spans="2:23" ht="26.1" customHeight="1">
      <c r="B52" s="438" t="s">
        <v>744</v>
      </c>
      <c r="C52" s="438"/>
      <c r="D52" s="438"/>
      <c r="E52" s="438"/>
      <c r="F52" s="438"/>
      <c r="G52" s="438"/>
      <c r="H52" s="438"/>
      <c r="I52" s="438"/>
      <c r="J52" s="406"/>
      <c r="K52" s="439"/>
      <c r="L52" s="398"/>
      <c r="M52" s="398"/>
      <c r="N52" s="398"/>
      <c r="O52" s="398"/>
      <c r="P52" s="398"/>
      <c r="Q52" s="398"/>
      <c r="R52" s="398"/>
      <c r="S52" s="398"/>
      <c r="T52" s="398"/>
      <c r="U52" s="398"/>
      <c r="V52" s="398"/>
      <c r="W52" s="398"/>
    </row>
    <row r="53" spans="2:23" ht="26.1" customHeight="1">
      <c r="B53" s="1679" t="s">
        <v>745</v>
      </c>
      <c r="C53" s="1679"/>
      <c r="D53" s="1679"/>
      <c r="E53" s="1679"/>
      <c r="F53" s="1679"/>
      <c r="G53" s="1679"/>
      <c r="H53" s="1679"/>
      <c r="I53" s="1679"/>
      <c r="J53" s="395"/>
      <c r="K53" s="398"/>
      <c r="L53" s="398"/>
      <c r="M53" s="398"/>
      <c r="N53" s="398"/>
      <c r="O53" s="398"/>
      <c r="P53" s="398"/>
      <c r="Q53" s="398"/>
      <c r="R53" s="398"/>
      <c r="S53" s="398"/>
      <c r="T53" s="398"/>
      <c r="U53" s="398"/>
      <c r="V53" s="398"/>
      <c r="W53" s="398"/>
    </row>
    <row r="54" spans="2:23" ht="26.1" customHeight="1">
      <c r="B54" s="438" t="s">
        <v>746</v>
      </c>
      <c r="C54" s="438"/>
      <c r="D54" s="438"/>
      <c r="E54" s="438"/>
      <c r="F54" s="438"/>
      <c r="G54" s="438"/>
      <c r="H54" s="438"/>
      <c r="I54" s="438"/>
      <c r="J54" s="406"/>
      <c r="K54" s="439"/>
      <c r="L54" s="439"/>
      <c r="M54" s="439"/>
      <c r="N54" s="398"/>
      <c r="O54" s="398"/>
      <c r="P54" s="398"/>
      <c r="Q54" s="398"/>
      <c r="R54" s="398"/>
      <c r="S54" s="398"/>
      <c r="T54" s="398"/>
      <c r="U54" s="398"/>
      <c r="V54" s="398"/>
      <c r="W54" s="398"/>
    </row>
    <row r="55" spans="2:23" ht="26.1" customHeight="1">
      <c r="B55" s="440" t="s">
        <v>747</v>
      </c>
      <c r="C55" s="441"/>
      <c r="D55" s="441"/>
      <c r="E55" s="441"/>
      <c r="F55" s="441"/>
      <c r="G55" s="441"/>
      <c r="H55" s="441"/>
      <c r="I55" s="441"/>
      <c r="J55" s="406"/>
      <c r="K55" s="439"/>
      <c r="L55" s="398"/>
      <c r="M55" s="398"/>
      <c r="N55" s="398"/>
      <c r="O55" s="398"/>
      <c r="P55" s="398"/>
      <c r="Q55" s="398"/>
      <c r="R55" s="398"/>
      <c r="S55" s="398"/>
      <c r="T55" s="398"/>
      <c r="U55" s="398"/>
      <c r="V55" s="398"/>
      <c r="W55" s="398"/>
    </row>
    <row r="56" spans="2:23" ht="26.1" customHeight="1">
      <c r="B56" s="1679" t="s">
        <v>748</v>
      </c>
      <c r="C56" s="1679"/>
      <c r="D56" s="1679"/>
      <c r="E56" s="1679"/>
      <c r="F56" s="1679"/>
      <c r="G56" s="1679"/>
      <c r="H56" s="1679"/>
      <c r="I56" s="1679"/>
      <c r="J56" s="442"/>
      <c r="K56" s="398"/>
      <c r="L56" s="398"/>
      <c r="M56" s="398"/>
      <c r="N56" s="398"/>
      <c r="O56" s="398"/>
      <c r="P56" s="398"/>
      <c r="Q56" s="398"/>
      <c r="R56" s="398"/>
      <c r="S56" s="398"/>
      <c r="T56" s="398"/>
      <c r="U56" s="398"/>
      <c r="V56" s="398"/>
      <c r="W56" s="398"/>
    </row>
    <row r="57" spans="2:23" ht="26.1" customHeight="1">
      <c r="B57" s="1679" t="s">
        <v>749</v>
      </c>
      <c r="C57" s="1679"/>
      <c r="D57" s="1679"/>
      <c r="E57" s="1679"/>
      <c r="F57" s="1679"/>
      <c r="G57" s="1679"/>
      <c r="H57" s="1679"/>
      <c r="I57" s="1679"/>
      <c r="K57" s="398"/>
      <c r="L57" s="398"/>
      <c r="M57" s="398"/>
      <c r="N57" s="398"/>
      <c r="O57" s="398"/>
      <c r="P57" s="398"/>
      <c r="Q57" s="398"/>
      <c r="R57" s="398"/>
      <c r="S57" s="398"/>
      <c r="T57" s="398"/>
      <c r="U57" s="398"/>
      <c r="V57" s="398"/>
      <c r="W57" s="398"/>
    </row>
    <row r="58" spans="2:23" ht="26.1" customHeight="1">
      <c r="B58" s="1675" t="s">
        <v>750</v>
      </c>
      <c r="C58" s="1675"/>
      <c r="D58" s="1675"/>
      <c r="E58" s="1675"/>
      <c r="F58" s="1675"/>
      <c r="G58" s="1675"/>
      <c r="H58" s="1675"/>
      <c r="I58" s="443"/>
      <c r="K58" s="398"/>
      <c r="L58" s="398"/>
      <c r="M58" s="398"/>
      <c r="N58" s="398"/>
      <c r="O58" s="398"/>
      <c r="P58" s="398"/>
      <c r="Q58" s="398"/>
      <c r="R58" s="398"/>
      <c r="S58" s="398"/>
      <c r="T58" s="398"/>
      <c r="U58" s="398"/>
      <c r="V58" s="398"/>
      <c r="W58" s="398"/>
    </row>
    <row r="59" spans="2:23" ht="26.1" customHeight="1">
      <c r="B59" s="444"/>
      <c r="C59" s="444"/>
      <c r="D59" s="444"/>
      <c r="E59" s="444"/>
      <c r="F59" s="444"/>
      <c r="K59" s="398"/>
      <c r="L59" s="398"/>
      <c r="M59" s="398"/>
      <c r="N59" s="398"/>
      <c r="O59" s="398"/>
      <c r="P59" s="398"/>
      <c r="Q59" s="398"/>
      <c r="R59" s="398"/>
      <c r="S59" s="398"/>
      <c r="T59" s="398"/>
      <c r="U59" s="398"/>
      <c r="V59" s="398"/>
      <c r="W59" s="398"/>
    </row>
    <row r="60" spans="2:23" ht="26.1" customHeight="1">
      <c r="B60" s="444"/>
      <c r="C60" s="444"/>
      <c r="D60" s="444"/>
      <c r="E60" s="444"/>
      <c r="F60" s="444"/>
      <c r="K60" s="398"/>
      <c r="L60" s="398"/>
      <c r="M60" s="398"/>
      <c r="N60" s="398"/>
      <c r="O60" s="398"/>
      <c r="P60" s="398"/>
      <c r="Q60" s="398"/>
      <c r="R60" s="398"/>
      <c r="S60" s="398"/>
      <c r="T60" s="398"/>
      <c r="U60" s="398"/>
      <c r="V60" s="398"/>
      <c r="W60" s="398"/>
    </row>
    <row r="61" spans="2:23" ht="26.1" customHeight="1">
      <c r="B61" s="444"/>
      <c r="C61" s="444"/>
      <c r="D61" s="444"/>
      <c r="E61" s="444"/>
      <c r="F61" s="444"/>
      <c r="K61" s="398"/>
      <c r="L61" s="398"/>
      <c r="M61" s="398"/>
      <c r="N61" s="398"/>
      <c r="O61" s="398"/>
      <c r="P61" s="398"/>
      <c r="Q61" s="398"/>
      <c r="R61" s="398"/>
      <c r="S61" s="398"/>
      <c r="T61" s="398"/>
      <c r="U61" s="398"/>
      <c r="V61" s="398"/>
      <c r="W61" s="398"/>
    </row>
    <row r="62" spans="2:23" ht="26.1" customHeight="1">
      <c r="B62" s="444"/>
      <c r="C62" s="444"/>
      <c r="D62" s="444"/>
      <c r="E62" s="444"/>
      <c r="F62" s="444"/>
      <c r="K62" s="398"/>
      <c r="L62" s="398"/>
      <c r="M62" s="398"/>
      <c r="N62" s="398"/>
      <c r="O62" s="398"/>
      <c r="P62" s="398"/>
      <c r="Q62" s="398"/>
      <c r="R62" s="398"/>
      <c r="S62" s="398"/>
      <c r="T62" s="398"/>
      <c r="U62" s="398"/>
      <c r="V62" s="398"/>
      <c r="W62" s="398"/>
    </row>
    <row r="63" spans="2:23" ht="26.1" customHeight="1">
      <c r="B63" s="444"/>
      <c r="C63" s="444"/>
      <c r="D63" s="444"/>
      <c r="E63" s="444"/>
      <c r="F63" s="444"/>
      <c r="K63" s="398"/>
      <c r="L63" s="398"/>
      <c r="M63" s="398"/>
      <c r="N63" s="398"/>
      <c r="O63" s="398"/>
      <c r="P63" s="398"/>
      <c r="Q63" s="398"/>
      <c r="R63" s="398"/>
      <c r="S63" s="398"/>
      <c r="T63" s="398"/>
      <c r="U63" s="398"/>
      <c r="V63" s="398"/>
      <c r="W63" s="398"/>
    </row>
    <row r="64" spans="2:23" ht="26.1" customHeight="1">
      <c r="B64" s="444"/>
      <c r="C64" s="444"/>
      <c r="D64" s="444"/>
      <c r="E64" s="444"/>
      <c r="F64" s="444"/>
      <c r="K64" s="398"/>
      <c r="L64" s="398"/>
      <c r="M64" s="398"/>
      <c r="N64" s="398"/>
      <c r="O64" s="398"/>
      <c r="P64" s="398"/>
      <c r="Q64" s="398"/>
      <c r="R64" s="398"/>
      <c r="S64" s="398"/>
      <c r="T64" s="398"/>
      <c r="U64" s="398"/>
      <c r="V64" s="398"/>
      <c r="W64" s="398"/>
    </row>
    <row r="65" spans="11:23" ht="26.1" customHeight="1">
      <c r="K65" s="398"/>
      <c r="L65" s="398"/>
      <c r="M65" s="398"/>
      <c r="N65" s="398"/>
      <c r="O65" s="398"/>
      <c r="P65" s="398"/>
      <c r="Q65" s="398"/>
      <c r="R65" s="398"/>
      <c r="S65" s="398"/>
      <c r="T65" s="398"/>
      <c r="U65" s="398"/>
      <c r="V65" s="398"/>
      <c r="W65" s="398"/>
    </row>
    <row r="66" spans="11:23" ht="26.1" customHeight="1">
      <c r="K66" s="398"/>
      <c r="L66" s="398"/>
      <c r="M66" s="398"/>
      <c r="N66" s="398"/>
      <c r="O66" s="398"/>
      <c r="P66" s="398"/>
      <c r="Q66" s="398"/>
      <c r="R66" s="398"/>
      <c r="S66" s="398"/>
      <c r="T66" s="398"/>
      <c r="U66" s="398"/>
      <c r="V66" s="398"/>
      <c r="W66" s="398"/>
    </row>
    <row r="67" spans="11:23" ht="26.1" customHeight="1">
      <c r="K67" s="398"/>
      <c r="L67" s="398"/>
      <c r="M67" s="398"/>
      <c r="N67" s="398"/>
      <c r="O67" s="398"/>
      <c r="P67" s="398"/>
      <c r="Q67" s="398"/>
      <c r="R67" s="398"/>
      <c r="S67" s="398"/>
      <c r="T67" s="398"/>
      <c r="U67" s="398"/>
      <c r="V67" s="398"/>
      <c r="W67" s="398"/>
    </row>
    <row r="68" spans="11:23" ht="22.9" customHeight="1">
      <c r="K68" s="398"/>
      <c r="L68" s="398"/>
      <c r="M68" s="398"/>
      <c r="N68" s="398"/>
      <c r="O68" s="398"/>
      <c r="P68" s="398"/>
      <c r="Q68" s="398"/>
      <c r="R68" s="398"/>
      <c r="S68" s="398"/>
      <c r="T68" s="398"/>
      <c r="U68" s="398"/>
      <c r="V68" s="398"/>
      <c r="W68" s="398"/>
    </row>
    <row r="69" spans="11:23" ht="22.9" customHeight="1">
      <c r="K69" s="398"/>
      <c r="L69" s="398"/>
      <c r="M69" s="398"/>
      <c r="N69" s="398"/>
      <c r="O69" s="398"/>
      <c r="P69" s="398"/>
      <c r="Q69" s="398"/>
      <c r="R69" s="398"/>
      <c r="S69" s="398"/>
      <c r="T69" s="398"/>
      <c r="U69" s="398"/>
      <c r="V69" s="398"/>
      <c r="W69" s="398"/>
    </row>
    <row r="70" spans="11:23" ht="22.9" customHeight="1">
      <c r="K70" s="398"/>
      <c r="L70" s="398"/>
      <c r="M70" s="398"/>
      <c r="N70" s="398"/>
      <c r="O70" s="398"/>
      <c r="P70" s="398"/>
      <c r="Q70" s="398"/>
      <c r="R70" s="398"/>
      <c r="S70" s="398"/>
      <c r="T70" s="398"/>
      <c r="U70" s="398"/>
      <c r="V70" s="398"/>
      <c r="W70" s="398"/>
    </row>
    <row r="71" spans="11:23" ht="22.9" customHeight="1">
      <c r="K71" s="398"/>
      <c r="L71" s="398"/>
      <c r="M71" s="398"/>
      <c r="N71" s="398"/>
      <c r="O71" s="398"/>
      <c r="P71" s="398"/>
      <c r="Q71" s="398"/>
      <c r="R71" s="398"/>
      <c r="S71" s="398"/>
      <c r="T71" s="398"/>
      <c r="U71" s="398"/>
      <c r="V71" s="398"/>
      <c r="W71" s="398"/>
    </row>
    <row r="72" spans="11:23" ht="22.9" customHeight="1">
      <c r="K72" s="398"/>
      <c r="L72" s="398"/>
      <c r="M72" s="398"/>
      <c r="N72" s="398"/>
      <c r="O72" s="398"/>
      <c r="P72" s="398"/>
      <c r="Q72" s="398"/>
      <c r="R72" s="398"/>
      <c r="S72" s="398"/>
      <c r="T72" s="398"/>
      <c r="U72" s="398"/>
      <c r="V72" s="398"/>
      <c r="W72" s="398"/>
    </row>
    <row r="73" spans="11:23" ht="22.9" customHeight="1"/>
    <row r="74" spans="11:23" ht="22.9" customHeight="1"/>
    <row r="75" spans="11:23" ht="22.9" customHeight="1"/>
    <row r="76" spans="11:23" ht="22.9" customHeight="1"/>
    <row r="77" spans="11:23" ht="22.9" customHeight="1"/>
    <row r="78" spans="11:23" ht="22.9" customHeight="1"/>
    <row r="79" spans="11:23" ht="22.9" customHeight="1"/>
    <row r="80" spans="11:23" ht="22.9" customHeight="1"/>
    <row r="81" ht="22.9" customHeight="1"/>
    <row r="82" ht="22.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sheetData>
  <mergeCells count="29">
    <mergeCell ref="G7:H7"/>
    <mergeCell ref="A1:I1"/>
    <mergeCell ref="G3:H3"/>
    <mergeCell ref="G4:H4"/>
    <mergeCell ref="G5:H5"/>
    <mergeCell ref="G6:H6"/>
    <mergeCell ref="G8:H8"/>
    <mergeCell ref="G9:H9"/>
    <mergeCell ref="G10:H10"/>
    <mergeCell ref="C11:H11"/>
    <mergeCell ref="F12:G12"/>
    <mergeCell ref="L13:M13"/>
    <mergeCell ref="N13:O13"/>
    <mergeCell ref="G14:H14"/>
    <mergeCell ref="A15:A21"/>
    <mergeCell ref="G15:H15"/>
    <mergeCell ref="G16:H16"/>
    <mergeCell ref="G17:H17"/>
    <mergeCell ref="G18:H18"/>
    <mergeCell ref="G19:H19"/>
    <mergeCell ref="G20:H20"/>
    <mergeCell ref="B13:H13"/>
    <mergeCell ref="B58:H58"/>
    <mergeCell ref="G21:H21"/>
    <mergeCell ref="B50:I50"/>
    <mergeCell ref="B51:I51"/>
    <mergeCell ref="B53:I53"/>
    <mergeCell ref="B56:I56"/>
    <mergeCell ref="B57:I57"/>
  </mergeCells>
  <phoneticPr fontId="146" type="noConversion"/>
  <hyperlinks>
    <hyperlink ref="J1" location="目录!A1" display="返回目录"/>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564" customWidth="1"/>
    <col min="2" max="2" width="24.5" style="564" customWidth="1"/>
    <col min="3" max="3" width="22.75" style="564" bestFit="1" customWidth="1"/>
    <col min="4" max="4" width="15.5" style="564" customWidth="1"/>
    <col min="5" max="5" width="15.125" style="564" bestFit="1" customWidth="1"/>
    <col min="6" max="6" width="19.5" style="564" bestFit="1" customWidth="1"/>
    <col min="7" max="7" width="11.5" style="564" customWidth="1"/>
    <col min="8" max="8" width="18.5" style="564" bestFit="1" customWidth="1"/>
    <col min="9" max="9" width="8.75" style="564" bestFit="1" customWidth="1"/>
    <col min="10" max="10" width="17.125" style="564" customWidth="1"/>
    <col min="11" max="11" width="13.25" style="564" customWidth="1"/>
    <col min="12" max="12" width="15.375" style="564" customWidth="1"/>
    <col min="13" max="16384" width="9" style="564"/>
  </cols>
  <sheetData>
    <row r="1" spans="1:11" s="565" customFormat="1" ht="66" customHeight="1">
      <c r="A1" s="1555" t="s">
        <v>1327</v>
      </c>
      <c r="B1" s="1555"/>
      <c r="C1" s="1555"/>
      <c r="D1" s="1555"/>
      <c r="E1" s="1555"/>
      <c r="F1" s="1555"/>
      <c r="G1" s="1555"/>
      <c r="H1" s="1555"/>
      <c r="I1" s="1555"/>
      <c r="J1" s="467" t="s">
        <v>21</v>
      </c>
    </row>
    <row r="2" spans="1:11" ht="19.899999999999999" customHeight="1" thickBot="1">
      <c r="B2" s="642"/>
      <c r="C2" s="1021"/>
      <c r="D2" s="1021"/>
      <c r="E2" s="1021"/>
      <c r="F2" s="1021"/>
      <c r="G2" s="1021"/>
      <c r="H2" s="1021"/>
      <c r="I2" s="1021"/>
      <c r="J2" s="1022"/>
      <c r="K2" s="1022"/>
    </row>
    <row r="3" spans="1:11" ht="19.899999999999999" customHeight="1" thickBot="1">
      <c r="B3" s="636" t="s">
        <v>69</v>
      </c>
      <c r="C3" s="1020" t="s">
        <v>829</v>
      </c>
      <c r="D3" s="606" t="s">
        <v>71</v>
      </c>
      <c r="E3" s="606" t="s">
        <v>72</v>
      </c>
      <c r="F3" s="606" t="s">
        <v>73</v>
      </c>
      <c r="G3" s="1714" t="s">
        <v>310</v>
      </c>
      <c r="H3" s="1715"/>
    </row>
    <row r="4" spans="1:11" ht="19.899999999999999" customHeight="1" thickBot="1">
      <c r="B4" s="1023" t="s">
        <v>1328</v>
      </c>
      <c r="C4" s="1024" t="s">
        <v>1329</v>
      </c>
      <c r="D4" s="929" t="s">
        <v>1330</v>
      </c>
      <c r="E4" s="1025" t="s">
        <v>1331</v>
      </c>
      <c r="F4" s="1025" t="s">
        <v>1332</v>
      </c>
      <c r="G4" s="1716" t="s">
        <v>830</v>
      </c>
      <c r="H4" s="1717"/>
    </row>
    <row r="5" spans="1:11" ht="19.899999999999999" customHeight="1" thickBot="1">
      <c r="B5" s="449" t="s">
        <v>1283</v>
      </c>
      <c r="C5" s="449" t="s">
        <v>23</v>
      </c>
      <c r="D5" s="470"/>
      <c r="F5" s="461" t="s">
        <v>24</v>
      </c>
      <c r="G5" s="461"/>
      <c r="H5" s="450">
        <v>46035</v>
      </c>
      <c r="I5" s="471" t="s">
        <v>1363</v>
      </c>
    </row>
    <row r="6" spans="1:11" ht="19.899999999999999" customHeight="1" thickBot="1">
      <c r="B6" s="462" t="s">
        <v>1647</v>
      </c>
      <c r="C6" s="463" t="s">
        <v>1334</v>
      </c>
      <c r="D6" s="463" t="s">
        <v>27</v>
      </c>
      <c r="E6" s="463" t="s">
        <v>86</v>
      </c>
      <c r="F6" s="464" t="s">
        <v>87</v>
      </c>
      <c r="G6" s="1718" t="s">
        <v>1018</v>
      </c>
      <c r="H6" s="1719"/>
      <c r="I6" s="777" t="s">
        <v>803</v>
      </c>
    </row>
    <row r="7" spans="1:11" ht="19.899999999999999" customHeight="1">
      <c r="B7" s="1147" t="s">
        <v>350</v>
      </c>
      <c r="C7" s="1105">
        <v>61.8</v>
      </c>
      <c r="D7" s="1105">
        <v>57.8</v>
      </c>
      <c r="E7" s="1016">
        <v>57.8</v>
      </c>
      <c r="F7" s="1106">
        <v>57.8</v>
      </c>
      <c r="G7" s="647" t="s">
        <v>1648</v>
      </c>
      <c r="H7" s="648" t="s">
        <v>674</v>
      </c>
      <c r="I7" s="633"/>
    </row>
    <row r="8" spans="1:11" ht="19.899999999999999" customHeight="1">
      <c r="B8" s="1147" t="s">
        <v>198</v>
      </c>
      <c r="C8" s="1105">
        <v>61.8</v>
      </c>
      <c r="D8" s="1105">
        <v>57.8</v>
      </c>
      <c r="E8" s="1016">
        <v>57.8</v>
      </c>
      <c r="F8" s="1106">
        <v>57.8</v>
      </c>
      <c r="G8" s="1107" t="s">
        <v>1648</v>
      </c>
      <c r="H8" s="648" t="s">
        <v>674</v>
      </c>
      <c r="I8" s="633"/>
    </row>
    <row r="9" spans="1:11" ht="19.899999999999999" customHeight="1">
      <c r="B9" s="1147" t="s">
        <v>32</v>
      </c>
      <c r="C9" s="1105">
        <v>61.8</v>
      </c>
      <c r="D9" s="1105">
        <v>57.8</v>
      </c>
      <c r="E9" s="1016">
        <v>57.8</v>
      </c>
      <c r="F9" s="1106">
        <v>57.8</v>
      </c>
      <c r="G9" s="1107" t="s">
        <v>1648</v>
      </c>
      <c r="H9" s="648" t="s">
        <v>674</v>
      </c>
      <c r="I9" s="633"/>
    </row>
    <row r="10" spans="1:11" ht="19.899999999999999" customHeight="1">
      <c r="B10" s="1147" t="s">
        <v>60</v>
      </c>
      <c r="C10" s="1105" t="s">
        <v>1485</v>
      </c>
      <c r="D10" s="1105">
        <v>44.8</v>
      </c>
      <c r="E10" s="1016">
        <v>44.8</v>
      </c>
      <c r="F10" s="1106">
        <v>44.8</v>
      </c>
      <c r="G10" s="1107" t="s">
        <v>1648</v>
      </c>
      <c r="H10" s="648" t="s">
        <v>674</v>
      </c>
      <c r="I10" s="633"/>
    </row>
    <row r="11" spans="1:11" ht="19.899999999999999" customHeight="1">
      <c r="B11" s="1147" t="s">
        <v>33</v>
      </c>
      <c r="C11" s="1105" t="s">
        <v>1484</v>
      </c>
      <c r="D11" s="1105">
        <v>43.8</v>
      </c>
      <c r="E11" s="1016">
        <v>43.8</v>
      </c>
      <c r="F11" s="1106">
        <v>43.8</v>
      </c>
      <c r="G11" s="1107" t="s">
        <v>1648</v>
      </c>
      <c r="H11" s="648" t="s">
        <v>674</v>
      </c>
      <c r="I11" s="633"/>
    </row>
    <row r="12" spans="1:11" ht="19.899999999999999" customHeight="1">
      <c r="B12" s="1147" t="s">
        <v>36</v>
      </c>
      <c r="C12" s="1105" t="s">
        <v>1485</v>
      </c>
      <c r="D12" s="1105">
        <v>44.8</v>
      </c>
      <c r="E12" s="1105">
        <v>44.8</v>
      </c>
      <c r="F12" s="1105">
        <v>44.8</v>
      </c>
      <c r="G12" s="1107" t="s">
        <v>1648</v>
      </c>
      <c r="H12" s="648" t="s">
        <v>674</v>
      </c>
      <c r="I12" s="633"/>
    </row>
    <row r="13" spans="1:11" ht="19.899999999999999" customHeight="1">
      <c r="B13" s="1147" t="s">
        <v>64</v>
      </c>
      <c r="C13" s="1105">
        <v>61.8</v>
      </c>
      <c r="D13" s="1105">
        <v>57.8</v>
      </c>
      <c r="E13" s="1016">
        <v>57.8</v>
      </c>
      <c r="F13" s="1106">
        <v>57.8</v>
      </c>
      <c r="G13" s="1107" t="s">
        <v>1648</v>
      </c>
      <c r="H13" s="648" t="s">
        <v>674</v>
      </c>
      <c r="I13" s="633"/>
    </row>
    <row r="14" spans="1:11" ht="19.899999999999999" customHeight="1">
      <c r="B14" s="1147" t="s">
        <v>49</v>
      </c>
      <c r="C14" s="1105">
        <v>61.8</v>
      </c>
      <c r="D14" s="1105">
        <v>57.8</v>
      </c>
      <c r="E14" s="1016">
        <v>57.8</v>
      </c>
      <c r="F14" s="1106">
        <v>57.8</v>
      </c>
      <c r="G14" s="1107" t="s">
        <v>1648</v>
      </c>
      <c r="H14" s="648" t="s">
        <v>674</v>
      </c>
      <c r="I14" s="633"/>
    </row>
    <row r="15" spans="1:11" ht="19.899999999999999" customHeight="1">
      <c r="B15" s="1147" t="s">
        <v>144</v>
      </c>
      <c r="C15" s="1105">
        <v>61.8</v>
      </c>
      <c r="D15" s="1105">
        <v>57.8</v>
      </c>
      <c r="E15" s="1016">
        <v>57.8</v>
      </c>
      <c r="F15" s="1106">
        <v>57.8</v>
      </c>
      <c r="G15" s="1107" t="s">
        <v>1648</v>
      </c>
      <c r="H15" s="648" t="s">
        <v>674</v>
      </c>
      <c r="I15" s="633"/>
    </row>
    <row r="16" spans="1:11" ht="19.899999999999999" customHeight="1">
      <c r="B16" s="1147" t="s">
        <v>54</v>
      </c>
      <c r="C16" s="1105">
        <v>56.3</v>
      </c>
      <c r="D16" s="1105">
        <v>52.3</v>
      </c>
      <c r="E16" s="1016">
        <v>52.3</v>
      </c>
      <c r="F16" s="1106">
        <v>52.3</v>
      </c>
      <c r="G16" s="1107" t="s">
        <v>1648</v>
      </c>
      <c r="H16" s="648" t="s">
        <v>674</v>
      </c>
      <c r="I16" s="633"/>
    </row>
    <row r="17" spans="2:9" ht="19.899999999999999" customHeight="1">
      <c r="B17" s="1147" t="s">
        <v>41</v>
      </c>
      <c r="C17" s="1105">
        <v>61.8</v>
      </c>
      <c r="D17" s="1105">
        <v>57.8</v>
      </c>
      <c r="E17" s="1016">
        <v>57.8</v>
      </c>
      <c r="F17" s="1106">
        <v>57.8</v>
      </c>
      <c r="G17" s="1107" t="s">
        <v>1648</v>
      </c>
      <c r="H17" s="648" t="s">
        <v>674</v>
      </c>
      <c r="I17" s="633"/>
    </row>
    <row r="18" spans="2:9" ht="19.899999999999999" customHeight="1">
      <c r="B18" s="1720" t="s">
        <v>45</v>
      </c>
      <c r="C18" s="1105">
        <v>60.8</v>
      </c>
      <c r="D18" s="1105">
        <v>56.8</v>
      </c>
      <c r="E18" s="1016">
        <v>56.8</v>
      </c>
      <c r="F18" s="1106">
        <v>56.8</v>
      </c>
      <c r="G18" s="1107" t="s">
        <v>1648</v>
      </c>
      <c r="H18" s="648" t="s">
        <v>674</v>
      </c>
      <c r="I18" s="633"/>
    </row>
    <row r="19" spans="2:9" ht="19.899999999999999" customHeight="1">
      <c r="B19" s="1721"/>
      <c r="C19" s="1105" t="s">
        <v>1649</v>
      </c>
      <c r="D19" s="1105">
        <v>48.3</v>
      </c>
      <c r="E19" s="1016">
        <v>48.3</v>
      </c>
      <c r="F19" s="1106">
        <v>48.3</v>
      </c>
      <c r="G19" s="1107" t="s">
        <v>1648</v>
      </c>
      <c r="H19" s="648" t="s">
        <v>675</v>
      </c>
      <c r="I19" s="633"/>
    </row>
    <row r="20" spans="2:9" ht="19.899999999999999" customHeight="1">
      <c r="B20" s="1147" t="s">
        <v>62</v>
      </c>
      <c r="C20" s="1105" t="s">
        <v>1484</v>
      </c>
      <c r="D20" s="1105">
        <v>43.8</v>
      </c>
      <c r="E20" s="1016">
        <v>43.8</v>
      </c>
      <c r="F20" s="1106">
        <v>43.8</v>
      </c>
      <c r="G20" s="1107" t="s">
        <v>1648</v>
      </c>
      <c r="H20" s="648" t="s">
        <v>674</v>
      </c>
      <c r="I20" s="633"/>
    </row>
    <row r="21" spans="2:9" ht="19.899999999999999" customHeight="1">
      <c r="B21" s="1147" t="s">
        <v>55</v>
      </c>
      <c r="C21" s="1105" t="s">
        <v>1485</v>
      </c>
      <c r="D21" s="1105">
        <v>44.8</v>
      </c>
      <c r="E21" s="1016">
        <v>44.8</v>
      </c>
      <c r="F21" s="1106">
        <v>44.8</v>
      </c>
      <c r="G21" s="1107" t="s">
        <v>1648</v>
      </c>
      <c r="H21" s="648" t="s">
        <v>674</v>
      </c>
      <c r="I21" s="633"/>
    </row>
    <row r="22" spans="2:9" ht="19.899999999999999" customHeight="1">
      <c r="B22" s="1147" t="s">
        <v>57</v>
      </c>
      <c r="C22" s="1105" t="s">
        <v>1650</v>
      </c>
      <c r="D22" s="1105">
        <v>45.3</v>
      </c>
      <c r="E22" s="1016">
        <v>45.3</v>
      </c>
      <c r="F22" s="1106">
        <v>45.3</v>
      </c>
      <c r="G22" s="1107" t="s">
        <v>1648</v>
      </c>
      <c r="H22" s="648" t="s">
        <v>674</v>
      </c>
      <c r="I22" s="633"/>
    </row>
    <row r="23" spans="2:9" ht="19.899999999999999" customHeight="1">
      <c r="B23" s="1147" t="s">
        <v>42</v>
      </c>
      <c r="C23" s="1105" t="s">
        <v>1651</v>
      </c>
      <c r="D23" s="1105">
        <v>46.3</v>
      </c>
      <c r="E23" s="1016">
        <v>46.3</v>
      </c>
      <c r="F23" s="1106">
        <v>46.3</v>
      </c>
      <c r="G23" s="1107" t="s">
        <v>1648</v>
      </c>
      <c r="H23" s="648" t="s">
        <v>674</v>
      </c>
      <c r="I23" s="633"/>
    </row>
    <row r="24" spans="2:9" ht="19.899999999999999" customHeight="1">
      <c r="B24" s="1147" t="s">
        <v>58</v>
      </c>
      <c r="C24" s="1105">
        <v>61.8</v>
      </c>
      <c r="D24" s="1105">
        <v>57.8</v>
      </c>
      <c r="E24" s="1016">
        <v>57.8</v>
      </c>
      <c r="F24" s="1106">
        <v>57.8</v>
      </c>
      <c r="G24" s="1107" t="s">
        <v>1648</v>
      </c>
      <c r="H24" s="648" t="s">
        <v>674</v>
      </c>
      <c r="I24" s="633"/>
    </row>
    <row r="25" spans="2:9" ht="19.899999999999999" customHeight="1">
      <c r="B25" s="1147" t="s">
        <v>59</v>
      </c>
      <c r="C25" s="1105" t="s">
        <v>1485</v>
      </c>
      <c r="D25" s="1105">
        <v>44.8</v>
      </c>
      <c r="E25" s="1016">
        <v>44.8</v>
      </c>
      <c r="F25" s="1106">
        <v>44.8</v>
      </c>
      <c r="G25" s="1107" t="s">
        <v>1648</v>
      </c>
      <c r="H25" s="648" t="s">
        <v>674</v>
      </c>
      <c r="I25" s="633"/>
    </row>
    <row r="26" spans="2:9" ht="19.899999999999999" customHeight="1">
      <c r="B26" s="1147" t="s">
        <v>46</v>
      </c>
      <c r="C26" s="1105">
        <v>76.8</v>
      </c>
      <c r="D26" s="1105">
        <v>72.8</v>
      </c>
      <c r="E26" s="1016">
        <v>72.8</v>
      </c>
      <c r="F26" s="1106">
        <v>72.8</v>
      </c>
      <c r="G26" s="1107" t="s">
        <v>1648</v>
      </c>
      <c r="H26" s="648" t="s">
        <v>674</v>
      </c>
      <c r="I26" s="633"/>
    </row>
    <row r="27" spans="2:9" ht="19.899999999999999" customHeight="1">
      <c r="B27" s="1147" t="s">
        <v>66</v>
      </c>
      <c r="C27" s="1105">
        <v>58.8</v>
      </c>
      <c r="D27" s="1105">
        <v>54.8</v>
      </c>
      <c r="E27" s="1016">
        <v>54.8</v>
      </c>
      <c r="F27" s="1106">
        <v>54.8</v>
      </c>
      <c r="G27" s="1107" t="s">
        <v>1648</v>
      </c>
      <c r="H27" s="648" t="s">
        <v>674</v>
      </c>
      <c r="I27" s="633"/>
    </row>
    <row r="28" spans="2:9" ht="19.899999999999999" customHeight="1">
      <c r="B28" s="1147" t="s">
        <v>48</v>
      </c>
      <c r="C28" s="1105" t="s">
        <v>1485</v>
      </c>
      <c r="D28" s="1105">
        <v>44.8</v>
      </c>
      <c r="E28" s="1016">
        <v>44.8</v>
      </c>
      <c r="F28" s="1106">
        <v>44.8</v>
      </c>
      <c r="G28" s="1107" t="s">
        <v>1648</v>
      </c>
      <c r="H28" s="648" t="s">
        <v>674</v>
      </c>
      <c r="I28" s="633"/>
    </row>
    <row r="29" spans="2:9" ht="19.899999999999999" customHeight="1">
      <c r="B29" s="1147" t="s">
        <v>398</v>
      </c>
      <c r="C29" s="1105">
        <v>61.8</v>
      </c>
      <c r="D29" s="1105">
        <v>57.8</v>
      </c>
      <c r="E29" s="1016">
        <v>57.8</v>
      </c>
      <c r="F29" s="1106">
        <v>57.8</v>
      </c>
      <c r="G29" s="1107" t="s">
        <v>1648</v>
      </c>
      <c r="H29" s="648" t="s">
        <v>674</v>
      </c>
      <c r="I29" s="633"/>
    </row>
    <row r="30" spans="2:9" ht="19.899999999999999" customHeight="1">
      <c r="B30" s="1147" t="s">
        <v>140</v>
      </c>
      <c r="C30" s="1105" t="s">
        <v>1484</v>
      </c>
      <c r="D30" s="1105">
        <v>43.8</v>
      </c>
      <c r="E30" s="1016">
        <v>43.8</v>
      </c>
      <c r="F30" s="1106">
        <v>43.8</v>
      </c>
      <c r="G30" s="1107" t="s">
        <v>1648</v>
      </c>
      <c r="H30" s="648" t="s">
        <v>674</v>
      </c>
      <c r="I30" s="633"/>
    </row>
    <row r="31" spans="2:9" ht="19.899999999999999" customHeight="1">
      <c r="B31" s="1147" t="s">
        <v>56</v>
      </c>
      <c r="C31" s="1105" t="s">
        <v>1484</v>
      </c>
      <c r="D31" s="1105">
        <v>43.8</v>
      </c>
      <c r="E31" s="1016">
        <v>43.8</v>
      </c>
      <c r="F31" s="1106">
        <v>43.8</v>
      </c>
      <c r="G31" s="1107" t="s">
        <v>1648</v>
      </c>
      <c r="H31" s="648" t="s">
        <v>674</v>
      </c>
      <c r="I31" s="633"/>
    </row>
    <row r="32" spans="2:9" ht="19.899999999999999" customHeight="1">
      <c r="B32" s="1147" t="s">
        <v>44</v>
      </c>
      <c r="C32" s="1105">
        <v>58.8</v>
      </c>
      <c r="D32" s="1105">
        <v>54.8</v>
      </c>
      <c r="E32" s="1016">
        <v>54.8</v>
      </c>
      <c r="F32" s="1106">
        <v>54.8</v>
      </c>
      <c r="G32" s="1107" t="s">
        <v>1648</v>
      </c>
      <c r="H32" s="648" t="s">
        <v>674</v>
      </c>
      <c r="I32" s="633"/>
    </row>
    <row r="33" spans="1:12" ht="19.899999999999999" customHeight="1">
      <c r="B33" s="1147" t="s">
        <v>146</v>
      </c>
      <c r="C33" s="1105">
        <v>61.8</v>
      </c>
      <c r="D33" s="1105">
        <v>57.8</v>
      </c>
      <c r="E33" s="1260">
        <v>57.8</v>
      </c>
      <c r="F33" s="1106">
        <v>57.8</v>
      </c>
      <c r="G33" s="1107" t="s">
        <v>1648</v>
      </c>
      <c r="H33" s="648" t="s">
        <v>674</v>
      </c>
      <c r="I33" s="633"/>
    </row>
    <row r="34" spans="1:12" ht="19.899999999999999" customHeight="1">
      <c r="B34" s="1147" t="s">
        <v>47</v>
      </c>
      <c r="C34" s="1105">
        <v>62.3</v>
      </c>
      <c r="D34" s="1105">
        <v>57.3</v>
      </c>
      <c r="E34" s="1016">
        <v>57.3</v>
      </c>
      <c r="F34" s="1106">
        <v>57.3</v>
      </c>
      <c r="G34" s="1107" t="s">
        <v>1648</v>
      </c>
      <c r="H34" s="648" t="s">
        <v>1652</v>
      </c>
      <c r="I34" s="633"/>
    </row>
    <row r="35" spans="1:12" ht="19.899999999999999" customHeight="1">
      <c r="B35" s="1147" t="s">
        <v>77</v>
      </c>
      <c r="C35" s="1105">
        <v>63.8</v>
      </c>
      <c r="D35" s="1105">
        <v>58.8</v>
      </c>
      <c r="E35" s="1260">
        <v>58.8</v>
      </c>
      <c r="F35" s="1106">
        <v>58.8</v>
      </c>
      <c r="G35" s="1107" t="s">
        <v>1648</v>
      </c>
      <c r="H35" s="648" t="s">
        <v>1263</v>
      </c>
      <c r="I35" s="633"/>
    </row>
    <row r="36" spans="1:12" ht="19.899999999999999" customHeight="1">
      <c r="B36" s="1147" t="s">
        <v>50</v>
      </c>
      <c r="C36" s="1105">
        <v>69.8</v>
      </c>
      <c r="D36" s="1105">
        <v>64.8</v>
      </c>
      <c r="E36" s="1016">
        <v>64.8</v>
      </c>
      <c r="F36" s="1106">
        <v>64.8</v>
      </c>
      <c r="G36" s="1107" t="s">
        <v>1648</v>
      </c>
      <c r="H36" s="648" t="s">
        <v>1653</v>
      </c>
      <c r="I36" s="633"/>
    </row>
    <row r="37" spans="1:12" ht="19.899999999999999" customHeight="1">
      <c r="B37" s="1147" t="s">
        <v>1654</v>
      </c>
      <c r="C37" s="1105">
        <v>79.8</v>
      </c>
      <c r="D37" s="1105">
        <v>74.8</v>
      </c>
      <c r="E37" s="1016">
        <v>74.8</v>
      </c>
      <c r="F37" s="1106">
        <v>74.8</v>
      </c>
      <c r="G37" s="1107" t="s">
        <v>1648</v>
      </c>
      <c r="H37" s="648" t="s">
        <v>1653</v>
      </c>
      <c r="I37" s="633"/>
    </row>
    <row r="38" spans="1:12" ht="19.899999999999999" customHeight="1" thickBot="1">
      <c r="B38" s="1147" t="s">
        <v>1655</v>
      </c>
      <c r="C38" s="1105">
        <v>71.8</v>
      </c>
      <c r="D38" s="1105">
        <v>66.8</v>
      </c>
      <c r="E38" s="1016">
        <v>66.8</v>
      </c>
      <c r="F38" s="1106">
        <v>66.8</v>
      </c>
      <c r="G38" s="1107" t="s">
        <v>1648</v>
      </c>
      <c r="H38" s="648" t="s">
        <v>1653</v>
      </c>
      <c r="I38" s="633"/>
    </row>
    <row r="39" spans="1:12" ht="19.899999999999999" customHeight="1" thickBot="1">
      <c r="A39" s="547"/>
      <c r="B39" s="637"/>
      <c r="C39" s="638"/>
      <c r="D39" s="638"/>
      <c r="E39" s="638"/>
      <c r="F39" s="638"/>
      <c r="G39" s="638"/>
      <c r="H39" s="638"/>
      <c r="I39" s="638"/>
    </row>
    <row r="40" spans="1:12" ht="19.899999999999999" customHeight="1" thickBot="1">
      <c r="A40" s="547"/>
      <c r="B40" s="1117" t="s">
        <v>132</v>
      </c>
      <c r="C40" s="886" t="s">
        <v>1486</v>
      </c>
      <c r="D40" s="886" t="s">
        <v>171</v>
      </c>
      <c r="E40" s="886" t="s">
        <v>172</v>
      </c>
      <c r="F40" s="886" t="s">
        <v>173</v>
      </c>
      <c r="G40" s="1712" t="s">
        <v>1487</v>
      </c>
      <c r="H40" s="1713"/>
      <c r="I40" s="635" t="s">
        <v>1364</v>
      </c>
    </row>
    <row r="41" spans="1:12" ht="20.100000000000001" customHeight="1">
      <c r="A41" s="547"/>
      <c r="B41" s="1703" t="s">
        <v>1488</v>
      </c>
      <c r="C41" s="639">
        <v>-3.7</v>
      </c>
      <c r="D41" s="639">
        <f t="shared" ref="D41:F47" si="0">C41</f>
        <v>-3.7</v>
      </c>
      <c r="E41" s="639">
        <f t="shared" si="0"/>
        <v>-3.7</v>
      </c>
      <c r="F41" s="639">
        <f t="shared" si="0"/>
        <v>-3.7</v>
      </c>
      <c r="G41" s="1706" t="s">
        <v>1489</v>
      </c>
      <c r="H41" s="1707"/>
      <c r="I41" s="640"/>
    </row>
    <row r="42" spans="1:12" s="547" customFormat="1" ht="19.899999999999999" customHeight="1">
      <c r="B42" s="1704"/>
      <c r="C42" s="887">
        <v>-2.2000000000000002</v>
      </c>
      <c r="D42" s="887">
        <f t="shared" si="0"/>
        <v>-2.2000000000000002</v>
      </c>
      <c r="E42" s="887">
        <f t="shared" si="0"/>
        <v>-2.2000000000000002</v>
      </c>
      <c r="F42" s="887">
        <f t="shared" si="0"/>
        <v>-2.2000000000000002</v>
      </c>
      <c r="G42" s="1708" t="s">
        <v>1490</v>
      </c>
      <c r="H42" s="1709"/>
      <c r="I42" s="1019"/>
    </row>
    <row r="43" spans="1:12" s="547" customFormat="1" ht="19.899999999999999" customHeight="1">
      <c r="B43" s="1704"/>
      <c r="C43" s="887">
        <v>-1.3</v>
      </c>
      <c r="D43" s="887">
        <f t="shared" si="0"/>
        <v>-1.3</v>
      </c>
      <c r="E43" s="887">
        <f t="shared" si="0"/>
        <v>-1.3</v>
      </c>
      <c r="F43" s="887">
        <f t="shared" si="0"/>
        <v>-1.3</v>
      </c>
      <c r="G43" s="1708" t="s">
        <v>1491</v>
      </c>
      <c r="H43" s="1709"/>
      <c r="I43" s="1019"/>
    </row>
    <row r="44" spans="1:12" s="547" customFormat="1" ht="19.899999999999999" customHeight="1">
      <c r="B44" s="1704"/>
      <c r="C44" s="887">
        <v>-1.4</v>
      </c>
      <c r="D44" s="887">
        <f>C44</f>
        <v>-1.4</v>
      </c>
      <c r="E44" s="887">
        <f t="shared" si="0"/>
        <v>-1.4</v>
      </c>
      <c r="F44" s="887">
        <f t="shared" si="0"/>
        <v>-1.4</v>
      </c>
      <c r="G44" s="1708" t="s">
        <v>1492</v>
      </c>
      <c r="H44" s="1709"/>
      <c r="I44" s="1035"/>
    </row>
    <row r="45" spans="1:12" s="547" customFormat="1" ht="19.899999999999999" customHeight="1">
      <c r="B45" s="1704"/>
      <c r="C45" s="887">
        <v>-2.2999999999999998</v>
      </c>
      <c r="D45" s="887">
        <f t="shared" ref="D45:D46" si="1">C45</f>
        <v>-2.2999999999999998</v>
      </c>
      <c r="E45" s="887">
        <f t="shared" si="0"/>
        <v>-2.2999999999999998</v>
      </c>
      <c r="F45" s="887">
        <f t="shared" si="0"/>
        <v>-2.2999999999999998</v>
      </c>
      <c r="G45" s="1708" t="s">
        <v>1493</v>
      </c>
      <c r="H45" s="1709"/>
      <c r="I45" s="1035"/>
    </row>
    <row r="46" spans="1:12" s="547" customFormat="1" ht="19.899999999999999" customHeight="1">
      <c r="B46" s="1704"/>
      <c r="C46" s="887">
        <v>-3.1</v>
      </c>
      <c r="D46" s="887">
        <f t="shared" si="1"/>
        <v>-3.1</v>
      </c>
      <c r="E46" s="887">
        <f t="shared" si="0"/>
        <v>-3.1</v>
      </c>
      <c r="F46" s="887">
        <f t="shared" si="0"/>
        <v>-3.1</v>
      </c>
      <c r="G46" s="1708" t="s">
        <v>1494</v>
      </c>
      <c r="H46" s="1709"/>
      <c r="I46" s="1035"/>
    </row>
    <row r="47" spans="1:12" s="547" customFormat="1" ht="19.899999999999999" customHeight="1" thickBot="1">
      <c r="B47" s="1705"/>
      <c r="C47" s="888">
        <v>-4.7</v>
      </c>
      <c r="D47" s="888">
        <f>C47</f>
        <v>-4.7</v>
      </c>
      <c r="E47" s="888">
        <f t="shared" si="0"/>
        <v>-4.7</v>
      </c>
      <c r="F47" s="888">
        <f t="shared" si="0"/>
        <v>-4.7</v>
      </c>
      <c r="G47" s="1710" t="s">
        <v>1495</v>
      </c>
      <c r="H47" s="1711"/>
      <c r="I47" s="641"/>
    </row>
    <row r="48" spans="1:12" s="547" customFormat="1" ht="19.899999999999999" customHeight="1">
      <c r="A48" s="564"/>
      <c r="B48" s="1560" t="s">
        <v>1365</v>
      </c>
      <c r="C48" s="1560"/>
      <c r="D48" s="1560"/>
      <c r="E48" s="1560"/>
      <c r="F48" s="1560"/>
      <c r="G48" s="1560"/>
      <c r="H48" s="1560"/>
      <c r="I48" s="1560"/>
      <c r="J48" s="564"/>
      <c r="K48" s="564"/>
      <c r="L48" s="564"/>
    </row>
    <row r="49" spans="1:12" s="547" customFormat="1" ht="19.899999999999999" customHeight="1">
      <c r="A49" s="564"/>
      <c r="B49" s="1554" t="s">
        <v>1377</v>
      </c>
      <c r="C49" s="1554"/>
      <c r="D49" s="1554"/>
      <c r="E49" s="1554"/>
      <c r="F49" s="1554"/>
      <c r="G49" s="1554"/>
      <c r="H49" s="1554"/>
      <c r="I49" s="1554"/>
      <c r="J49" s="564"/>
      <c r="K49" s="564"/>
      <c r="L49" s="564"/>
    </row>
    <row r="50" spans="1:12" s="547" customFormat="1" ht="19.899999999999999" customHeight="1">
      <c r="A50" s="564"/>
      <c r="B50" s="1554" t="s">
        <v>1333</v>
      </c>
      <c r="C50" s="1554"/>
      <c r="D50" s="1554"/>
      <c r="E50" s="1554"/>
      <c r="F50" s="1554"/>
      <c r="G50" s="1554"/>
      <c r="H50" s="1554"/>
      <c r="I50" s="1554"/>
      <c r="J50" s="564"/>
      <c r="K50" s="564"/>
      <c r="L50" s="564"/>
    </row>
    <row r="51" spans="1:12" s="547" customFormat="1" ht="19.899999999999999" customHeight="1">
      <c r="A51" s="564"/>
      <c r="B51" s="1702" t="s">
        <v>1366</v>
      </c>
      <c r="C51" s="1702"/>
      <c r="D51" s="1702"/>
      <c r="E51" s="1702"/>
      <c r="F51" s="1702"/>
      <c r="G51" s="1702"/>
      <c r="H51" s="1702"/>
      <c r="I51" s="1702"/>
      <c r="J51" s="564"/>
      <c r="K51" s="564"/>
      <c r="L51" s="564"/>
    </row>
    <row r="52" spans="1:12" s="547" customFormat="1" ht="19.899999999999999" customHeight="1">
      <c r="A52" s="564"/>
      <c r="B52" s="1702" t="s">
        <v>1367</v>
      </c>
      <c r="C52" s="1702"/>
      <c r="D52" s="1702"/>
      <c r="E52" s="1702"/>
      <c r="F52" s="1702"/>
      <c r="G52" s="1702"/>
      <c r="H52" s="1702"/>
      <c r="I52" s="1702"/>
      <c r="J52" s="564"/>
      <c r="K52" s="564"/>
      <c r="L52" s="564"/>
    </row>
    <row r="53" spans="1:12" s="547" customFormat="1" ht="19.899999999999999" customHeight="1">
      <c r="A53" s="564"/>
      <c r="B53" s="1702"/>
      <c r="C53" s="1702"/>
      <c r="D53" s="1702"/>
      <c r="E53" s="1702"/>
      <c r="F53" s="1702"/>
      <c r="G53" s="1702"/>
      <c r="H53" s="1702"/>
      <c r="I53" s="1702"/>
      <c r="J53" s="564"/>
      <c r="K53" s="564"/>
      <c r="L53" s="564"/>
    </row>
    <row r="54" spans="1:12" s="547" customFormat="1" ht="19.899999999999999" customHeight="1">
      <c r="A54" s="564"/>
      <c r="B54" s="1702"/>
      <c r="C54" s="1702"/>
      <c r="D54" s="1702"/>
      <c r="E54" s="1702"/>
      <c r="F54" s="1702"/>
      <c r="G54" s="1702"/>
      <c r="H54" s="1702"/>
      <c r="I54" s="1702"/>
      <c r="J54" s="564"/>
      <c r="K54" s="564"/>
      <c r="L54" s="564"/>
    </row>
    <row r="55" spans="1:12" s="547" customFormat="1" ht="19.899999999999999" customHeight="1">
      <c r="A55" s="564"/>
      <c r="B55" s="1702"/>
      <c r="C55" s="1702"/>
      <c r="D55" s="1702"/>
      <c r="E55" s="1702"/>
      <c r="F55" s="1702"/>
      <c r="G55" s="1702"/>
      <c r="H55" s="1702"/>
      <c r="I55" s="1702"/>
      <c r="J55" s="564"/>
      <c r="K55" s="564"/>
      <c r="L55" s="564"/>
    </row>
    <row r="56" spans="1:12" s="547" customFormat="1" ht="19.899999999999999" customHeight="1">
      <c r="A56" s="564"/>
      <c r="B56" s="1702"/>
      <c r="C56" s="1702"/>
      <c r="D56" s="1702"/>
      <c r="E56" s="1702"/>
      <c r="F56" s="1702"/>
      <c r="G56" s="1702"/>
      <c r="H56" s="1702"/>
      <c r="I56" s="1702"/>
      <c r="J56" s="564"/>
      <c r="K56" s="564"/>
      <c r="L56" s="564"/>
    </row>
    <row r="57" spans="1:12" s="547" customFormat="1" ht="19.899999999999999" customHeight="1">
      <c r="A57" s="564"/>
      <c r="B57" s="564"/>
      <c r="C57" s="564"/>
      <c r="D57" s="564"/>
      <c r="E57" s="564"/>
      <c r="F57" s="564"/>
      <c r="G57" s="564"/>
      <c r="H57" s="564"/>
      <c r="I57" s="564"/>
      <c r="J57" s="564"/>
      <c r="K57" s="564"/>
      <c r="L57" s="564"/>
    </row>
    <row r="58" spans="1:12" s="547" customFormat="1" ht="19.899999999999999" customHeight="1">
      <c r="A58" s="564"/>
      <c r="B58" s="564"/>
      <c r="C58" s="564"/>
      <c r="D58" s="564"/>
      <c r="E58" s="564"/>
      <c r="F58" s="564"/>
      <c r="G58" s="564"/>
      <c r="H58" s="564"/>
      <c r="I58" s="564"/>
      <c r="J58" s="564"/>
      <c r="K58" s="564"/>
      <c r="L58" s="564"/>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879"/>
      <c r="F76" s="879"/>
      <c r="G76" s="879"/>
      <c r="H76" s="879"/>
      <c r="I76" s="879"/>
    </row>
    <row r="77" spans="5:9" ht="19.899999999999999" customHeight="1">
      <c r="E77" s="1026"/>
      <c r="F77" s="1026"/>
      <c r="G77" s="1026"/>
      <c r="H77" s="1026"/>
      <c r="I77" s="1026"/>
    </row>
    <row r="78" spans="5:9" ht="19.899999999999999" customHeight="1">
      <c r="E78" s="644"/>
      <c r="F78" s="644"/>
      <c r="G78" s="644"/>
      <c r="H78" s="644"/>
      <c r="I78" s="644"/>
    </row>
    <row r="79" spans="5:9" ht="19.899999999999999" customHeight="1">
      <c r="E79" s="645"/>
      <c r="F79" s="645"/>
      <c r="G79" s="645"/>
      <c r="H79" s="645"/>
      <c r="I79" s="645"/>
    </row>
    <row r="80" spans="5:9" ht="19.899999999999999" customHeight="1">
      <c r="E80" s="644"/>
      <c r="F80" s="644"/>
      <c r="G80" s="644"/>
      <c r="H80" s="644"/>
      <c r="I80" s="644"/>
    </row>
    <row r="81" spans="5:9" ht="19.899999999999999" customHeight="1">
      <c r="E81" s="880"/>
      <c r="F81" s="880"/>
      <c r="G81" s="880"/>
      <c r="H81" s="880"/>
      <c r="I81" s="880"/>
    </row>
    <row r="82" spans="5:9" ht="19.899999999999999" customHeight="1">
      <c r="E82" s="1027"/>
      <c r="F82" s="1027"/>
      <c r="G82" s="1027"/>
      <c r="H82" s="1027"/>
      <c r="I82" s="1027"/>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G40:H40"/>
    <mergeCell ref="A1:I1"/>
    <mergeCell ref="G3:H3"/>
    <mergeCell ref="G4:H4"/>
    <mergeCell ref="G6:H6"/>
    <mergeCell ref="B18:B19"/>
    <mergeCell ref="B41:B47"/>
    <mergeCell ref="G41:H41"/>
    <mergeCell ref="G42:H42"/>
    <mergeCell ref="G43:H43"/>
    <mergeCell ref="G44:H44"/>
    <mergeCell ref="G45:H45"/>
    <mergeCell ref="G46:H46"/>
    <mergeCell ref="G47:H47"/>
    <mergeCell ref="B54:I54"/>
    <mergeCell ref="B55:I55"/>
    <mergeCell ref="B56:I56"/>
    <mergeCell ref="B48:I48"/>
    <mergeCell ref="B49:I49"/>
    <mergeCell ref="B50:I50"/>
    <mergeCell ref="B51:I51"/>
    <mergeCell ref="B52:I52"/>
    <mergeCell ref="B53:I53"/>
  </mergeCells>
  <phoneticPr fontId="146" type="noConversion"/>
  <hyperlinks>
    <hyperlink ref="J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4"/>
  <sheetViews>
    <sheetView zoomScaleNormal="100" workbookViewId="0">
      <pane ySplit="6" topLeftCell="A7" activePane="bottomLeft" state="frozen"/>
      <selection pane="bottomLeft" activeCell="M1" sqref="M1"/>
    </sheetView>
  </sheetViews>
  <sheetFormatPr defaultColWidth="9" defaultRowHeight="14.25"/>
  <cols>
    <col min="1" max="1" width="1.625" style="292" customWidth="1"/>
    <col min="2" max="2" width="25.625" style="292" bestFit="1" customWidth="1"/>
    <col min="3" max="4" width="15.75" style="292" customWidth="1"/>
    <col min="5" max="5" width="14.375" style="292" customWidth="1"/>
    <col min="6" max="6" width="21.125" style="292" customWidth="1"/>
    <col min="7" max="7" width="17.375" style="292" customWidth="1"/>
    <col min="8" max="9" width="15.75" style="292" customWidth="1"/>
    <col min="10" max="10" width="20.625" style="292" customWidth="1"/>
    <col min="11" max="11" width="10.625" style="292" customWidth="1"/>
    <col min="12" max="12" width="4.75" style="292" customWidth="1"/>
    <col min="13" max="13" width="11.875" style="292" customWidth="1"/>
    <col min="14" max="16384" width="9" style="292"/>
  </cols>
  <sheetData>
    <row r="1" spans="1:13" ht="81" customHeight="1">
      <c r="A1" s="1724" t="s">
        <v>635</v>
      </c>
      <c r="B1" s="1724"/>
      <c r="C1" s="1724"/>
      <c r="D1" s="1724"/>
      <c r="E1" s="1724"/>
      <c r="F1" s="1724"/>
      <c r="G1" s="1724"/>
      <c r="H1" s="1724"/>
      <c r="I1" s="1724"/>
      <c r="J1" s="1724"/>
      <c r="K1" s="1724"/>
      <c r="L1" s="1724"/>
      <c r="M1" s="291" t="s">
        <v>21</v>
      </c>
    </row>
    <row r="2" spans="1:13" ht="19.899999999999999" customHeight="1" thickBot="1"/>
    <row r="3" spans="1:13" ht="19.899999999999999" customHeight="1" thickBot="1">
      <c r="B3" s="465" t="s">
        <v>69</v>
      </c>
      <c r="C3" s="466" t="s">
        <v>80</v>
      </c>
      <c r="D3" s="466" t="s">
        <v>71</v>
      </c>
      <c r="E3" s="466" t="s">
        <v>120</v>
      </c>
      <c r="F3" s="466" t="s">
        <v>121</v>
      </c>
      <c r="G3" s="466" t="s">
        <v>122</v>
      </c>
      <c r="H3" s="466" t="s">
        <v>74</v>
      </c>
      <c r="I3" s="1725" t="s">
        <v>805</v>
      </c>
      <c r="J3" s="1726"/>
    </row>
    <row r="4" spans="1:13" ht="19.899999999999999" customHeight="1" thickBot="1">
      <c r="B4" s="1041" t="s">
        <v>1008</v>
      </c>
      <c r="C4" s="1042" t="s">
        <v>1007</v>
      </c>
      <c r="D4" s="1042" t="s">
        <v>1664</v>
      </c>
      <c r="E4" s="1043"/>
      <c r="F4" s="1042"/>
      <c r="G4" s="1042"/>
      <c r="H4" s="1042" t="s">
        <v>546</v>
      </c>
      <c r="I4" s="1727" t="s">
        <v>468</v>
      </c>
      <c r="J4" s="1728"/>
    </row>
    <row r="5" spans="1:13" ht="19.899999999999999" customHeight="1" thickBot="1">
      <c r="B5" s="449" t="s">
        <v>415</v>
      </c>
      <c r="C5" s="449" t="s">
        <v>23</v>
      </c>
      <c r="D5" s="564"/>
      <c r="E5" s="564"/>
      <c r="F5" s="564"/>
      <c r="G5" s="564"/>
      <c r="H5" s="564"/>
      <c r="I5" s="461" t="s">
        <v>24</v>
      </c>
      <c r="J5" s="450">
        <v>46042</v>
      </c>
      <c r="K5" s="471" t="s">
        <v>513</v>
      </c>
      <c r="L5" s="293"/>
    </row>
    <row r="6" spans="1:13" ht="19.899999999999999" customHeight="1" thickBot="1">
      <c r="B6" s="1729" t="s">
        <v>83</v>
      </c>
      <c r="C6" s="1730"/>
      <c r="D6" s="1713"/>
      <c r="E6" s="886" t="s">
        <v>90</v>
      </c>
      <c r="F6" s="886" t="s">
        <v>85</v>
      </c>
      <c r="G6" s="886" t="s">
        <v>91</v>
      </c>
      <c r="H6" s="886" t="s">
        <v>86</v>
      </c>
      <c r="I6" s="886" t="s">
        <v>87</v>
      </c>
      <c r="J6" s="1128" t="s">
        <v>88</v>
      </c>
      <c r="K6" s="635" t="s">
        <v>1416</v>
      </c>
    </row>
    <row r="7" spans="1:13" ht="19.899999999999999" customHeight="1">
      <c r="B7" s="1731" t="s">
        <v>45</v>
      </c>
      <c r="C7" s="1732"/>
      <c r="D7" s="1732"/>
      <c r="E7" s="706">
        <v>80</v>
      </c>
      <c r="F7" s="706">
        <v>48</v>
      </c>
      <c r="G7" s="706">
        <v>47</v>
      </c>
      <c r="H7" s="706">
        <v>46</v>
      </c>
      <c r="I7" s="706">
        <v>45</v>
      </c>
      <c r="J7" s="1129" t="s">
        <v>123</v>
      </c>
      <c r="K7" s="707"/>
    </row>
    <row r="8" spans="1:13" ht="19.899999999999999" customHeight="1">
      <c r="B8" s="1733" t="s">
        <v>1376</v>
      </c>
      <c r="C8" s="1734"/>
      <c r="D8" s="1734"/>
      <c r="E8" s="1734"/>
      <c r="F8" s="1734"/>
      <c r="G8" s="1734"/>
      <c r="H8" s="1089" t="s">
        <v>1349</v>
      </c>
      <c r="I8" s="1089" t="s">
        <v>1349</v>
      </c>
      <c r="J8" s="1130"/>
      <c r="K8" s="1090"/>
    </row>
    <row r="9" spans="1:13" ht="19.899999999999999" customHeight="1" thickBot="1">
      <c r="B9" s="1735" t="s">
        <v>780</v>
      </c>
      <c r="C9" s="1736"/>
      <c r="D9" s="1736"/>
      <c r="E9" s="626">
        <v>85</v>
      </c>
      <c r="F9" s="626">
        <v>50</v>
      </c>
      <c r="G9" s="626">
        <v>49</v>
      </c>
      <c r="H9" s="626">
        <v>48</v>
      </c>
      <c r="I9" s="626">
        <v>47</v>
      </c>
      <c r="J9" s="1131" t="s">
        <v>1417</v>
      </c>
      <c r="K9" s="660"/>
    </row>
    <row r="10" spans="1:13" ht="19.899999999999999" customHeight="1">
      <c r="B10" s="1737" t="s">
        <v>68</v>
      </c>
      <c r="C10" s="1737"/>
      <c r="D10" s="1737"/>
      <c r="E10" s="1737"/>
      <c r="F10" s="1737"/>
      <c r="G10" s="1737"/>
      <c r="H10" s="1737"/>
      <c r="I10" s="1737"/>
      <c r="J10" s="1737"/>
      <c r="K10" s="472"/>
    </row>
    <row r="11" spans="1:13" ht="19.899999999999999" customHeight="1">
      <c r="B11" s="1738" t="s">
        <v>774</v>
      </c>
      <c r="C11" s="1738"/>
      <c r="D11" s="1738"/>
      <c r="E11" s="1738"/>
      <c r="F11" s="1738"/>
      <c r="G11" s="1738"/>
      <c r="H11" s="1738"/>
      <c r="I11" s="1738"/>
      <c r="J11" s="1738"/>
    </row>
    <row r="12" spans="1:13" ht="19.899999999999999" customHeight="1">
      <c r="B12" s="1723" t="s">
        <v>547</v>
      </c>
      <c r="C12" s="1723"/>
      <c r="D12" s="1723"/>
      <c r="E12" s="1723"/>
      <c r="F12" s="1723"/>
      <c r="G12" s="1723"/>
      <c r="H12" s="1723"/>
      <c r="I12" s="1723"/>
      <c r="J12" s="1723"/>
    </row>
    <row r="13" spans="1:13" ht="19.899999999999999" customHeight="1">
      <c r="B13" s="1354" t="s">
        <v>1179</v>
      </c>
      <c r="C13" s="1354"/>
      <c r="D13" s="1354"/>
      <c r="E13" s="1354"/>
      <c r="F13" s="1354"/>
      <c r="G13" s="1354"/>
      <c r="H13" s="1354"/>
      <c r="I13" s="1354"/>
      <c r="J13" s="1354"/>
      <c r="K13" s="294"/>
    </row>
    <row r="14" spans="1:13" ht="19.899999999999999" customHeight="1">
      <c r="B14" s="1723" t="s">
        <v>548</v>
      </c>
      <c r="C14" s="1723"/>
      <c r="D14" s="1723"/>
      <c r="E14" s="1723"/>
      <c r="F14" s="1723"/>
      <c r="G14" s="1723"/>
      <c r="H14" s="1723"/>
      <c r="I14" s="1723"/>
      <c r="J14" s="1723"/>
      <c r="K14" s="294"/>
    </row>
    <row r="15" spans="1:13" ht="19.899999999999999" customHeight="1">
      <c r="B15" s="1354" t="s">
        <v>1178</v>
      </c>
      <c r="C15" s="1354"/>
      <c r="D15" s="1354"/>
      <c r="E15" s="1354"/>
      <c r="F15" s="1354"/>
      <c r="G15" s="1354"/>
      <c r="H15" s="1354"/>
      <c r="I15" s="1354"/>
      <c r="J15" s="1354"/>
      <c r="K15" s="295"/>
    </row>
    <row r="16" spans="1:13" ht="19.899999999999999" customHeight="1">
      <c r="B16" s="1723" t="s">
        <v>1176</v>
      </c>
      <c r="C16" s="1723"/>
      <c r="D16" s="1723"/>
      <c r="E16" s="1723"/>
      <c r="F16" s="1723"/>
      <c r="G16" s="1723"/>
      <c r="H16" s="1723"/>
      <c r="I16" s="1723"/>
      <c r="J16" s="1723"/>
      <c r="K16" s="294"/>
    </row>
    <row r="17" spans="2:11" ht="19.899999999999999" customHeight="1">
      <c r="B17" s="1723" t="s">
        <v>1177</v>
      </c>
      <c r="C17" s="1723"/>
      <c r="D17" s="1723"/>
      <c r="E17" s="1723"/>
      <c r="F17" s="1723"/>
      <c r="G17" s="1723"/>
      <c r="H17" s="1723"/>
      <c r="I17" s="1723"/>
      <c r="J17" s="1723"/>
      <c r="K17" s="294"/>
    </row>
    <row r="18" spans="2:11" ht="19.899999999999999" customHeight="1">
      <c r="B18" s="1491"/>
      <c r="C18" s="1491"/>
      <c r="D18" s="1491"/>
      <c r="E18" s="1491"/>
      <c r="F18" s="1491"/>
      <c r="G18" s="1491"/>
      <c r="H18" s="1491"/>
      <c r="I18" s="1491"/>
      <c r="J18" s="1491"/>
      <c r="K18" s="294"/>
    </row>
    <row r="19" spans="2:11" ht="19.899999999999999" customHeight="1">
      <c r="B19" s="1722"/>
      <c r="C19" s="1722"/>
      <c r="D19" s="1722"/>
      <c r="E19" s="1722"/>
      <c r="F19" s="1722"/>
      <c r="G19" s="1722"/>
      <c r="H19" s="1722"/>
      <c r="I19" s="1722"/>
      <c r="J19" s="1722"/>
      <c r="K19" s="294"/>
    </row>
    <row r="20" spans="2:11" ht="19.899999999999999" customHeight="1">
      <c r="B20" s="1722"/>
      <c r="C20" s="1722"/>
      <c r="D20" s="1722"/>
      <c r="E20" s="1722"/>
      <c r="F20" s="1722"/>
      <c r="G20" s="1722"/>
      <c r="H20" s="1722"/>
      <c r="I20" s="1722"/>
      <c r="J20" s="1722"/>
      <c r="K20" s="294"/>
    </row>
    <row r="21" spans="2:11" ht="19.899999999999999" customHeight="1"/>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22.9" customHeight="1"/>
    <row r="40" ht="22.9" customHeight="1"/>
    <row r="41" ht="22.9" customHeight="1"/>
    <row r="42" ht="22.9" customHeight="1"/>
    <row r="43" ht="22.9" customHeight="1"/>
    <row r="44" ht="22.9" customHeight="1"/>
  </sheetData>
  <mergeCells count="18">
    <mergeCell ref="B15:J15"/>
    <mergeCell ref="B14:J14"/>
    <mergeCell ref="A1:L1"/>
    <mergeCell ref="I3:J3"/>
    <mergeCell ref="I4:J4"/>
    <mergeCell ref="B6:D6"/>
    <mergeCell ref="B7:D7"/>
    <mergeCell ref="B8:G8"/>
    <mergeCell ref="B9:D9"/>
    <mergeCell ref="B10:J10"/>
    <mergeCell ref="B11:J11"/>
    <mergeCell ref="B12:J12"/>
    <mergeCell ref="B13:J13"/>
    <mergeCell ref="B20:J20"/>
    <mergeCell ref="B16:J16"/>
    <mergeCell ref="B17:J17"/>
    <mergeCell ref="B18:J18"/>
    <mergeCell ref="B19:J19"/>
  </mergeCells>
  <phoneticPr fontId="146"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64" customWidth="1"/>
    <col min="2" max="2" width="29.5" style="564" bestFit="1" customWidth="1"/>
    <col min="3" max="7" width="10.625" style="564" customWidth="1"/>
    <col min="8" max="8" width="13" style="564" bestFit="1" customWidth="1"/>
    <col min="9" max="9" width="67.25" style="564" customWidth="1"/>
    <col min="10" max="10" width="8.75" style="564" bestFit="1" customWidth="1"/>
    <col min="11" max="11" width="17.125" style="564" customWidth="1"/>
    <col min="12" max="12" width="13.25" style="564" customWidth="1"/>
    <col min="13" max="13" width="15.375" style="564" customWidth="1"/>
    <col min="14" max="16384" width="9" style="564"/>
  </cols>
  <sheetData>
    <row r="1" spans="1:11" s="565" customFormat="1" ht="66" customHeight="1" thickBot="1">
      <c r="A1" s="1555" t="s">
        <v>949</v>
      </c>
      <c r="B1" s="1555"/>
      <c r="C1" s="1555"/>
      <c r="D1" s="1555"/>
      <c r="E1" s="1555"/>
      <c r="F1" s="1555"/>
      <c r="G1" s="1555"/>
      <c r="H1" s="1555"/>
      <c r="I1" s="1555"/>
      <c r="J1" s="1555"/>
      <c r="K1" s="467" t="s">
        <v>21</v>
      </c>
    </row>
    <row r="2" spans="1:11" ht="19.899999999999999" customHeight="1">
      <c r="B2" s="566" t="s">
        <v>69</v>
      </c>
      <c r="C2" s="1562" t="s">
        <v>685</v>
      </c>
      <c r="D2" s="1563"/>
      <c r="E2" s="1562" t="s">
        <v>71</v>
      </c>
      <c r="F2" s="1563"/>
      <c r="G2" s="735" t="s">
        <v>310</v>
      </c>
      <c r="H2" s="1564" t="s">
        <v>474</v>
      </c>
      <c r="I2" s="1565"/>
    </row>
    <row r="3" spans="1:11" ht="19.899999999999999" customHeight="1">
      <c r="B3" s="677" t="s">
        <v>950</v>
      </c>
      <c r="C3" s="1566" t="s">
        <v>951</v>
      </c>
      <c r="D3" s="1739"/>
      <c r="E3" s="1566" t="s">
        <v>952</v>
      </c>
      <c r="F3" s="1739"/>
      <c r="G3" s="678"/>
      <c r="H3" s="1566"/>
      <c r="I3" s="1740"/>
    </row>
    <row r="4" spans="1:11" ht="19.899999999999999" customHeight="1" thickBot="1">
      <c r="B4" s="688" t="s">
        <v>953</v>
      </c>
      <c r="C4" s="1741" t="s">
        <v>954</v>
      </c>
      <c r="D4" s="1742"/>
      <c r="E4" s="1741" t="s">
        <v>955</v>
      </c>
      <c r="F4" s="1742"/>
      <c r="G4" s="689"/>
      <c r="H4" s="1741"/>
      <c r="I4" s="1743"/>
    </row>
    <row r="5" spans="1:11" ht="20.100000000000001" customHeight="1">
      <c r="B5" s="1576"/>
      <c r="C5" s="1577"/>
      <c r="D5" s="1577"/>
      <c r="E5" s="1577"/>
      <c r="F5" s="1577"/>
      <c r="G5" s="1577"/>
      <c r="H5" s="1577"/>
      <c r="I5" s="1577"/>
      <c r="J5" s="1577"/>
    </row>
    <row r="6" spans="1:11" ht="19.899999999999999" customHeight="1" thickBot="1">
      <c r="B6" s="449" t="s">
        <v>22</v>
      </c>
      <c r="C6" s="449" t="s">
        <v>23</v>
      </c>
      <c r="H6" s="461" t="s">
        <v>24</v>
      </c>
      <c r="I6" s="450">
        <v>45931</v>
      </c>
      <c r="J6" s="471" t="s">
        <v>763</v>
      </c>
    </row>
    <row r="7" spans="1:11" ht="19.899999999999999" customHeight="1" thickBot="1">
      <c r="B7" s="462" t="s">
        <v>311</v>
      </c>
      <c r="C7" s="463" t="s">
        <v>25</v>
      </c>
      <c r="D7" s="463" t="s">
        <v>26</v>
      </c>
      <c r="E7" s="463" t="s">
        <v>27</v>
      </c>
      <c r="F7" s="464" t="s">
        <v>28</v>
      </c>
      <c r="G7" s="738" t="s">
        <v>29</v>
      </c>
      <c r="H7" s="738" t="s">
        <v>956</v>
      </c>
      <c r="I7" s="737" t="s">
        <v>957</v>
      </c>
      <c r="J7" s="737" t="s">
        <v>482</v>
      </c>
    </row>
    <row r="8" spans="1:11" ht="20.100000000000001" customHeight="1">
      <c r="B8" s="736" t="s">
        <v>45</v>
      </c>
      <c r="C8" s="567">
        <v>66</v>
      </c>
      <c r="D8" s="567">
        <v>39</v>
      </c>
      <c r="E8" s="567">
        <v>38</v>
      </c>
      <c r="F8" s="568">
        <v>37</v>
      </c>
      <c r="G8" s="568">
        <v>37</v>
      </c>
      <c r="H8" s="569" t="s">
        <v>142</v>
      </c>
      <c r="I8" s="570" t="s">
        <v>958</v>
      </c>
      <c r="J8" s="571"/>
    </row>
    <row r="9" spans="1:11" ht="19.899999999999999" customHeight="1">
      <c r="B9" s="572" t="s">
        <v>41</v>
      </c>
      <c r="C9" s="573">
        <v>67.5</v>
      </c>
      <c r="D9" s="573">
        <v>43</v>
      </c>
      <c r="E9" s="573">
        <v>42</v>
      </c>
      <c r="F9" s="527">
        <v>41</v>
      </c>
      <c r="G9" s="527">
        <v>40.5</v>
      </c>
      <c r="H9" s="574" t="s">
        <v>142</v>
      </c>
      <c r="I9" s="570" t="s">
        <v>959</v>
      </c>
      <c r="J9" s="679"/>
    </row>
    <row r="10" spans="1:11" ht="19.899999999999999" customHeight="1">
      <c r="B10" s="572" t="s">
        <v>46</v>
      </c>
      <c r="C10" s="573">
        <v>79</v>
      </c>
      <c r="D10" s="573">
        <v>56</v>
      </c>
      <c r="E10" s="573">
        <v>56</v>
      </c>
      <c r="F10" s="527">
        <v>51.5</v>
      </c>
      <c r="G10" s="527">
        <v>51.5</v>
      </c>
      <c r="H10" s="574" t="s">
        <v>142</v>
      </c>
      <c r="I10" s="570" t="s">
        <v>960</v>
      </c>
      <c r="J10" s="679"/>
    </row>
    <row r="11" spans="1:11" ht="19.899999999999999" customHeight="1">
      <c r="B11" s="572" t="s">
        <v>76</v>
      </c>
      <c r="C11" s="573">
        <v>78</v>
      </c>
      <c r="D11" s="573">
        <v>54.5</v>
      </c>
      <c r="E11" s="573">
        <v>52.5</v>
      </c>
      <c r="F11" s="527">
        <v>50.5</v>
      </c>
      <c r="G11" s="527">
        <v>50.5</v>
      </c>
      <c r="H11" s="574" t="s">
        <v>961</v>
      </c>
      <c r="I11" s="570" t="s">
        <v>962</v>
      </c>
      <c r="J11" s="679"/>
    </row>
    <row r="12" spans="1:11" ht="19.899999999999999" customHeight="1">
      <c r="B12" s="572" t="s">
        <v>65</v>
      </c>
      <c r="C12" s="573">
        <v>72.5</v>
      </c>
      <c r="D12" s="573">
        <v>50.5</v>
      </c>
      <c r="E12" s="573">
        <v>50.5</v>
      </c>
      <c r="F12" s="527">
        <v>47.5</v>
      </c>
      <c r="G12" s="527">
        <v>47.5</v>
      </c>
      <c r="H12" s="574" t="s">
        <v>676</v>
      </c>
      <c r="I12" s="570" t="s">
        <v>960</v>
      </c>
      <c r="J12" s="679"/>
    </row>
    <row r="13" spans="1:11" ht="19.899999999999999" customHeight="1">
      <c r="B13" s="572" t="s">
        <v>63</v>
      </c>
      <c r="C13" s="573">
        <v>79</v>
      </c>
      <c r="D13" s="573">
        <v>56</v>
      </c>
      <c r="E13" s="573">
        <v>56</v>
      </c>
      <c r="F13" s="528">
        <v>48.5</v>
      </c>
      <c r="G13" s="528">
        <v>48.5</v>
      </c>
      <c r="H13" s="576" t="s">
        <v>142</v>
      </c>
      <c r="I13" s="570" t="s">
        <v>959</v>
      </c>
      <c r="J13" s="680"/>
    </row>
    <row r="14" spans="1:11" ht="19.899999999999999" customHeight="1">
      <c r="B14" s="572" t="s">
        <v>143</v>
      </c>
      <c r="C14" s="573">
        <v>79</v>
      </c>
      <c r="D14" s="573">
        <v>57</v>
      </c>
      <c r="E14" s="573">
        <v>55</v>
      </c>
      <c r="F14" s="527">
        <v>49.5</v>
      </c>
      <c r="G14" s="527">
        <v>49.5</v>
      </c>
      <c r="H14" s="574" t="s">
        <v>963</v>
      </c>
      <c r="I14" s="570" t="s">
        <v>964</v>
      </c>
      <c r="J14" s="679"/>
    </row>
    <row r="15" spans="1:11" ht="19.899999999999999" customHeight="1">
      <c r="B15" s="572" t="s">
        <v>965</v>
      </c>
      <c r="C15" s="573">
        <v>77</v>
      </c>
      <c r="D15" s="573">
        <v>55</v>
      </c>
      <c r="E15" s="573">
        <v>50</v>
      </c>
      <c r="F15" s="527">
        <v>48</v>
      </c>
      <c r="G15" s="528">
        <v>47</v>
      </c>
      <c r="H15" s="574" t="s">
        <v>629</v>
      </c>
      <c r="I15" s="570" t="s">
        <v>966</v>
      </c>
      <c r="J15" s="679"/>
    </row>
    <row r="16" spans="1:11" ht="19.899999999999999" customHeight="1">
      <c r="B16" s="572" t="s">
        <v>40</v>
      </c>
      <c r="C16" s="573">
        <v>82.5</v>
      </c>
      <c r="D16" s="573">
        <v>54</v>
      </c>
      <c r="E16" s="573">
        <v>54</v>
      </c>
      <c r="F16" s="527">
        <v>53</v>
      </c>
      <c r="G16" s="527">
        <v>50.5</v>
      </c>
      <c r="H16" s="574" t="s">
        <v>610</v>
      </c>
      <c r="I16" s="570" t="s">
        <v>967</v>
      </c>
      <c r="J16" s="679"/>
    </row>
    <row r="17" spans="2:10" ht="39.950000000000003" customHeight="1">
      <c r="B17" s="572" t="s">
        <v>199</v>
      </c>
      <c r="C17" s="573">
        <v>92</v>
      </c>
      <c r="D17" s="573">
        <v>73</v>
      </c>
      <c r="E17" s="573">
        <v>71</v>
      </c>
      <c r="F17" s="527">
        <v>66</v>
      </c>
      <c r="G17" s="528">
        <v>64</v>
      </c>
      <c r="H17" s="574" t="s">
        <v>610</v>
      </c>
      <c r="I17" s="570" t="s">
        <v>968</v>
      </c>
      <c r="J17" s="679"/>
    </row>
    <row r="18" spans="2:10" ht="39.950000000000003" customHeight="1">
      <c r="B18" s="572" t="s">
        <v>203</v>
      </c>
      <c r="C18" s="573">
        <v>92</v>
      </c>
      <c r="D18" s="573">
        <v>73</v>
      </c>
      <c r="E18" s="573">
        <v>71</v>
      </c>
      <c r="F18" s="527">
        <v>66</v>
      </c>
      <c r="G18" s="527">
        <v>64</v>
      </c>
      <c r="H18" s="574" t="s">
        <v>961</v>
      </c>
      <c r="I18" s="739" t="s">
        <v>969</v>
      </c>
      <c r="J18" s="679"/>
    </row>
    <row r="19" spans="2:10" ht="19.899999999999999" customHeight="1">
      <c r="B19" s="572" t="s">
        <v>970</v>
      </c>
      <c r="C19" s="573">
        <v>83</v>
      </c>
      <c r="D19" s="573">
        <v>62</v>
      </c>
      <c r="E19" s="573">
        <v>55</v>
      </c>
      <c r="F19" s="527">
        <v>53</v>
      </c>
      <c r="G19" s="528">
        <v>51</v>
      </c>
      <c r="H19" s="574" t="s">
        <v>610</v>
      </c>
      <c r="I19" s="575" t="s">
        <v>958</v>
      </c>
      <c r="J19" s="679"/>
    </row>
    <row r="20" spans="2:10" ht="19.899999999999999" customHeight="1">
      <c r="B20" s="572" t="s">
        <v>44</v>
      </c>
      <c r="C20" s="573">
        <v>67.5</v>
      </c>
      <c r="D20" s="573">
        <v>48.5</v>
      </c>
      <c r="E20" s="573">
        <v>46.5</v>
      </c>
      <c r="F20" s="527">
        <v>44.5</v>
      </c>
      <c r="G20" s="528">
        <v>44</v>
      </c>
      <c r="H20" s="574" t="s">
        <v>963</v>
      </c>
      <c r="I20" s="575" t="s">
        <v>971</v>
      </c>
      <c r="J20" s="679"/>
    </row>
    <row r="21" spans="2:10" ht="19.899999999999999" customHeight="1">
      <c r="B21" s="572" t="s">
        <v>146</v>
      </c>
      <c r="C21" s="573">
        <v>99</v>
      </c>
      <c r="D21" s="573">
        <v>60</v>
      </c>
      <c r="E21" s="573">
        <v>51</v>
      </c>
      <c r="F21" s="527">
        <v>48</v>
      </c>
      <c r="G21" s="528">
        <v>47</v>
      </c>
      <c r="H21" s="574" t="s">
        <v>142</v>
      </c>
      <c r="I21" s="575" t="s">
        <v>972</v>
      </c>
      <c r="J21" s="679"/>
    </row>
    <row r="22" spans="2:10" ht="19.899999999999999" customHeight="1">
      <c r="B22" s="572" t="s">
        <v>64</v>
      </c>
      <c r="C22" s="573">
        <v>79</v>
      </c>
      <c r="D22" s="573">
        <v>61</v>
      </c>
      <c r="E22" s="573">
        <v>61</v>
      </c>
      <c r="F22" s="527">
        <v>51.5</v>
      </c>
      <c r="G22" s="527">
        <v>48.5</v>
      </c>
      <c r="H22" s="574" t="s">
        <v>142</v>
      </c>
      <c r="I22" s="575" t="s">
        <v>973</v>
      </c>
      <c r="J22" s="679"/>
    </row>
    <row r="23" spans="2:10" ht="19.899999999999999" customHeight="1">
      <c r="B23" s="572" t="s">
        <v>145</v>
      </c>
      <c r="C23" s="573">
        <v>79</v>
      </c>
      <c r="D23" s="573">
        <v>61</v>
      </c>
      <c r="E23" s="573">
        <v>61</v>
      </c>
      <c r="F23" s="527">
        <v>51.5</v>
      </c>
      <c r="G23" s="527">
        <v>48.5</v>
      </c>
      <c r="H23" s="574" t="s">
        <v>142</v>
      </c>
      <c r="I23" s="575" t="s">
        <v>974</v>
      </c>
      <c r="J23" s="679"/>
    </row>
    <row r="24" spans="2:10" ht="19.899999999999999" customHeight="1">
      <c r="B24" s="572" t="s">
        <v>975</v>
      </c>
      <c r="C24" s="573">
        <v>79</v>
      </c>
      <c r="D24" s="573">
        <v>61</v>
      </c>
      <c r="E24" s="573">
        <v>61</v>
      </c>
      <c r="F24" s="527">
        <v>51.5</v>
      </c>
      <c r="G24" s="528">
        <v>48.5</v>
      </c>
      <c r="H24" s="574" t="s">
        <v>142</v>
      </c>
      <c r="I24" s="575" t="s">
        <v>973</v>
      </c>
      <c r="J24" s="679"/>
    </row>
    <row r="25" spans="2:10" ht="39.950000000000003" customHeight="1">
      <c r="B25" s="572" t="s">
        <v>42</v>
      </c>
      <c r="C25" s="573">
        <v>92</v>
      </c>
      <c r="D25" s="573">
        <v>73</v>
      </c>
      <c r="E25" s="573">
        <v>71</v>
      </c>
      <c r="F25" s="527">
        <v>66</v>
      </c>
      <c r="G25" s="527">
        <v>64</v>
      </c>
      <c r="H25" s="574" t="s">
        <v>963</v>
      </c>
      <c r="I25" s="739" t="s">
        <v>976</v>
      </c>
      <c r="J25" s="679"/>
    </row>
    <row r="26" spans="2:10" ht="19.899999999999999" customHeight="1">
      <c r="B26" s="572" t="s">
        <v>66</v>
      </c>
      <c r="C26" s="573">
        <v>71.5</v>
      </c>
      <c r="D26" s="573">
        <v>47.5</v>
      </c>
      <c r="E26" s="573">
        <v>47.5</v>
      </c>
      <c r="F26" s="527">
        <v>45.5</v>
      </c>
      <c r="G26" s="528">
        <v>44.5</v>
      </c>
      <c r="H26" s="574" t="s">
        <v>142</v>
      </c>
      <c r="I26" s="575" t="s">
        <v>977</v>
      </c>
      <c r="J26" s="679"/>
    </row>
    <row r="27" spans="2:10" ht="19.899999999999999" customHeight="1">
      <c r="B27" s="572" t="s">
        <v>49</v>
      </c>
      <c r="C27" s="573">
        <v>71.5</v>
      </c>
      <c r="D27" s="573">
        <v>47</v>
      </c>
      <c r="E27" s="573">
        <v>47</v>
      </c>
      <c r="F27" s="527">
        <v>45</v>
      </c>
      <c r="G27" s="528">
        <v>44.5</v>
      </c>
      <c r="H27" s="574" t="s">
        <v>142</v>
      </c>
      <c r="I27" s="575" t="s">
        <v>978</v>
      </c>
      <c r="J27" s="679"/>
    </row>
    <row r="28" spans="2:10" ht="19.899999999999999" customHeight="1">
      <c r="B28" s="572" t="s">
        <v>56</v>
      </c>
      <c r="C28" s="573">
        <v>71.5</v>
      </c>
      <c r="D28" s="573">
        <v>47.5</v>
      </c>
      <c r="E28" s="573">
        <v>47.5</v>
      </c>
      <c r="F28" s="527">
        <v>45</v>
      </c>
      <c r="G28" s="528">
        <v>44.5</v>
      </c>
      <c r="H28" s="574" t="s">
        <v>142</v>
      </c>
      <c r="I28" s="575" t="s">
        <v>979</v>
      </c>
      <c r="J28" s="679"/>
    </row>
    <row r="29" spans="2:10" ht="19.899999999999999" customHeight="1">
      <c r="B29" s="572" t="s">
        <v>157</v>
      </c>
      <c r="C29" s="573">
        <v>76.5</v>
      </c>
      <c r="D29" s="573">
        <v>53.5</v>
      </c>
      <c r="E29" s="573">
        <v>53.5</v>
      </c>
      <c r="F29" s="527">
        <v>51</v>
      </c>
      <c r="G29" s="528">
        <v>50.5</v>
      </c>
      <c r="H29" s="574" t="s">
        <v>142</v>
      </c>
      <c r="I29" s="575" t="s">
        <v>980</v>
      </c>
      <c r="J29" s="679"/>
    </row>
    <row r="30" spans="2:10" ht="19.899999999999999" customHeight="1">
      <c r="B30" s="572" t="s">
        <v>62</v>
      </c>
      <c r="C30" s="573">
        <v>75.5</v>
      </c>
      <c r="D30" s="573">
        <v>51.5</v>
      </c>
      <c r="E30" s="573">
        <v>51.5</v>
      </c>
      <c r="F30" s="527">
        <v>49</v>
      </c>
      <c r="G30" s="528">
        <v>48.5</v>
      </c>
      <c r="H30" s="574" t="s">
        <v>142</v>
      </c>
      <c r="I30" s="575" t="s">
        <v>981</v>
      </c>
      <c r="J30" s="679"/>
    </row>
    <row r="31" spans="2:10" ht="19.899999999999999" customHeight="1">
      <c r="B31" s="572" t="s">
        <v>57</v>
      </c>
      <c r="C31" s="573">
        <v>73</v>
      </c>
      <c r="D31" s="573">
        <v>56</v>
      </c>
      <c r="E31" s="573">
        <v>56</v>
      </c>
      <c r="F31" s="527">
        <v>54</v>
      </c>
      <c r="G31" s="528">
        <v>52</v>
      </c>
      <c r="H31" s="574" t="s">
        <v>142</v>
      </c>
      <c r="I31" s="575" t="s">
        <v>982</v>
      </c>
      <c r="J31" s="679"/>
    </row>
    <row r="32" spans="2:10" ht="39.950000000000003" customHeight="1">
      <c r="B32" s="572" t="s">
        <v>77</v>
      </c>
      <c r="C32" s="573">
        <v>85</v>
      </c>
      <c r="D32" s="573">
        <v>66</v>
      </c>
      <c r="E32" s="573">
        <v>64</v>
      </c>
      <c r="F32" s="527">
        <v>63</v>
      </c>
      <c r="G32" s="528">
        <v>63</v>
      </c>
      <c r="H32" s="574" t="s">
        <v>983</v>
      </c>
      <c r="I32" s="739" t="s">
        <v>984</v>
      </c>
      <c r="J32" s="679"/>
    </row>
    <row r="33" spans="1:13" ht="39.950000000000003" customHeight="1">
      <c r="B33" s="572" t="s">
        <v>47</v>
      </c>
      <c r="C33" s="573">
        <v>89</v>
      </c>
      <c r="D33" s="573">
        <v>77</v>
      </c>
      <c r="E33" s="573">
        <v>65</v>
      </c>
      <c r="F33" s="527">
        <v>64</v>
      </c>
      <c r="G33" s="528">
        <v>63</v>
      </c>
      <c r="H33" s="574" t="s">
        <v>985</v>
      </c>
      <c r="I33" s="739" t="s">
        <v>986</v>
      </c>
      <c r="J33" s="679"/>
    </row>
    <row r="34" spans="1:13" ht="19.899999999999999" customHeight="1">
      <c r="B34" s="572" t="s">
        <v>152</v>
      </c>
      <c r="C34" s="573">
        <v>73</v>
      </c>
      <c r="D34" s="573">
        <v>46.5</v>
      </c>
      <c r="E34" s="573">
        <v>46.5</v>
      </c>
      <c r="F34" s="527">
        <v>44.5</v>
      </c>
      <c r="G34" s="528">
        <v>41.5</v>
      </c>
      <c r="H34" s="574" t="s">
        <v>142</v>
      </c>
      <c r="I34" s="575" t="s">
        <v>987</v>
      </c>
      <c r="J34" s="679"/>
    </row>
    <row r="35" spans="1:13" ht="19.899999999999999" customHeight="1">
      <c r="B35" s="572" t="s">
        <v>151</v>
      </c>
      <c r="C35" s="573">
        <v>82</v>
      </c>
      <c r="D35" s="573">
        <v>56.5</v>
      </c>
      <c r="E35" s="573">
        <v>55.5</v>
      </c>
      <c r="F35" s="527">
        <v>55.5</v>
      </c>
      <c r="G35" s="528">
        <v>48.5</v>
      </c>
      <c r="H35" s="574" t="s">
        <v>988</v>
      </c>
      <c r="I35" s="575" t="s">
        <v>987</v>
      </c>
      <c r="J35" s="679"/>
    </row>
    <row r="36" spans="1:13" ht="39.950000000000003" customHeight="1">
      <c r="B36" s="572" t="s">
        <v>800</v>
      </c>
      <c r="C36" s="573">
        <v>87</v>
      </c>
      <c r="D36" s="573">
        <v>62.5</v>
      </c>
      <c r="E36" s="573">
        <v>62.5</v>
      </c>
      <c r="F36" s="527">
        <v>61.5</v>
      </c>
      <c r="G36" s="528">
        <v>60.5</v>
      </c>
      <c r="H36" s="574" t="s">
        <v>142</v>
      </c>
      <c r="I36" s="739" t="s">
        <v>989</v>
      </c>
      <c r="J36" s="679"/>
    </row>
    <row r="37" spans="1:13" ht="19.899999999999999" customHeight="1">
      <c r="B37" s="572" t="s">
        <v>801</v>
      </c>
      <c r="C37" s="573">
        <v>87</v>
      </c>
      <c r="D37" s="573">
        <v>62.5</v>
      </c>
      <c r="E37" s="573">
        <v>62.5</v>
      </c>
      <c r="F37" s="527">
        <v>61.5</v>
      </c>
      <c r="G37" s="528">
        <v>60.5</v>
      </c>
      <c r="H37" s="574" t="s">
        <v>142</v>
      </c>
      <c r="I37" s="575" t="s">
        <v>990</v>
      </c>
      <c r="J37" s="679"/>
    </row>
    <row r="38" spans="1:13" ht="19.899999999999999" customHeight="1">
      <c r="B38" s="572" t="s">
        <v>802</v>
      </c>
      <c r="C38" s="573">
        <v>87</v>
      </c>
      <c r="D38" s="573">
        <v>62.5</v>
      </c>
      <c r="E38" s="573">
        <v>62.5</v>
      </c>
      <c r="F38" s="527">
        <v>61.5</v>
      </c>
      <c r="G38" s="528">
        <v>60.5</v>
      </c>
      <c r="H38" s="574" t="s">
        <v>142</v>
      </c>
      <c r="I38" s="575" t="s">
        <v>991</v>
      </c>
      <c r="J38" s="679"/>
    </row>
    <row r="39" spans="1:13" ht="19.899999999999999" customHeight="1">
      <c r="B39" s="572" t="s">
        <v>149</v>
      </c>
      <c r="C39" s="573">
        <v>87</v>
      </c>
      <c r="D39" s="573">
        <v>69.5</v>
      </c>
      <c r="E39" s="573">
        <v>68.5</v>
      </c>
      <c r="F39" s="527">
        <v>67.5</v>
      </c>
      <c r="G39" s="528">
        <v>66.5</v>
      </c>
      <c r="H39" s="574" t="s">
        <v>610</v>
      </c>
      <c r="I39" s="575" t="s">
        <v>990</v>
      </c>
      <c r="J39" s="679"/>
    </row>
    <row r="40" spans="1:13" ht="19.899999999999999" customHeight="1">
      <c r="B40" s="572" t="s">
        <v>147</v>
      </c>
      <c r="C40" s="573">
        <v>80</v>
      </c>
      <c r="D40" s="573">
        <v>50</v>
      </c>
      <c r="E40" s="573">
        <v>50</v>
      </c>
      <c r="F40" s="527">
        <v>49.5</v>
      </c>
      <c r="G40" s="528">
        <v>49</v>
      </c>
      <c r="H40" s="574" t="s">
        <v>764</v>
      </c>
      <c r="I40" s="575" t="s">
        <v>990</v>
      </c>
      <c r="J40" s="679"/>
    </row>
    <row r="41" spans="1:13" ht="19.899999999999999" customHeight="1">
      <c r="B41" s="572" t="s">
        <v>148</v>
      </c>
      <c r="C41" s="573">
        <v>80</v>
      </c>
      <c r="D41" s="573">
        <v>50</v>
      </c>
      <c r="E41" s="573">
        <v>50</v>
      </c>
      <c r="F41" s="527">
        <v>49.5</v>
      </c>
      <c r="G41" s="528">
        <v>49</v>
      </c>
      <c r="H41" s="574" t="s">
        <v>142</v>
      </c>
      <c r="I41" s="575" t="s">
        <v>990</v>
      </c>
      <c r="J41" s="679"/>
    </row>
    <row r="42" spans="1:13" ht="19.899999999999999" customHeight="1">
      <c r="B42" s="572" t="s">
        <v>150</v>
      </c>
      <c r="C42" s="573">
        <v>80</v>
      </c>
      <c r="D42" s="573">
        <v>54</v>
      </c>
      <c r="E42" s="573">
        <v>54</v>
      </c>
      <c r="F42" s="527">
        <v>53</v>
      </c>
      <c r="G42" s="528">
        <v>52.5</v>
      </c>
      <c r="H42" s="574" t="s">
        <v>992</v>
      </c>
      <c r="I42" s="575" t="s">
        <v>993</v>
      </c>
      <c r="J42" s="679"/>
    </row>
    <row r="43" spans="1:13" ht="19.899999999999999" customHeight="1">
      <c r="B43" s="572" t="s">
        <v>994</v>
      </c>
      <c r="C43" s="573">
        <v>80</v>
      </c>
      <c r="D43" s="573">
        <v>50</v>
      </c>
      <c r="E43" s="573">
        <v>50</v>
      </c>
      <c r="F43" s="527">
        <v>49.5</v>
      </c>
      <c r="G43" s="528">
        <v>49</v>
      </c>
      <c r="H43" s="574" t="s">
        <v>142</v>
      </c>
      <c r="I43" s="575" t="s">
        <v>995</v>
      </c>
      <c r="J43" s="679"/>
    </row>
    <row r="44" spans="1:13" ht="19.899999999999999" customHeight="1" thickBot="1">
      <c r="B44" s="572" t="s">
        <v>996</v>
      </c>
      <c r="C44" s="573">
        <v>80</v>
      </c>
      <c r="D44" s="573">
        <v>50</v>
      </c>
      <c r="E44" s="573">
        <v>50</v>
      </c>
      <c r="F44" s="527">
        <v>49.5</v>
      </c>
      <c r="G44" s="527">
        <v>49</v>
      </c>
      <c r="H44" s="574" t="s">
        <v>142</v>
      </c>
      <c r="I44" s="575" t="s">
        <v>997</v>
      </c>
      <c r="J44" s="679"/>
    </row>
    <row r="45" spans="1:13" s="547" customFormat="1" ht="19.899999999999999" customHeight="1">
      <c r="A45" s="564"/>
      <c r="B45" s="1561" t="s">
        <v>998</v>
      </c>
      <c r="C45" s="1561"/>
      <c r="D45" s="1561"/>
      <c r="E45" s="1561"/>
      <c r="F45" s="1561"/>
      <c r="G45" s="1561"/>
      <c r="H45" s="1561"/>
      <c r="I45" s="1561"/>
      <c r="J45" s="1561"/>
      <c r="K45" s="564"/>
      <c r="L45" s="564"/>
      <c r="M45" s="564"/>
    </row>
    <row r="46" spans="1:13" s="547" customFormat="1" ht="19.899999999999999" customHeight="1">
      <c r="A46" s="564"/>
      <c r="B46" s="1554" t="s">
        <v>999</v>
      </c>
      <c r="C46" s="1554"/>
      <c r="D46" s="1554"/>
      <c r="E46" s="1554"/>
      <c r="F46" s="1554"/>
      <c r="G46" s="1554"/>
      <c r="H46" s="1554"/>
      <c r="I46" s="1554"/>
      <c r="J46" s="1554"/>
      <c r="K46" s="564"/>
      <c r="L46" s="564"/>
      <c r="M46" s="564"/>
    </row>
    <row r="47" spans="1:13" s="547" customFormat="1" ht="19.899999999999999" customHeight="1">
      <c r="A47" s="564"/>
      <c r="B47" s="1554" t="s">
        <v>1000</v>
      </c>
      <c r="C47" s="1554"/>
      <c r="D47" s="1554"/>
      <c r="E47" s="1554"/>
      <c r="F47" s="1554"/>
      <c r="G47" s="1554"/>
      <c r="H47" s="1554"/>
      <c r="I47" s="1554"/>
      <c r="J47" s="1554"/>
      <c r="K47" s="564"/>
      <c r="L47" s="564"/>
      <c r="M47" s="564"/>
    </row>
    <row r="48" spans="1:13" s="547" customFormat="1" ht="39.950000000000003" customHeight="1">
      <c r="A48" s="564"/>
      <c r="B48" s="1554" t="s">
        <v>1001</v>
      </c>
      <c r="C48" s="1554"/>
      <c r="D48" s="1554"/>
      <c r="E48" s="1554"/>
      <c r="F48" s="1554"/>
      <c r="G48" s="1554"/>
      <c r="H48" s="1554"/>
      <c r="I48" s="1554"/>
      <c r="J48" s="1554"/>
      <c r="K48" s="564"/>
      <c r="L48" s="564"/>
      <c r="M48" s="564"/>
    </row>
    <row r="49" spans="1:13" s="547" customFormat="1" ht="19.899999999999999" customHeight="1">
      <c r="A49" s="564"/>
      <c r="B49" s="1554" t="s">
        <v>1002</v>
      </c>
      <c r="C49" s="1554"/>
      <c r="D49" s="1554"/>
      <c r="E49" s="1554"/>
      <c r="F49" s="1554"/>
      <c r="G49" s="1554"/>
      <c r="H49" s="1554"/>
      <c r="I49" s="1554"/>
      <c r="J49" s="1554"/>
      <c r="K49" s="564"/>
      <c r="L49" s="564"/>
      <c r="M49" s="564"/>
    </row>
    <row r="50" spans="1:13" s="547" customFormat="1" ht="19.899999999999999" customHeight="1">
      <c r="A50" s="564"/>
      <c r="B50" s="1554" t="s">
        <v>1003</v>
      </c>
      <c r="C50" s="1554"/>
      <c r="D50" s="1554"/>
      <c r="E50" s="1554"/>
      <c r="F50" s="1554"/>
      <c r="G50" s="1554"/>
      <c r="H50" s="1554"/>
      <c r="I50" s="1554"/>
      <c r="J50" s="1554"/>
      <c r="K50" s="564"/>
      <c r="L50" s="564"/>
      <c r="M50" s="564"/>
    </row>
    <row r="51" spans="1:13" s="547" customFormat="1" ht="19.899999999999999" customHeight="1">
      <c r="A51" s="564"/>
      <c r="B51" s="1554" t="s">
        <v>1004</v>
      </c>
      <c r="C51" s="1554"/>
      <c r="D51" s="1554"/>
      <c r="E51" s="1554"/>
      <c r="F51" s="1554"/>
      <c r="G51" s="1554"/>
      <c r="H51" s="1554"/>
      <c r="I51" s="1554"/>
      <c r="J51" s="1554"/>
      <c r="K51" s="564"/>
      <c r="L51" s="564"/>
      <c r="M51" s="564"/>
    </row>
    <row r="52" spans="1:13" s="547" customFormat="1" ht="19.899999999999999" customHeight="1">
      <c r="A52" s="564"/>
      <c r="B52" s="1554" t="s">
        <v>1005</v>
      </c>
      <c r="C52" s="1554"/>
      <c r="D52" s="1554"/>
      <c r="E52" s="1554"/>
      <c r="F52" s="1554"/>
      <c r="G52" s="1554"/>
      <c r="H52" s="1554"/>
      <c r="I52" s="1554"/>
      <c r="J52" s="1554"/>
      <c r="K52" s="564"/>
      <c r="L52" s="564"/>
      <c r="M52" s="564"/>
    </row>
    <row r="53" spans="1:13" s="547" customFormat="1" ht="19.899999999999999" customHeight="1">
      <c r="A53" s="564"/>
      <c r="B53" s="1554"/>
      <c r="C53" s="1554"/>
      <c r="D53" s="1554"/>
      <c r="E53" s="1554"/>
      <c r="F53" s="1554"/>
      <c r="G53" s="1554"/>
      <c r="H53" s="1554"/>
      <c r="I53" s="1554"/>
      <c r="J53" s="1554"/>
      <c r="K53" s="564"/>
      <c r="L53" s="564"/>
      <c r="M53" s="564"/>
    </row>
    <row r="54" spans="1:13" s="547" customFormat="1" ht="19.899999999999999" customHeight="1">
      <c r="A54" s="564"/>
      <c r="B54" s="1554"/>
      <c r="C54" s="1554"/>
      <c r="D54" s="1554"/>
      <c r="E54" s="1554"/>
      <c r="F54" s="1554"/>
      <c r="G54" s="1554"/>
      <c r="H54" s="1554"/>
      <c r="I54" s="1554"/>
      <c r="J54" s="1554"/>
      <c r="K54" s="564"/>
      <c r="L54" s="564"/>
      <c r="M54" s="564"/>
    </row>
    <row r="55" spans="1:13" s="547" customFormat="1" ht="19.899999999999999" customHeight="1">
      <c r="A55" s="564"/>
      <c r="B55" s="564"/>
      <c r="C55" s="564"/>
      <c r="D55" s="564"/>
      <c r="E55" s="564"/>
      <c r="F55" s="564"/>
      <c r="G55" s="564"/>
      <c r="H55" s="564"/>
      <c r="I55" s="564"/>
      <c r="J55" s="564"/>
      <c r="K55" s="564"/>
      <c r="L55" s="564"/>
      <c r="M55" s="564"/>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643"/>
      <c r="F73" s="643"/>
      <c r="G73" s="643"/>
      <c r="H73" s="643"/>
      <c r="I73" s="643"/>
      <c r="J73" s="643"/>
    </row>
    <row r="74" spans="5:10" ht="19.899999999999999" customHeight="1">
      <c r="E74" s="740"/>
      <c r="F74" s="740"/>
      <c r="G74" s="740"/>
      <c r="H74" s="740"/>
      <c r="I74" s="740"/>
      <c r="J74" s="740"/>
    </row>
    <row r="75" spans="5:10" ht="19.899999999999999" customHeight="1">
      <c r="E75" s="644"/>
      <c r="F75" s="644"/>
      <c r="G75" s="644"/>
      <c r="H75" s="644"/>
      <c r="I75" s="644"/>
      <c r="J75" s="644"/>
    </row>
    <row r="76" spans="5:10" ht="19.899999999999999" customHeight="1">
      <c r="E76" s="645"/>
      <c r="F76" s="645"/>
      <c r="G76" s="645"/>
      <c r="H76" s="645"/>
      <c r="I76" s="645"/>
      <c r="J76" s="645"/>
    </row>
    <row r="77" spans="5:10" ht="19.899999999999999" customHeight="1">
      <c r="E77" s="644"/>
      <c r="F77" s="644"/>
      <c r="G77" s="644"/>
      <c r="H77" s="644"/>
      <c r="I77" s="644"/>
      <c r="J77" s="644"/>
    </row>
    <row r="78" spans="5:10" ht="19.899999999999999" customHeight="1">
      <c r="E78" s="646"/>
      <c r="F78" s="646"/>
      <c r="G78" s="646"/>
      <c r="H78" s="646"/>
      <c r="I78" s="646"/>
      <c r="J78" s="646"/>
    </row>
    <row r="79" spans="5:10" ht="19.899999999999999" customHeight="1">
      <c r="E79" s="741"/>
      <c r="F79" s="741"/>
      <c r="G79" s="741"/>
      <c r="H79" s="741"/>
      <c r="I79" s="741"/>
      <c r="J79" s="741"/>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6" type="noConversion"/>
  <hyperlinks>
    <hyperlink ref="K1" location="目录!A1" display="返回目录"/>
  </hyperlinks>
  <pageMargins left="0.25" right="0.25" top="0.75" bottom="0.75" header="0.3" footer="0.3"/>
  <pageSetup paperSize="9" scale="43"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93" customWidth="1"/>
    <col min="2" max="7" width="20.625" style="193" customWidth="1"/>
    <col min="8" max="8" width="10.625" style="193" customWidth="1"/>
    <col min="9" max="9" width="16.875" style="193" customWidth="1"/>
    <col min="10" max="16384" width="9" style="193"/>
  </cols>
  <sheetData>
    <row r="1" spans="1:9" s="147" customFormat="1" ht="66" customHeight="1" thickBot="1">
      <c r="A1" s="1748" t="s">
        <v>538</v>
      </c>
      <c r="B1" s="1748"/>
      <c r="C1" s="1748"/>
      <c r="D1" s="1748"/>
      <c r="E1" s="1748"/>
      <c r="F1" s="1748"/>
      <c r="G1" s="1748"/>
      <c r="H1" s="160"/>
      <c r="I1" s="160" t="s">
        <v>21</v>
      </c>
    </row>
    <row r="2" spans="1:9" s="155" customFormat="1" ht="19.899999999999999" customHeight="1">
      <c r="B2" s="1749" t="s">
        <v>69</v>
      </c>
      <c r="C2" s="1750"/>
      <c r="D2" s="196" t="s">
        <v>70</v>
      </c>
      <c r="E2" s="195" t="s">
        <v>355</v>
      </c>
      <c r="F2" s="1750" t="s">
        <v>310</v>
      </c>
      <c r="G2" s="1751"/>
    </row>
    <row r="3" spans="1:9" s="155" customFormat="1" ht="19.899999999999999" customHeight="1" thickBot="1">
      <c r="B3" s="1752" t="s">
        <v>472</v>
      </c>
      <c r="C3" s="1753"/>
      <c r="D3" s="197"/>
      <c r="E3" s="198" t="s">
        <v>462</v>
      </c>
      <c r="F3" s="1754"/>
      <c r="G3" s="1755"/>
    </row>
    <row r="4" spans="1:9" ht="19.899999999999999" customHeight="1" thickBot="1">
      <c r="C4" s="148" t="s">
        <v>22</v>
      </c>
      <c r="D4" s="148"/>
      <c r="E4" s="148" t="s">
        <v>23</v>
      </c>
      <c r="F4" s="149" t="s">
        <v>24</v>
      </c>
      <c r="G4" s="157" t="s">
        <v>654</v>
      </c>
      <c r="H4" s="186" t="s">
        <v>473</v>
      </c>
    </row>
    <row r="5" spans="1:9" ht="19.899999999999999" customHeight="1" thickBot="1">
      <c r="B5" s="158" t="s">
        <v>313</v>
      </c>
      <c r="C5" s="194" t="s">
        <v>408</v>
      </c>
      <c r="D5" s="194" t="s">
        <v>409</v>
      </c>
      <c r="E5" s="194" t="s">
        <v>410</v>
      </c>
      <c r="F5" s="194" t="s">
        <v>411</v>
      </c>
      <c r="G5" s="211" t="s">
        <v>474</v>
      </c>
      <c r="H5" s="181" t="s">
        <v>484</v>
      </c>
    </row>
    <row r="6" spans="1:9" ht="31.5" customHeight="1">
      <c r="B6" s="1756" t="s">
        <v>49</v>
      </c>
      <c r="C6" s="199">
        <f>43.5+2</f>
        <v>45.5</v>
      </c>
      <c r="D6" s="199">
        <f t="shared" ref="D6" si="0">43.5+2</f>
        <v>45.5</v>
      </c>
      <c r="E6" s="199">
        <f>40.5+2</f>
        <v>42.5</v>
      </c>
      <c r="F6" s="199">
        <f>40+2</f>
        <v>42</v>
      </c>
      <c r="G6" s="225" t="s">
        <v>475</v>
      </c>
      <c r="H6" s="200"/>
    </row>
    <row r="7" spans="1:9" ht="31.5" customHeight="1">
      <c r="B7" s="1757"/>
      <c r="C7" s="201">
        <f>39+2</f>
        <v>41</v>
      </c>
      <c r="D7" s="201">
        <f>39+2</f>
        <v>41</v>
      </c>
      <c r="E7" s="201">
        <f>36.5+2</f>
        <v>38.5</v>
      </c>
      <c r="F7" s="201">
        <f>36+2</f>
        <v>38</v>
      </c>
      <c r="G7" s="226" t="s">
        <v>476</v>
      </c>
      <c r="H7" s="202"/>
    </row>
    <row r="8" spans="1:9" ht="31.5" customHeight="1" thickBot="1">
      <c r="B8" s="1758"/>
      <c r="C8" s="203">
        <f>38+2</f>
        <v>40</v>
      </c>
      <c r="D8" s="203">
        <f>38.5+2</f>
        <v>40.5</v>
      </c>
      <c r="E8" s="203">
        <f>35.5+2</f>
        <v>37.5</v>
      </c>
      <c r="F8" s="203">
        <f>35+2</f>
        <v>37</v>
      </c>
      <c r="G8" s="227" t="s">
        <v>477</v>
      </c>
      <c r="H8" s="204"/>
    </row>
    <row r="9" spans="1:9" ht="19.899999999999999" customHeight="1">
      <c r="B9" s="172" t="s">
        <v>478</v>
      </c>
      <c r="C9" s="172"/>
      <c r="D9" s="173"/>
      <c r="E9" s="173"/>
      <c r="F9" s="173"/>
      <c r="G9" s="173"/>
      <c r="H9" s="179"/>
    </row>
    <row r="10" spans="1:9" ht="20.100000000000001" customHeight="1">
      <c r="B10" s="1744" t="s">
        <v>479</v>
      </c>
      <c r="C10" s="1745"/>
      <c r="D10" s="1745"/>
      <c r="E10" s="1745"/>
      <c r="F10" s="1745"/>
      <c r="G10" s="1745"/>
      <c r="H10" s="1745"/>
    </row>
    <row r="11" spans="1:9" ht="20.100000000000001" customHeight="1">
      <c r="B11" s="1746" t="s">
        <v>480</v>
      </c>
      <c r="C11" s="1747"/>
      <c r="D11" s="1747"/>
      <c r="E11" s="1747"/>
      <c r="F11" s="1747"/>
      <c r="G11" s="1747"/>
      <c r="H11" s="1747"/>
    </row>
    <row r="12" spans="1:9" ht="20.100000000000001" customHeight="1">
      <c r="B12" s="205"/>
      <c r="C12" s="171"/>
      <c r="D12" s="171"/>
      <c r="E12" s="171"/>
      <c r="F12" s="171"/>
      <c r="G12" s="171"/>
      <c r="H12" s="171"/>
    </row>
    <row r="13" spans="1:9" ht="20.100000000000001" customHeight="1">
      <c r="B13" s="206"/>
      <c r="C13" s="170"/>
      <c r="D13" s="170"/>
      <c r="E13" s="170"/>
      <c r="F13" s="170"/>
      <c r="G13" s="170"/>
      <c r="H13" s="170"/>
    </row>
    <row r="14" spans="1:9" ht="20.100000000000001" customHeight="1">
      <c r="B14" s="206"/>
      <c r="C14" s="170"/>
      <c r="D14" s="170"/>
      <c r="E14" s="170"/>
      <c r="F14" s="170"/>
      <c r="G14" s="170"/>
      <c r="H14" s="170"/>
    </row>
    <row r="15" spans="1:9" ht="19.899999999999999" customHeight="1">
      <c r="B15" s="206"/>
      <c r="C15" s="170"/>
      <c r="D15" s="170"/>
      <c r="E15" s="170"/>
      <c r="F15" s="170"/>
      <c r="G15" s="170"/>
      <c r="H15" s="170"/>
    </row>
    <row r="16" spans="1:9" ht="19.899999999999999" customHeight="1">
      <c r="C16" s="207"/>
      <c r="D16" s="208"/>
      <c r="E16" s="208"/>
      <c r="F16" s="208"/>
      <c r="G16" s="208"/>
      <c r="H16" s="208"/>
    </row>
    <row r="17" spans="3:8" ht="19.899999999999999" customHeight="1">
      <c r="C17" s="166"/>
      <c r="D17" s="166"/>
      <c r="E17" s="166"/>
      <c r="F17" s="166"/>
      <c r="G17" s="166"/>
      <c r="H17" s="166"/>
    </row>
    <row r="18" spans="3:8" ht="19.899999999999999" customHeight="1">
      <c r="C18" s="166"/>
      <c r="D18" s="166"/>
      <c r="E18" s="166"/>
      <c r="F18" s="166"/>
      <c r="G18" s="166"/>
      <c r="H18" s="166"/>
    </row>
    <row r="19" spans="3:8" ht="19.899999999999999" customHeight="1">
      <c r="C19" s="166"/>
      <c r="D19" s="166"/>
      <c r="E19" s="166"/>
      <c r="F19" s="166"/>
      <c r="G19" s="166"/>
      <c r="H19" s="166"/>
    </row>
    <row r="20" spans="3:8" ht="19.899999999999999" customHeight="1">
      <c r="C20" s="166"/>
      <c r="D20" s="166"/>
      <c r="E20" s="166"/>
      <c r="F20" s="166"/>
      <c r="G20" s="166"/>
      <c r="H20" s="166"/>
    </row>
    <row r="21" spans="3:8" ht="19.899999999999999" customHeight="1">
      <c r="C21" s="166"/>
      <c r="D21" s="166"/>
      <c r="E21" s="166"/>
      <c r="F21" s="166"/>
      <c r="G21" s="166"/>
      <c r="H21" s="166"/>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6" type="noConversion"/>
  <hyperlinks>
    <hyperlink ref="I1" location="目录!A1" display="返回目录"/>
  </hyperlinks>
  <pageMargins left="0.25" right="0.25" top="0.75" bottom="0.75" header="0.3" footer="0.3"/>
  <pageSetup paperSize="9" scale="81"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46" customWidth="1"/>
    <col min="2" max="2" width="18.125" style="546" customWidth="1"/>
    <col min="3" max="3" width="20.625" style="546" bestFit="1" customWidth="1"/>
    <col min="4" max="8" width="15.625" style="546" customWidth="1"/>
    <col min="9" max="9" width="10.875" style="546" customWidth="1"/>
    <col min="10" max="10" width="8" style="546" bestFit="1" customWidth="1"/>
    <col min="11" max="11" width="12.75" style="546" customWidth="1"/>
    <col min="12" max="16384" width="9" style="546"/>
  </cols>
  <sheetData>
    <row r="1" spans="1:11" ht="58.15" customHeight="1">
      <c r="A1" s="1410" t="s">
        <v>793</v>
      </c>
      <c r="B1" s="1410"/>
      <c r="C1" s="1410"/>
      <c r="D1" s="1410"/>
      <c r="E1" s="1410"/>
      <c r="F1" s="1410"/>
      <c r="G1" s="1410"/>
      <c r="H1" s="1410"/>
      <c r="I1" s="1410"/>
      <c r="J1" s="1410"/>
      <c r="K1" s="545" t="s">
        <v>21</v>
      </c>
    </row>
    <row r="2" spans="1:11" ht="19.899999999999999" customHeight="1" thickBot="1"/>
    <row r="3" spans="1:11" s="547" customFormat="1" ht="19.899999999999999" customHeight="1">
      <c r="B3" s="1759" t="s">
        <v>69</v>
      </c>
      <c r="C3" s="1760"/>
      <c r="D3" s="769" t="s">
        <v>80</v>
      </c>
      <c r="E3" s="769" t="s">
        <v>71</v>
      </c>
      <c r="F3" s="769" t="s">
        <v>72</v>
      </c>
      <c r="G3" s="769" t="s">
        <v>73</v>
      </c>
      <c r="H3" s="1761" t="s">
        <v>74</v>
      </c>
      <c r="I3" s="1762"/>
    </row>
    <row r="4" spans="1:11" s="547" customFormat="1" ht="19.899999999999999" customHeight="1">
      <c r="B4" s="1763" t="s">
        <v>794</v>
      </c>
      <c r="C4" s="1764"/>
      <c r="D4" s="559" t="s">
        <v>795</v>
      </c>
      <c r="E4" s="560" t="s">
        <v>1036</v>
      </c>
      <c r="F4" s="561" t="s">
        <v>791</v>
      </c>
      <c r="G4" s="562">
        <v>0.84722222222222221</v>
      </c>
      <c r="H4" s="1765"/>
      <c r="I4" s="1766"/>
    </row>
    <row r="5" spans="1:11" s="547" customFormat="1" ht="19.899999999999999" customHeight="1" thickBot="1">
      <c r="B5" s="1767" t="s">
        <v>796</v>
      </c>
      <c r="C5" s="1768"/>
      <c r="D5" s="772" t="s">
        <v>797</v>
      </c>
      <c r="E5" s="773"/>
      <c r="F5" s="774"/>
      <c r="G5" s="775"/>
      <c r="H5" s="1769"/>
      <c r="I5" s="1770"/>
    </row>
    <row r="6" spans="1:11" s="547" customFormat="1" ht="19.899999999999999" customHeight="1" thickBot="1">
      <c r="B6" s="548" t="s">
        <v>22</v>
      </c>
      <c r="C6" s="548" t="s">
        <v>23</v>
      </c>
      <c r="D6" s="548"/>
      <c r="E6" s="549"/>
      <c r="G6" s="550" t="s">
        <v>684</v>
      </c>
      <c r="H6" s="1771" t="s">
        <v>1368</v>
      </c>
      <c r="I6" s="1771"/>
      <c r="J6" s="551" t="s">
        <v>481</v>
      </c>
    </row>
    <row r="7" spans="1:11" s="547" customFormat="1" ht="19.899999999999999" customHeight="1" thickBot="1">
      <c r="B7" s="552" t="s">
        <v>83</v>
      </c>
      <c r="C7" s="553" t="s">
        <v>84</v>
      </c>
      <c r="D7" s="553" t="s">
        <v>1181</v>
      </c>
      <c r="E7" s="553" t="s">
        <v>85</v>
      </c>
      <c r="F7" s="553" t="s">
        <v>91</v>
      </c>
      <c r="G7" s="553" t="s">
        <v>86</v>
      </c>
      <c r="H7" s="553" t="s">
        <v>878</v>
      </c>
      <c r="I7" s="554" t="s">
        <v>1369</v>
      </c>
      <c r="J7" s="555" t="s">
        <v>534</v>
      </c>
    </row>
    <row r="8" spans="1:11" s="547" customFormat="1" ht="19.899999999999999" customHeight="1">
      <c r="B8" s="1408" t="s">
        <v>1370</v>
      </c>
      <c r="C8" s="556" t="s">
        <v>1032</v>
      </c>
      <c r="D8" s="557">
        <v>59</v>
      </c>
      <c r="E8" s="557">
        <v>50</v>
      </c>
      <c r="F8" s="557">
        <f>E8</f>
        <v>50</v>
      </c>
      <c r="G8" s="557">
        <f>E8-1</f>
        <v>49</v>
      </c>
      <c r="H8" s="557">
        <f>G8</f>
        <v>49</v>
      </c>
      <c r="I8" s="557" t="s">
        <v>1033</v>
      </c>
      <c r="J8" s="831"/>
    </row>
    <row r="9" spans="1:11" s="547" customFormat="1" ht="19.899999999999999" customHeight="1">
      <c r="B9" s="1392"/>
      <c r="C9" s="969" t="s">
        <v>1122</v>
      </c>
      <c r="D9" s="969" t="s">
        <v>37</v>
      </c>
      <c r="E9" s="970">
        <v>48</v>
      </c>
      <c r="F9" s="970">
        <f>E9</f>
        <v>48</v>
      </c>
      <c r="G9" s="970">
        <f>E9-1</f>
        <v>47</v>
      </c>
      <c r="H9" s="970">
        <f>E9-1</f>
        <v>47</v>
      </c>
      <c r="I9" s="970" t="s">
        <v>1033</v>
      </c>
      <c r="J9" s="907"/>
    </row>
    <row r="10" spans="1:11" s="547" customFormat="1" ht="19.899999999999999" customHeight="1">
      <c r="B10" s="1392"/>
      <c r="C10" s="969" t="s">
        <v>1034</v>
      </c>
      <c r="D10" s="969" t="s">
        <v>37</v>
      </c>
      <c r="E10" s="970">
        <v>46</v>
      </c>
      <c r="F10" s="970">
        <f t="shared" ref="F10:F11" si="0">E10</f>
        <v>46</v>
      </c>
      <c r="G10" s="970">
        <f t="shared" ref="G10" si="1">E10-1</f>
        <v>45</v>
      </c>
      <c r="H10" s="970">
        <f t="shared" ref="H10" si="2">E10-1</f>
        <v>45</v>
      </c>
      <c r="I10" s="558" t="s">
        <v>1033</v>
      </c>
      <c r="J10" s="907"/>
    </row>
    <row r="11" spans="1:11" s="547" customFormat="1" ht="19.899999999999999" customHeight="1">
      <c r="B11" s="1392"/>
      <c r="C11" s="969" t="s">
        <v>877</v>
      </c>
      <c r="D11" s="969" t="s">
        <v>37</v>
      </c>
      <c r="E11" s="1038">
        <v>42</v>
      </c>
      <c r="F11" s="970">
        <f t="shared" si="0"/>
        <v>42</v>
      </c>
      <c r="G11" s="970">
        <f>E11</f>
        <v>42</v>
      </c>
      <c r="H11" s="970">
        <f>E11</f>
        <v>42</v>
      </c>
      <c r="I11" s="970" t="s">
        <v>1035</v>
      </c>
      <c r="J11" s="907"/>
    </row>
    <row r="12" spans="1:11" s="547" customFormat="1" ht="19.899999999999999" customHeight="1">
      <c r="B12" s="1392"/>
      <c r="C12" s="969" t="s">
        <v>1371</v>
      </c>
      <c r="D12" s="1037" t="s">
        <v>37</v>
      </c>
      <c r="E12" s="1038">
        <v>39</v>
      </c>
      <c r="F12" s="1038">
        <f>E12</f>
        <v>39</v>
      </c>
      <c r="G12" s="1038">
        <f>E12</f>
        <v>39</v>
      </c>
      <c r="H12" s="1038">
        <f>E12</f>
        <v>39</v>
      </c>
      <c r="I12" s="970" t="s">
        <v>1035</v>
      </c>
      <c r="J12" s="907"/>
    </row>
    <row r="13" spans="1:11" s="547" customFormat="1" ht="19.899999999999999" customHeight="1" thickBot="1">
      <c r="B13" s="1039"/>
      <c r="C13" s="1037" t="s">
        <v>1372</v>
      </c>
      <c r="D13" s="1037" t="s">
        <v>37</v>
      </c>
      <c r="E13" s="1038">
        <v>38</v>
      </c>
      <c r="F13" s="1038">
        <f>E13</f>
        <v>38</v>
      </c>
      <c r="G13" s="1038">
        <f>E13</f>
        <v>38</v>
      </c>
      <c r="H13" s="1038">
        <f>E13</f>
        <v>38</v>
      </c>
      <c r="I13" s="1040" t="s">
        <v>1035</v>
      </c>
      <c r="J13" s="907"/>
    </row>
    <row r="14" spans="1:11" s="547" customFormat="1" ht="19.899999999999999" customHeight="1" thickBot="1">
      <c r="B14" s="1772" t="s">
        <v>1182</v>
      </c>
      <c r="C14" s="1773"/>
      <c r="D14" s="1773"/>
      <c r="E14" s="1773"/>
      <c r="F14" s="1773"/>
      <c r="G14" s="1773"/>
      <c r="H14" s="1773"/>
      <c r="I14" s="1773"/>
      <c r="J14" s="1774"/>
    </row>
    <row r="15" spans="1:11" s="547" customFormat="1" ht="19.899999999999999" customHeight="1">
      <c r="B15" s="1355" t="s">
        <v>68</v>
      </c>
      <c r="C15" s="1355"/>
      <c r="D15" s="1355"/>
      <c r="E15" s="1355"/>
      <c r="F15" s="1355"/>
      <c r="G15" s="1355"/>
      <c r="H15" s="1355"/>
      <c r="I15" s="1355"/>
      <c r="J15" s="1355"/>
    </row>
    <row r="16" spans="1:11" s="547" customFormat="1" ht="19.899999999999999" customHeight="1">
      <c r="B16" s="1356" t="s">
        <v>792</v>
      </c>
      <c r="C16" s="1356"/>
      <c r="D16" s="1356"/>
      <c r="E16" s="1356"/>
      <c r="F16" s="1356"/>
      <c r="G16" s="1356"/>
      <c r="H16" s="1356"/>
      <c r="I16" s="1356"/>
      <c r="J16" s="1356"/>
    </row>
    <row r="17" spans="2:10" s="547" customFormat="1" ht="19.899999999999999" customHeight="1">
      <c r="B17" s="1356" t="s">
        <v>1091</v>
      </c>
      <c r="C17" s="1356"/>
      <c r="D17" s="1356"/>
      <c r="E17" s="1356"/>
      <c r="F17" s="1356"/>
      <c r="G17" s="1356"/>
      <c r="H17" s="1356"/>
      <c r="I17" s="1356"/>
      <c r="J17" s="1356"/>
    </row>
    <row r="18" spans="2:10" ht="19.899999999999999" customHeight="1">
      <c r="B18" s="1396" t="s">
        <v>1092</v>
      </c>
      <c r="C18" s="1396"/>
      <c r="D18" s="1396"/>
      <c r="E18" s="1396"/>
      <c r="F18" s="1396"/>
      <c r="G18" s="1396"/>
      <c r="H18" s="1396"/>
      <c r="I18" s="1396"/>
      <c r="J18" s="139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14:J14"/>
    <mergeCell ref="B8:B12"/>
    <mergeCell ref="A1:J1"/>
    <mergeCell ref="B3:C3"/>
    <mergeCell ref="H3:I3"/>
    <mergeCell ref="B4:C4"/>
    <mergeCell ref="H4:I4"/>
  </mergeCells>
  <phoneticPr fontId="146" type="noConversion"/>
  <hyperlinks>
    <hyperlink ref="K1" location="目录!A1" display="返回目录"/>
  </hyperlinks>
  <pageMargins left="0.25" right="0.25" top="0.75" bottom="0.75" header="0.3" footer="0.3"/>
  <pageSetup paperSize="9"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71" customWidth="1"/>
    <col min="2" max="2" width="48.375" style="371" bestFit="1" customWidth="1"/>
    <col min="3" max="3" width="10" style="371" bestFit="1" customWidth="1"/>
    <col min="4" max="4" width="9.625" style="371" bestFit="1" customWidth="1"/>
    <col min="5" max="5" width="8.125" style="371" bestFit="1" customWidth="1"/>
    <col min="6" max="6" width="9" style="371" bestFit="1" customWidth="1"/>
    <col min="7" max="7" width="14.375" style="371" bestFit="1" customWidth="1"/>
    <col min="8" max="8" width="9.5" style="371" bestFit="1" customWidth="1"/>
    <col min="9" max="9" width="26.5" style="371" bestFit="1" customWidth="1"/>
    <col min="10" max="10" width="13.875" style="371" customWidth="1"/>
    <col min="11" max="11" width="10.625" style="371" customWidth="1"/>
    <col min="12" max="12" width="11.875" style="371" customWidth="1"/>
    <col min="13" max="16384" width="9" style="371"/>
  </cols>
  <sheetData>
    <row r="1" spans="1:12" ht="81.400000000000006" customHeight="1" thickBot="1">
      <c r="A1" s="1776" t="s">
        <v>671</v>
      </c>
      <c r="B1" s="1776"/>
      <c r="C1" s="1776"/>
      <c r="D1" s="1776"/>
      <c r="E1" s="1776"/>
      <c r="F1" s="1776"/>
      <c r="G1" s="1776"/>
      <c r="H1" s="1776"/>
      <c r="I1" s="1776"/>
      <c r="J1" s="1776"/>
      <c r="K1" s="386"/>
      <c r="L1" s="370" t="s">
        <v>21</v>
      </c>
    </row>
    <row r="2" spans="1:12" ht="19.899999999999999" customHeight="1">
      <c r="B2" s="372" t="s">
        <v>69</v>
      </c>
      <c r="C2" s="373" t="s">
        <v>471</v>
      </c>
      <c r="D2" s="373" t="s">
        <v>71</v>
      </c>
      <c r="E2" s="373" t="s">
        <v>665</v>
      </c>
      <c r="F2" s="373" t="s">
        <v>666</v>
      </c>
      <c r="G2" s="373" t="s">
        <v>74</v>
      </c>
      <c r="H2" s="1777" t="s">
        <v>399</v>
      </c>
      <c r="I2" s="1778"/>
    </row>
    <row r="3" spans="1:12" ht="19.899999999999999" customHeight="1" thickBot="1">
      <c r="B3" s="374" t="s">
        <v>663</v>
      </c>
      <c r="C3" s="655" t="s">
        <v>667</v>
      </c>
      <c r="D3" s="655" t="s">
        <v>851</v>
      </c>
      <c r="E3" s="655" t="s">
        <v>668</v>
      </c>
      <c r="F3" s="655" t="s">
        <v>669</v>
      </c>
      <c r="G3" s="655" t="s">
        <v>526</v>
      </c>
      <c r="H3" s="1779"/>
      <c r="I3" s="1780"/>
    </row>
    <row r="4" spans="1:12" ht="19.899999999999999" customHeight="1" thickBot="1">
      <c r="B4" s="375" t="s">
        <v>1183</v>
      </c>
      <c r="C4" s="376"/>
      <c r="D4" s="376"/>
      <c r="E4" s="376"/>
      <c r="F4" s="376"/>
      <c r="G4" s="377" t="s">
        <v>24</v>
      </c>
      <c r="H4" s="377"/>
      <c r="I4" s="378">
        <v>46035</v>
      </c>
      <c r="J4" s="379" t="s">
        <v>1195</v>
      </c>
    </row>
    <row r="5" spans="1:12" ht="19.899999999999999" customHeight="1">
      <c r="B5" s="380" t="s">
        <v>1196</v>
      </c>
      <c r="C5" s="381" t="s">
        <v>85</v>
      </c>
      <c r="D5" s="381" t="s">
        <v>91</v>
      </c>
      <c r="E5" s="381" t="s">
        <v>86</v>
      </c>
      <c r="F5" s="381" t="s">
        <v>87</v>
      </c>
      <c r="G5" s="381" t="s">
        <v>314</v>
      </c>
      <c r="H5" s="381" t="s">
        <v>174</v>
      </c>
      <c r="I5" s="381" t="s">
        <v>75</v>
      </c>
      <c r="J5" s="382" t="s">
        <v>464</v>
      </c>
    </row>
    <row r="6" spans="1:12" ht="19.899999999999999" customHeight="1">
      <c r="B6" s="1132" t="s">
        <v>33</v>
      </c>
      <c r="C6" s="1133">
        <v>40</v>
      </c>
      <c r="D6" s="1133">
        <v>39</v>
      </c>
      <c r="E6" s="1133">
        <v>39</v>
      </c>
      <c r="F6" s="1133">
        <v>39</v>
      </c>
      <c r="G6" s="1134" t="s">
        <v>105</v>
      </c>
      <c r="H6" s="1134" t="s">
        <v>353</v>
      </c>
      <c r="I6" s="1135" t="s">
        <v>486</v>
      </c>
      <c r="J6" s="934"/>
    </row>
    <row r="7" spans="1:12" ht="19.899999999999999" customHeight="1">
      <c r="B7" s="1132" t="s">
        <v>38</v>
      </c>
      <c r="C7" s="1133">
        <v>44</v>
      </c>
      <c r="D7" s="1133">
        <v>43</v>
      </c>
      <c r="E7" s="1133">
        <v>43</v>
      </c>
      <c r="F7" s="1133">
        <v>43</v>
      </c>
      <c r="G7" s="1134" t="s">
        <v>105</v>
      </c>
      <c r="H7" s="1134" t="s">
        <v>323</v>
      </c>
      <c r="I7" s="1135" t="s">
        <v>490</v>
      </c>
      <c r="J7" s="934"/>
    </row>
    <row r="8" spans="1:12" ht="19.899999999999999" customHeight="1">
      <c r="B8" s="1132" t="s">
        <v>36</v>
      </c>
      <c r="C8" s="1133">
        <v>44</v>
      </c>
      <c r="D8" s="1133">
        <v>43</v>
      </c>
      <c r="E8" s="1133">
        <v>43</v>
      </c>
      <c r="F8" s="1133">
        <v>43</v>
      </c>
      <c r="G8" s="1134" t="s">
        <v>105</v>
      </c>
      <c r="H8" s="1134" t="s">
        <v>375</v>
      </c>
      <c r="I8" s="1135" t="s">
        <v>487</v>
      </c>
      <c r="J8" s="934"/>
    </row>
    <row r="9" spans="1:12" ht="19.899999999999999" customHeight="1">
      <c r="B9" s="1132" t="s">
        <v>49</v>
      </c>
      <c r="C9" s="1133">
        <v>44</v>
      </c>
      <c r="D9" s="1133">
        <v>43</v>
      </c>
      <c r="E9" s="1133">
        <v>43</v>
      </c>
      <c r="F9" s="1133">
        <v>43</v>
      </c>
      <c r="G9" s="1134" t="s">
        <v>105</v>
      </c>
      <c r="H9" s="1134" t="s">
        <v>352</v>
      </c>
      <c r="I9" s="1135" t="s">
        <v>315</v>
      </c>
      <c r="J9" s="935" t="s">
        <v>1197</v>
      </c>
    </row>
    <row r="10" spans="1:12" ht="19.899999999999999" customHeight="1">
      <c r="B10" s="1132" t="s">
        <v>45</v>
      </c>
      <c r="C10" s="1133">
        <v>44</v>
      </c>
      <c r="D10" s="1133">
        <v>43</v>
      </c>
      <c r="E10" s="1133">
        <v>43</v>
      </c>
      <c r="F10" s="1133">
        <v>43</v>
      </c>
      <c r="G10" s="1134" t="s">
        <v>105</v>
      </c>
      <c r="H10" s="1134" t="s">
        <v>351</v>
      </c>
      <c r="I10" s="1135" t="s">
        <v>316</v>
      </c>
      <c r="J10" s="934"/>
    </row>
    <row r="11" spans="1:12" ht="19.899999999999999" customHeight="1">
      <c r="B11" s="1132" t="s">
        <v>66</v>
      </c>
      <c r="C11" s="1133">
        <v>46</v>
      </c>
      <c r="D11" s="1133">
        <v>45</v>
      </c>
      <c r="E11" s="1133">
        <v>45</v>
      </c>
      <c r="F11" s="1133">
        <v>45</v>
      </c>
      <c r="G11" s="1134" t="s">
        <v>105</v>
      </c>
      <c r="H11" s="1134" t="s">
        <v>142</v>
      </c>
      <c r="I11" s="1135" t="s">
        <v>403</v>
      </c>
      <c r="J11" s="935" t="s">
        <v>1085</v>
      </c>
    </row>
    <row r="12" spans="1:12" ht="19.899999999999999" customHeight="1">
      <c r="B12" s="1132" t="s">
        <v>141</v>
      </c>
      <c r="C12" s="1133">
        <v>52</v>
      </c>
      <c r="D12" s="1133">
        <v>51</v>
      </c>
      <c r="E12" s="1133">
        <v>51</v>
      </c>
      <c r="F12" s="1133">
        <v>51</v>
      </c>
      <c r="G12" s="1134" t="s">
        <v>138</v>
      </c>
      <c r="H12" s="1134" t="s">
        <v>367</v>
      </c>
      <c r="I12" s="1135" t="s">
        <v>1086</v>
      </c>
      <c r="J12" s="934"/>
    </row>
    <row r="13" spans="1:12" ht="19.899999999999999" customHeight="1">
      <c r="B13" s="1132" t="s">
        <v>57</v>
      </c>
      <c r="C13" s="1133">
        <v>44</v>
      </c>
      <c r="D13" s="1133">
        <v>43</v>
      </c>
      <c r="E13" s="1133">
        <v>43</v>
      </c>
      <c r="F13" s="1133">
        <v>43</v>
      </c>
      <c r="G13" s="1134" t="s">
        <v>138</v>
      </c>
      <c r="H13" s="1134" t="s">
        <v>352</v>
      </c>
      <c r="I13" s="1135" t="s">
        <v>489</v>
      </c>
      <c r="J13" s="935" t="s">
        <v>1198</v>
      </c>
    </row>
    <row r="14" spans="1:12" ht="19.899999999999999" customHeight="1">
      <c r="B14" s="1132" t="s">
        <v>56</v>
      </c>
      <c r="C14" s="1133">
        <v>44</v>
      </c>
      <c r="D14" s="1133">
        <v>43</v>
      </c>
      <c r="E14" s="1133">
        <v>43</v>
      </c>
      <c r="F14" s="1133">
        <v>43</v>
      </c>
      <c r="G14" s="1134" t="s">
        <v>138</v>
      </c>
      <c r="H14" s="1134" t="s">
        <v>353</v>
      </c>
      <c r="I14" s="1135" t="s">
        <v>318</v>
      </c>
      <c r="J14" s="934"/>
    </row>
    <row r="15" spans="1:12" ht="19.899999999999999" customHeight="1">
      <c r="B15" s="1132" t="s">
        <v>52</v>
      </c>
      <c r="C15" s="1133">
        <v>47</v>
      </c>
      <c r="D15" s="1133">
        <v>46</v>
      </c>
      <c r="E15" s="1133">
        <v>46</v>
      </c>
      <c r="F15" s="1133">
        <v>46</v>
      </c>
      <c r="G15" s="1134" t="s">
        <v>138</v>
      </c>
      <c r="H15" s="1134" t="s">
        <v>353</v>
      </c>
      <c r="I15" s="1135" t="s">
        <v>491</v>
      </c>
      <c r="J15" s="934"/>
    </row>
    <row r="16" spans="1:12" ht="19.899999999999999" customHeight="1">
      <c r="B16" s="1132" t="s">
        <v>157</v>
      </c>
      <c r="C16" s="1133">
        <v>44</v>
      </c>
      <c r="D16" s="1133">
        <v>43</v>
      </c>
      <c r="E16" s="1133">
        <v>43</v>
      </c>
      <c r="F16" s="1133">
        <v>43</v>
      </c>
      <c r="G16" s="1134" t="s">
        <v>138</v>
      </c>
      <c r="H16" s="1134" t="s">
        <v>142</v>
      </c>
      <c r="I16" s="1135" t="s">
        <v>321</v>
      </c>
      <c r="J16" s="934"/>
    </row>
    <row r="17" spans="2:10" ht="19.899999999999999" customHeight="1">
      <c r="B17" s="1132" t="s">
        <v>78</v>
      </c>
      <c r="C17" s="1133">
        <v>44</v>
      </c>
      <c r="D17" s="1133">
        <v>43</v>
      </c>
      <c r="E17" s="1133">
        <v>43</v>
      </c>
      <c r="F17" s="1133">
        <v>43</v>
      </c>
      <c r="G17" s="1134" t="s">
        <v>138</v>
      </c>
      <c r="H17" s="1134" t="s">
        <v>351</v>
      </c>
      <c r="I17" s="1135" t="s">
        <v>322</v>
      </c>
      <c r="J17" s="935" t="s">
        <v>1085</v>
      </c>
    </row>
    <row r="18" spans="2:10" ht="19.899999999999999" customHeight="1">
      <c r="B18" s="1132" t="s">
        <v>77</v>
      </c>
      <c r="C18" s="1133">
        <v>60</v>
      </c>
      <c r="D18" s="1133">
        <v>59</v>
      </c>
      <c r="E18" s="1133">
        <v>59</v>
      </c>
      <c r="F18" s="1133">
        <v>59</v>
      </c>
      <c r="G18" s="1134" t="s">
        <v>138</v>
      </c>
      <c r="H18" s="1134" t="s">
        <v>142</v>
      </c>
      <c r="I18" s="1135" t="s">
        <v>325</v>
      </c>
      <c r="J18" s="935" t="s">
        <v>1199</v>
      </c>
    </row>
    <row r="19" spans="2:10" ht="19.899999999999999" customHeight="1">
      <c r="B19" s="1132" t="s">
        <v>62</v>
      </c>
      <c r="C19" s="1133">
        <v>53</v>
      </c>
      <c r="D19" s="1133">
        <v>52</v>
      </c>
      <c r="E19" s="1133">
        <v>52</v>
      </c>
      <c r="F19" s="1133">
        <v>52</v>
      </c>
      <c r="G19" s="1134" t="s">
        <v>138</v>
      </c>
      <c r="H19" s="1134" t="s">
        <v>351</v>
      </c>
      <c r="I19" s="1135" t="s">
        <v>488</v>
      </c>
      <c r="J19" s="934"/>
    </row>
    <row r="20" spans="2:10" ht="19.899999999999999" customHeight="1">
      <c r="B20" s="1132" t="s">
        <v>55</v>
      </c>
      <c r="C20" s="1133">
        <v>44</v>
      </c>
      <c r="D20" s="1133">
        <v>43</v>
      </c>
      <c r="E20" s="1133">
        <v>43</v>
      </c>
      <c r="F20" s="1133">
        <v>43</v>
      </c>
      <c r="G20" s="1134" t="s">
        <v>138</v>
      </c>
      <c r="H20" s="1134" t="s">
        <v>352</v>
      </c>
      <c r="I20" s="1135" t="s">
        <v>326</v>
      </c>
      <c r="J20" s="934"/>
    </row>
    <row r="21" spans="2:10" ht="19.899999999999999" customHeight="1">
      <c r="B21" s="1132" t="s">
        <v>48</v>
      </c>
      <c r="C21" s="1133">
        <v>54</v>
      </c>
      <c r="D21" s="1133">
        <v>53</v>
      </c>
      <c r="E21" s="1133">
        <v>53</v>
      </c>
      <c r="F21" s="1133">
        <v>53</v>
      </c>
      <c r="G21" s="1134" t="s">
        <v>138</v>
      </c>
      <c r="H21" s="1134" t="s">
        <v>352</v>
      </c>
      <c r="I21" s="1135" t="s">
        <v>327</v>
      </c>
      <c r="J21" s="935" t="s">
        <v>1198</v>
      </c>
    </row>
    <row r="22" spans="2:10" ht="19.899999999999999" customHeight="1">
      <c r="B22" s="1132" t="s">
        <v>140</v>
      </c>
      <c r="C22" s="1133">
        <v>52</v>
      </c>
      <c r="D22" s="1133">
        <v>51</v>
      </c>
      <c r="E22" s="1133">
        <v>51</v>
      </c>
      <c r="F22" s="1133">
        <v>51</v>
      </c>
      <c r="G22" s="1134" t="s">
        <v>138</v>
      </c>
      <c r="H22" s="1134" t="s">
        <v>354</v>
      </c>
      <c r="I22" s="1135" t="s">
        <v>328</v>
      </c>
      <c r="J22" s="934"/>
    </row>
    <row r="23" spans="2:10" ht="19.899999999999999" customHeight="1">
      <c r="B23" s="1132" t="s">
        <v>34</v>
      </c>
      <c r="C23" s="1133">
        <v>52</v>
      </c>
      <c r="D23" s="1133">
        <v>51</v>
      </c>
      <c r="E23" s="1133">
        <v>51</v>
      </c>
      <c r="F23" s="1133">
        <v>51</v>
      </c>
      <c r="G23" s="1134" t="s">
        <v>138</v>
      </c>
      <c r="H23" s="1134" t="s">
        <v>142</v>
      </c>
      <c r="I23" s="1135" t="s">
        <v>492</v>
      </c>
      <c r="J23" s="934"/>
    </row>
    <row r="24" spans="2:10" ht="19.899999999999999" customHeight="1">
      <c r="B24" s="1132" t="s">
        <v>153</v>
      </c>
      <c r="C24" s="1133">
        <v>48</v>
      </c>
      <c r="D24" s="1133">
        <v>47</v>
      </c>
      <c r="E24" s="1133">
        <v>47</v>
      </c>
      <c r="F24" s="1133">
        <v>47</v>
      </c>
      <c r="G24" s="1134" t="s">
        <v>138</v>
      </c>
      <c r="H24" s="1134" t="s">
        <v>142</v>
      </c>
      <c r="I24" s="1135" t="s">
        <v>320</v>
      </c>
      <c r="J24" s="934"/>
    </row>
    <row r="25" spans="2:10" ht="19.899999999999999" customHeight="1">
      <c r="B25" s="1132" t="s">
        <v>131</v>
      </c>
      <c r="C25" s="1133">
        <v>44</v>
      </c>
      <c r="D25" s="1133">
        <v>43</v>
      </c>
      <c r="E25" s="1133">
        <v>43</v>
      </c>
      <c r="F25" s="1133">
        <v>43</v>
      </c>
      <c r="G25" s="1134" t="s">
        <v>138</v>
      </c>
      <c r="H25" s="1134" t="s">
        <v>351</v>
      </c>
      <c r="I25" s="1135" t="s">
        <v>319</v>
      </c>
      <c r="J25" s="934"/>
    </row>
    <row r="26" spans="2:10" ht="19.899999999999999" customHeight="1">
      <c r="B26" s="1132" t="s">
        <v>155</v>
      </c>
      <c r="C26" s="1133">
        <v>45</v>
      </c>
      <c r="D26" s="1133">
        <v>44</v>
      </c>
      <c r="E26" s="1133">
        <v>44</v>
      </c>
      <c r="F26" s="1133">
        <v>44</v>
      </c>
      <c r="G26" s="1134" t="s">
        <v>138</v>
      </c>
      <c r="H26" s="1134" t="s">
        <v>331</v>
      </c>
      <c r="I26" s="1135" t="s">
        <v>332</v>
      </c>
      <c r="J26" s="934"/>
    </row>
    <row r="27" spans="2:10" ht="19.899999999999999" customHeight="1">
      <c r="B27" s="1132" t="s">
        <v>41</v>
      </c>
      <c r="C27" s="1133">
        <v>44</v>
      </c>
      <c r="D27" s="1133">
        <v>43</v>
      </c>
      <c r="E27" s="1133">
        <v>43</v>
      </c>
      <c r="F27" s="1133">
        <v>43</v>
      </c>
      <c r="G27" s="1134" t="s">
        <v>138</v>
      </c>
      <c r="H27" s="1134" t="s">
        <v>142</v>
      </c>
      <c r="I27" s="1135" t="s">
        <v>329</v>
      </c>
      <c r="J27" s="934"/>
    </row>
    <row r="28" spans="2:10" ht="19.899999999999999" customHeight="1">
      <c r="B28" s="1132" t="s">
        <v>59</v>
      </c>
      <c r="C28" s="1133">
        <v>45</v>
      </c>
      <c r="D28" s="1133">
        <v>44</v>
      </c>
      <c r="E28" s="1133">
        <v>44</v>
      </c>
      <c r="F28" s="1133">
        <v>44</v>
      </c>
      <c r="G28" s="1134" t="s">
        <v>138</v>
      </c>
      <c r="H28" s="1134" t="s">
        <v>142</v>
      </c>
      <c r="I28" s="1135" t="s">
        <v>330</v>
      </c>
      <c r="J28" s="934"/>
    </row>
    <row r="29" spans="2:10" ht="19.899999999999999" customHeight="1">
      <c r="B29" s="1132" t="s">
        <v>156</v>
      </c>
      <c r="C29" s="1133">
        <v>45</v>
      </c>
      <c r="D29" s="1133">
        <v>44</v>
      </c>
      <c r="E29" s="1133">
        <v>44</v>
      </c>
      <c r="F29" s="1133">
        <v>44</v>
      </c>
      <c r="G29" s="1134" t="s">
        <v>138</v>
      </c>
      <c r="H29" s="1134" t="s">
        <v>352</v>
      </c>
      <c r="I29" s="1135" t="s">
        <v>333</v>
      </c>
      <c r="J29" s="934"/>
    </row>
    <row r="30" spans="2:10" ht="19.899999999999999" customHeight="1">
      <c r="B30" s="1132" t="s">
        <v>42</v>
      </c>
      <c r="C30" s="1133">
        <v>44</v>
      </c>
      <c r="D30" s="1133">
        <v>43</v>
      </c>
      <c r="E30" s="1133">
        <v>43</v>
      </c>
      <c r="F30" s="1133">
        <v>43</v>
      </c>
      <c r="G30" s="1134" t="s">
        <v>138</v>
      </c>
      <c r="H30" s="1134" t="s">
        <v>323</v>
      </c>
      <c r="I30" s="1135" t="s">
        <v>324</v>
      </c>
      <c r="J30" s="935" t="s">
        <v>1085</v>
      </c>
    </row>
    <row r="31" spans="2:10" ht="19.899999999999999" customHeight="1">
      <c r="B31" s="1132" t="s">
        <v>60</v>
      </c>
      <c r="C31" s="1133">
        <v>50</v>
      </c>
      <c r="D31" s="1133">
        <v>49</v>
      </c>
      <c r="E31" s="1133">
        <v>49</v>
      </c>
      <c r="F31" s="1133">
        <v>49</v>
      </c>
      <c r="G31" s="1134" t="s">
        <v>138</v>
      </c>
      <c r="H31" s="1134" t="s">
        <v>352</v>
      </c>
      <c r="I31" s="1135" t="s">
        <v>381</v>
      </c>
      <c r="J31" s="934"/>
    </row>
    <row r="32" spans="2:10" ht="19.899999999999999" customHeight="1">
      <c r="B32" s="1132" t="s">
        <v>154</v>
      </c>
      <c r="C32" s="1133">
        <v>50</v>
      </c>
      <c r="D32" s="1133">
        <v>49</v>
      </c>
      <c r="E32" s="1133">
        <v>49</v>
      </c>
      <c r="F32" s="1133">
        <v>49</v>
      </c>
      <c r="G32" s="1134" t="s">
        <v>138</v>
      </c>
      <c r="H32" s="1134" t="s">
        <v>352</v>
      </c>
      <c r="I32" s="1135" t="s">
        <v>382</v>
      </c>
      <c r="J32" s="934"/>
    </row>
    <row r="33" spans="2:12" ht="19.899999999999999" customHeight="1">
      <c r="B33" s="1132" t="s">
        <v>47</v>
      </c>
      <c r="C33" s="1133">
        <v>59</v>
      </c>
      <c r="D33" s="1133">
        <v>58</v>
      </c>
      <c r="E33" s="1133">
        <v>58</v>
      </c>
      <c r="F33" s="1133">
        <v>58</v>
      </c>
      <c r="G33" s="1134" t="s">
        <v>138</v>
      </c>
      <c r="H33" s="1134" t="s">
        <v>352</v>
      </c>
      <c r="I33" s="1135" t="s">
        <v>383</v>
      </c>
      <c r="J33" s="935" t="s">
        <v>1198</v>
      </c>
    </row>
    <row r="34" spans="2:12" ht="19.899999999999999" customHeight="1">
      <c r="B34" s="1132" t="s">
        <v>32</v>
      </c>
      <c r="C34" s="1133">
        <v>56</v>
      </c>
      <c r="D34" s="1133">
        <v>55</v>
      </c>
      <c r="E34" s="1133">
        <v>55</v>
      </c>
      <c r="F34" s="1133">
        <v>55</v>
      </c>
      <c r="G34" s="1134" t="s">
        <v>138</v>
      </c>
      <c r="H34" s="1134" t="s">
        <v>375</v>
      </c>
      <c r="I34" s="1135" t="s">
        <v>485</v>
      </c>
      <c r="J34" s="935" t="s">
        <v>1198</v>
      </c>
    </row>
    <row r="35" spans="2:12" ht="19.899999999999999" customHeight="1" thickBot="1">
      <c r="B35" s="387" t="s">
        <v>58</v>
      </c>
      <c r="C35" s="612">
        <v>56</v>
      </c>
      <c r="D35" s="612">
        <v>55</v>
      </c>
      <c r="E35" s="612">
        <v>55</v>
      </c>
      <c r="F35" s="612">
        <v>55</v>
      </c>
      <c r="G35" s="613" t="s">
        <v>138</v>
      </c>
      <c r="H35" s="613" t="s">
        <v>323</v>
      </c>
      <c r="I35" s="614" t="s">
        <v>378</v>
      </c>
      <c r="J35" s="935" t="s">
        <v>1198</v>
      </c>
    </row>
    <row r="36" spans="2:12" ht="19.899999999999999" customHeight="1">
      <c r="B36" s="1781" t="s">
        <v>132</v>
      </c>
      <c r="C36" s="1782"/>
      <c r="D36" s="381" t="s">
        <v>91</v>
      </c>
      <c r="E36" s="381" t="s">
        <v>86</v>
      </c>
      <c r="F36" s="381" t="s">
        <v>87</v>
      </c>
      <c r="G36" s="381" t="s">
        <v>84</v>
      </c>
      <c r="H36" s="825" t="s">
        <v>536</v>
      </c>
      <c r="I36" s="825" t="s">
        <v>75</v>
      </c>
      <c r="J36" s="382" t="s">
        <v>464</v>
      </c>
    </row>
    <row r="37" spans="2:12" ht="19.899999999999999" customHeight="1">
      <c r="B37" s="1783" t="s">
        <v>1087</v>
      </c>
      <c r="C37" s="1784"/>
      <c r="D37" s="699" t="s">
        <v>1045</v>
      </c>
      <c r="E37" s="699" t="str">
        <f t="shared" ref="E37:E43" si="0">D37</f>
        <v>/</v>
      </c>
      <c r="F37" s="699" t="str">
        <f t="shared" ref="F37:F43" si="1">D37</f>
        <v>/</v>
      </c>
      <c r="G37" s="700" t="s">
        <v>540</v>
      </c>
      <c r="H37" s="701" t="s">
        <v>105</v>
      </c>
      <c r="I37" s="826"/>
      <c r="J37" s="702"/>
    </row>
    <row r="38" spans="2:12" ht="19.899999999999999" customHeight="1">
      <c r="B38" s="1785"/>
      <c r="C38" s="1786"/>
      <c r="D38" s="699" t="s">
        <v>1045</v>
      </c>
      <c r="E38" s="699" t="str">
        <f t="shared" si="0"/>
        <v>/</v>
      </c>
      <c r="F38" s="699" t="str">
        <f t="shared" si="1"/>
        <v>/</v>
      </c>
      <c r="G38" s="700" t="s">
        <v>494</v>
      </c>
      <c r="H38" s="701" t="s">
        <v>105</v>
      </c>
      <c r="I38" s="826"/>
      <c r="J38" s="702"/>
    </row>
    <row r="39" spans="2:12" ht="19.899999999999999" customHeight="1">
      <c r="B39" s="1785"/>
      <c r="C39" s="1786"/>
      <c r="D39" s="1148">
        <v>-3</v>
      </c>
      <c r="E39" s="1148">
        <f t="shared" si="0"/>
        <v>-3</v>
      </c>
      <c r="F39" s="1148">
        <f t="shared" si="1"/>
        <v>-3</v>
      </c>
      <c r="G39" s="700" t="s">
        <v>1088</v>
      </c>
      <c r="H39" s="585" t="s">
        <v>105</v>
      </c>
      <c r="I39" s="826"/>
      <c r="J39" s="685"/>
    </row>
    <row r="40" spans="2:12" ht="19.899999999999999" customHeight="1">
      <c r="B40" s="1785"/>
      <c r="C40" s="1786"/>
      <c r="D40" s="1148">
        <v>-6</v>
      </c>
      <c r="E40" s="1148">
        <f t="shared" si="0"/>
        <v>-6</v>
      </c>
      <c r="F40" s="1148">
        <f t="shared" si="1"/>
        <v>-6</v>
      </c>
      <c r="G40" s="586" t="s">
        <v>1089</v>
      </c>
      <c r="H40" s="701" t="s">
        <v>105</v>
      </c>
      <c r="I40" s="826"/>
      <c r="J40" s="702"/>
    </row>
    <row r="41" spans="2:12" ht="19.899999999999999" customHeight="1">
      <c r="B41" s="1785"/>
      <c r="C41" s="1786"/>
      <c r="D41" s="1148">
        <v>-6</v>
      </c>
      <c r="E41" s="1148">
        <f t="shared" si="0"/>
        <v>-6</v>
      </c>
      <c r="F41" s="1148">
        <f t="shared" si="1"/>
        <v>-6</v>
      </c>
      <c r="G41" s="700" t="s">
        <v>461</v>
      </c>
      <c r="H41" s="701" t="s">
        <v>105</v>
      </c>
      <c r="I41" s="828"/>
      <c r="J41" s="702"/>
    </row>
    <row r="42" spans="2:12" ht="19.899999999999999" customHeight="1">
      <c r="B42" s="1785"/>
      <c r="C42" s="1786"/>
      <c r="D42" s="1148">
        <v>-6</v>
      </c>
      <c r="E42" s="1148">
        <f t="shared" si="0"/>
        <v>-6</v>
      </c>
      <c r="F42" s="1148">
        <f t="shared" si="1"/>
        <v>-6</v>
      </c>
      <c r="G42" s="686" t="s">
        <v>765</v>
      </c>
      <c r="H42" s="701" t="s">
        <v>105</v>
      </c>
      <c r="I42" s="828"/>
      <c r="J42" s="702"/>
    </row>
    <row r="43" spans="2:12" ht="19.899999999999999" customHeight="1" thickBot="1">
      <c r="B43" s="1787"/>
      <c r="C43" s="1788"/>
      <c r="D43" s="495">
        <v>-8</v>
      </c>
      <c r="E43" s="495">
        <f t="shared" si="0"/>
        <v>-8</v>
      </c>
      <c r="F43" s="495">
        <f t="shared" si="1"/>
        <v>-8</v>
      </c>
      <c r="G43" s="496" t="s">
        <v>543</v>
      </c>
      <c r="H43" s="829" t="s">
        <v>105</v>
      </c>
      <c r="I43" s="827"/>
      <c r="J43" s="830"/>
    </row>
    <row r="44" spans="2:12" ht="19.899999999999999" customHeight="1">
      <c r="B44" s="1789" t="s">
        <v>386</v>
      </c>
      <c r="C44" s="1789"/>
      <c r="D44" s="1789"/>
      <c r="E44" s="1789"/>
      <c r="F44" s="1789"/>
      <c r="G44" s="1789"/>
      <c r="H44" s="1789"/>
      <c r="I44" s="1789"/>
      <c r="J44" s="1789"/>
      <c r="K44" s="388"/>
    </row>
    <row r="45" spans="2:12" ht="19.899999999999999" customHeight="1">
      <c r="B45" s="1775" t="s">
        <v>670</v>
      </c>
      <c r="C45" s="1775"/>
      <c r="D45" s="1775"/>
      <c r="E45" s="1775"/>
      <c r="F45" s="1775"/>
      <c r="G45" s="1775"/>
      <c r="H45" s="1775"/>
      <c r="I45" s="1775"/>
      <c r="J45" s="1775"/>
      <c r="K45" s="389"/>
    </row>
    <row r="46" spans="2:12" ht="19.899999999999999" customHeight="1">
      <c r="B46" s="1775" t="s">
        <v>544</v>
      </c>
      <c r="C46" s="1775"/>
      <c r="D46" s="1775"/>
      <c r="E46" s="1775"/>
      <c r="F46" s="1775"/>
      <c r="G46" s="1775"/>
      <c r="H46" s="1775"/>
      <c r="I46" s="1775"/>
      <c r="J46" s="1775"/>
      <c r="K46" s="390"/>
      <c r="L46" s="383"/>
    </row>
    <row r="47" spans="2:12" ht="19.899999999999999" customHeight="1">
      <c r="B47" s="1775" t="s">
        <v>902</v>
      </c>
      <c r="C47" s="1775"/>
      <c r="D47" s="1775"/>
      <c r="E47" s="1775"/>
      <c r="F47" s="1775"/>
      <c r="G47" s="1775"/>
      <c r="H47" s="1775"/>
      <c r="I47" s="1775"/>
      <c r="J47" s="1775"/>
      <c r="K47" s="390"/>
      <c r="L47" s="383"/>
    </row>
    <row r="48" spans="2:12" ht="19.899999999999999" customHeight="1">
      <c r="B48" s="1775" t="s">
        <v>858</v>
      </c>
      <c r="C48" s="1775"/>
      <c r="D48" s="1775"/>
      <c r="E48" s="1775"/>
      <c r="F48" s="1775"/>
      <c r="G48" s="1775"/>
      <c r="H48" s="1775"/>
      <c r="I48" s="1775"/>
      <c r="J48" s="1775"/>
      <c r="K48" s="390"/>
      <c r="L48" s="383"/>
    </row>
    <row r="49" spans="2:12" ht="19.899999999999999" customHeight="1">
      <c r="B49" s="1775" t="s">
        <v>760</v>
      </c>
      <c r="C49" s="1775"/>
      <c r="D49" s="1775"/>
      <c r="E49" s="1775"/>
      <c r="F49" s="1775"/>
      <c r="G49" s="1775"/>
      <c r="H49" s="1775"/>
      <c r="I49" s="1775"/>
      <c r="J49" s="1775"/>
      <c r="K49" s="1775"/>
      <c r="L49" s="384"/>
    </row>
    <row r="50" spans="2:12" ht="19.899999999999999" customHeight="1">
      <c r="B50" s="1775" t="s">
        <v>1200</v>
      </c>
      <c r="C50" s="1775"/>
      <c r="D50" s="1775"/>
      <c r="E50" s="1775"/>
      <c r="F50" s="1775"/>
      <c r="G50" s="1775"/>
      <c r="H50" s="1775"/>
      <c r="I50" s="1775"/>
      <c r="J50" s="1775"/>
      <c r="K50" s="385"/>
      <c r="L50" s="383"/>
    </row>
    <row r="51" spans="2:12" ht="19.899999999999999" customHeight="1">
      <c r="B51" s="1775" t="s">
        <v>825</v>
      </c>
      <c r="C51" s="1775"/>
      <c r="D51" s="1775"/>
      <c r="E51" s="1775"/>
      <c r="F51" s="1775"/>
      <c r="G51" s="1775"/>
      <c r="H51" s="1775"/>
      <c r="I51" s="1775"/>
      <c r="J51" s="1775"/>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6"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71" customWidth="1"/>
    <col min="2" max="2" width="34.875" style="371" bestFit="1" customWidth="1"/>
    <col min="3" max="3" width="10" style="371" bestFit="1" customWidth="1"/>
    <col min="4" max="4" width="9.625" style="371" bestFit="1" customWidth="1"/>
    <col min="5" max="5" width="8.125" style="371" bestFit="1" customWidth="1"/>
    <col min="6" max="6" width="9" style="371" bestFit="1" customWidth="1"/>
    <col min="7" max="7" width="9" style="371" customWidth="1"/>
    <col min="8" max="8" width="14.375" style="371" bestFit="1" customWidth="1"/>
    <col min="9" max="9" width="9.5" style="371" bestFit="1" customWidth="1"/>
    <col min="10" max="10" width="26.5" style="371" bestFit="1" customWidth="1"/>
    <col min="11" max="11" width="8.75" style="371" bestFit="1" customWidth="1"/>
    <col min="12" max="12" width="10.625" style="371" customWidth="1"/>
    <col min="13" max="13" width="11.875" style="371" customWidth="1"/>
    <col min="14" max="16384" width="9" style="371"/>
  </cols>
  <sheetData>
    <row r="1" spans="1:13" ht="81.400000000000006" customHeight="1" thickBot="1">
      <c r="A1" s="1776" t="s">
        <v>822</v>
      </c>
      <c r="B1" s="1776"/>
      <c r="C1" s="1776"/>
      <c r="D1" s="1776"/>
      <c r="E1" s="1776"/>
      <c r="F1" s="1776"/>
      <c r="G1" s="1776"/>
      <c r="H1" s="1776"/>
      <c r="I1" s="1776"/>
      <c r="J1" s="1776"/>
      <c r="K1" s="1776"/>
      <c r="L1" s="386"/>
      <c r="M1" s="370" t="s">
        <v>21</v>
      </c>
    </row>
    <row r="2" spans="1:13" ht="19.899999999999999" customHeight="1">
      <c r="B2" s="372" t="s">
        <v>69</v>
      </c>
      <c r="C2" s="373" t="s">
        <v>471</v>
      </c>
      <c r="D2" s="373" t="s">
        <v>71</v>
      </c>
      <c r="E2" s="373" t="s">
        <v>665</v>
      </c>
      <c r="F2" s="373" t="s">
        <v>666</v>
      </c>
      <c r="G2" s="373" t="s">
        <v>74</v>
      </c>
      <c r="H2" s="1777" t="s">
        <v>399</v>
      </c>
      <c r="I2" s="1790"/>
      <c r="J2" s="1778"/>
    </row>
    <row r="3" spans="1:13" ht="19.899999999999999" customHeight="1" thickBot="1">
      <c r="B3" s="374" t="s">
        <v>664</v>
      </c>
      <c r="C3" s="655" t="s">
        <v>667</v>
      </c>
      <c r="D3" s="655" t="s">
        <v>852</v>
      </c>
      <c r="E3" s="655" t="s">
        <v>668</v>
      </c>
      <c r="F3" s="655" t="s">
        <v>669</v>
      </c>
      <c r="G3" s="655" t="s">
        <v>526</v>
      </c>
      <c r="H3" s="1779"/>
      <c r="I3" s="1791"/>
      <c r="J3" s="1780"/>
    </row>
    <row r="4" spans="1:13" ht="19.899999999999999" customHeight="1" thickBot="1">
      <c r="B4" s="375" t="s">
        <v>1183</v>
      </c>
      <c r="C4" s="376"/>
      <c r="D4" s="376"/>
      <c r="E4" s="376"/>
      <c r="F4" s="376"/>
      <c r="G4" s="376"/>
      <c r="H4" s="377" t="s">
        <v>24</v>
      </c>
      <c r="I4" s="377"/>
      <c r="J4" s="378">
        <v>46035</v>
      </c>
      <c r="K4" s="379" t="s">
        <v>545</v>
      </c>
    </row>
    <row r="5" spans="1:13" ht="19.899999999999999" customHeight="1">
      <c r="B5" s="380" t="s">
        <v>1196</v>
      </c>
      <c r="C5" s="381" t="s">
        <v>85</v>
      </c>
      <c r="D5" s="381" t="s">
        <v>91</v>
      </c>
      <c r="E5" s="381" t="s">
        <v>86</v>
      </c>
      <c r="F5" s="381" t="s">
        <v>87</v>
      </c>
      <c r="G5" s="381" t="s">
        <v>30</v>
      </c>
      <c r="H5" s="381" t="s">
        <v>314</v>
      </c>
      <c r="I5" s="381" t="s">
        <v>174</v>
      </c>
      <c r="J5" s="381" t="s">
        <v>75</v>
      </c>
      <c r="K5" s="382" t="s">
        <v>464</v>
      </c>
    </row>
    <row r="6" spans="1:13" ht="19.899999999999999" customHeight="1">
      <c r="B6" s="1132" t="s">
        <v>32</v>
      </c>
      <c r="C6" s="1133">
        <v>74</v>
      </c>
      <c r="D6" s="1133">
        <v>70</v>
      </c>
      <c r="E6" s="1133">
        <v>70</v>
      </c>
      <c r="F6" s="1133">
        <v>69</v>
      </c>
      <c r="G6" s="1133" t="s">
        <v>391</v>
      </c>
      <c r="H6" s="1134" t="s">
        <v>105</v>
      </c>
      <c r="I6" s="1134" t="s">
        <v>605</v>
      </c>
      <c r="J6" s="1135" t="s">
        <v>606</v>
      </c>
      <c r="K6" s="698"/>
    </row>
    <row r="7" spans="1:13" ht="19.899999999999999" customHeight="1">
      <c r="B7" s="1132" t="s">
        <v>33</v>
      </c>
      <c r="C7" s="1133">
        <v>49</v>
      </c>
      <c r="D7" s="1133">
        <v>48</v>
      </c>
      <c r="E7" s="1133">
        <v>48</v>
      </c>
      <c r="F7" s="1133">
        <v>48</v>
      </c>
      <c r="G7" s="1133" t="s">
        <v>391</v>
      </c>
      <c r="H7" s="1134" t="s">
        <v>105</v>
      </c>
      <c r="I7" s="1134" t="s">
        <v>142</v>
      </c>
      <c r="J7" s="1135" t="s">
        <v>607</v>
      </c>
      <c r="K7" s="698"/>
    </row>
    <row r="8" spans="1:13" ht="19.899999999999999" customHeight="1">
      <c r="B8" s="1132" t="s">
        <v>40</v>
      </c>
      <c r="C8" s="1133">
        <v>80</v>
      </c>
      <c r="D8" s="1133">
        <v>71</v>
      </c>
      <c r="E8" s="1133">
        <v>66</v>
      </c>
      <c r="F8" s="1133">
        <v>63</v>
      </c>
      <c r="G8" s="1133" t="s">
        <v>391</v>
      </c>
      <c r="H8" s="1134" t="s">
        <v>105</v>
      </c>
      <c r="I8" s="1134" t="s">
        <v>608</v>
      </c>
      <c r="J8" s="1135" t="s">
        <v>609</v>
      </c>
      <c r="K8" s="698"/>
    </row>
    <row r="9" spans="1:13" ht="19.899999999999999" customHeight="1">
      <c r="B9" s="1132" t="s">
        <v>50</v>
      </c>
      <c r="C9" s="1133">
        <v>51</v>
      </c>
      <c r="D9" s="1133">
        <v>50</v>
      </c>
      <c r="E9" s="1133">
        <v>50</v>
      </c>
      <c r="F9" s="1133">
        <v>50</v>
      </c>
      <c r="G9" s="1133" t="s">
        <v>391</v>
      </c>
      <c r="H9" s="1134" t="s">
        <v>105</v>
      </c>
      <c r="I9" s="1134" t="s">
        <v>605</v>
      </c>
      <c r="J9" s="1135" t="s">
        <v>606</v>
      </c>
      <c r="K9" s="698"/>
    </row>
    <row r="10" spans="1:13" ht="19.899999999999999" customHeight="1">
      <c r="B10" s="1132" t="s">
        <v>131</v>
      </c>
      <c r="C10" s="1133">
        <v>55</v>
      </c>
      <c r="D10" s="1133">
        <v>54</v>
      </c>
      <c r="E10" s="1133">
        <v>53</v>
      </c>
      <c r="F10" s="1133">
        <v>53</v>
      </c>
      <c r="G10" s="1133" t="s">
        <v>391</v>
      </c>
      <c r="H10" s="1134" t="s">
        <v>105</v>
      </c>
      <c r="I10" s="1134" t="s">
        <v>610</v>
      </c>
      <c r="J10" s="1135" t="s">
        <v>611</v>
      </c>
      <c r="K10" s="698"/>
    </row>
    <row r="11" spans="1:13" ht="19.899999999999999" customHeight="1">
      <c r="B11" s="1132" t="s">
        <v>49</v>
      </c>
      <c r="C11" s="1133">
        <v>51</v>
      </c>
      <c r="D11" s="1133">
        <v>50</v>
      </c>
      <c r="E11" s="1133">
        <v>50</v>
      </c>
      <c r="F11" s="1133">
        <v>50</v>
      </c>
      <c r="G11" s="1133" t="s">
        <v>391</v>
      </c>
      <c r="H11" s="1134" t="s">
        <v>105</v>
      </c>
      <c r="I11" s="1134" t="s">
        <v>142</v>
      </c>
      <c r="J11" s="1135" t="s">
        <v>612</v>
      </c>
      <c r="K11" s="698"/>
    </row>
    <row r="12" spans="1:13" ht="19.899999999999999" customHeight="1">
      <c r="B12" s="1132" t="s">
        <v>45</v>
      </c>
      <c r="C12" s="1133">
        <v>51</v>
      </c>
      <c r="D12" s="1133">
        <v>50</v>
      </c>
      <c r="E12" s="1133">
        <v>50</v>
      </c>
      <c r="F12" s="1133">
        <v>50</v>
      </c>
      <c r="G12" s="1133" t="s">
        <v>391</v>
      </c>
      <c r="H12" s="1134" t="s">
        <v>105</v>
      </c>
      <c r="I12" s="1134" t="s">
        <v>142</v>
      </c>
      <c r="J12" s="1135" t="s">
        <v>613</v>
      </c>
      <c r="K12" s="698"/>
    </row>
    <row r="13" spans="1:13" ht="19.899999999999999" customHeight="1">
      <c r="B13" s="1132" t="s">
        <v>55</v>
      </c>
      <c r="C13" s="1133">
        <v>70</v>
      </c>
      <c r="D13" s="1133">
        <v>69</v>
      </c>
      <c r="E13" s="1133">
        <v>68</v>
      </c>
      <c r="F13" s="1133">
        <v>68</v>
      </c>
      <c r="G13" s="1133" t="s">
        <v>391</v>
      </c>
      <c r="H13" s="1134" t="s">
        <v>105</v>
      </c>
      <c r="I13" s="1134" t="s">
        <v>614</v>
      </c>
      <c r="J13" s="1135" t="s">
        <v>615</v>
      </c>
      <c r="K13" s="698"/>
    </row>
    <row r="14" spans="1:13" ht="19.899999999999999" customHeight="1">
      <c r="B14" s="1132" t="s">
        <v>450</v>
      </c>
      <c r="C14" s="1133">
        <v>64</v>
      </c>
      <c r="D14" s="1133">
        <v>61</v>
      </c>
      <c r="E14" s="1133">
        <v>60</v>
      </c>
      <c r="F14" s="1133">
        <v>60</v>
      </c>
      <c r="G14" s="1133" t="s">
        <v>391</v>
      </c>
      <c r="H14" s="1134" t="s">
        <v>105</v>
      </c>
      <c r="I14" s="1134" t="s">
        <v>616</v>
      </c>
      <c r="J14" s="1135" t="s">
        <v>617</v>
      </c>
      <c r="K14" s="698"/>
    </row>
    <row r="15" spans="1:13" ht="19.899999999999999" customHeight="1">
      <c r="B15" s="1132" t="s">
        <v>57</v>
      </c>
      <c r="C15" s="1133">
        <v>51</v>
      </c>
      <c r="D15" s="1133">
        <v>50</v>
      </c>
      <c r="E15" s="1133">
        <v>50</v>
      </c>
      <c r="F15" s="1133">
        <v>50</v>
      </c>
      <c r="G15" s="1133" t="s">
        <v>391</v>
      </c>
      <c r="H15" s="1134" t="s">
        <v>105</v>
      </c>
      <c r="I15" s="1134" t="s">
        <v>142</v>
      </c>
      <c r="J15" s="1135" t="s">
        <v>618</v>
      </c>
      <c r="K15" s="698"/>
    </row>
    <row r="16" spans="1:13" ht="19.899999999999999" customHeight="1">
      <c r="B16" s="1132" t="s">
        <v>38</v>
      </c>
      <c r="C16" s="1133">
        <v>49</v>
      </c>
      <c r="D16" s="1133">
        <v>48</v>
      </c>
      <c r="E16" s="1133">
        <v>48</v>
      </c>
      <c r="F16" s="1133">
        <v>48</v>
      </c>
      <c r="G16" s="1133" t="s">
        <v>391</v>
      </c>
      <c r="H16" s="1134" t="s">
        <v>105</v>
      </c>
      <c r="I16" s="1134" t="s">
        <v>619</v>
      </c>
      <c r="J16" s="1135" t="s">
        <v>620</v>
      </c>
      <c r="K16" s="698"/>
    </row>
    <row r="17" spans="2:12" ht="19.899999999999999" customHeight="1">
      <c r="B17" s="1132" t="s">
        <v>58</v>
      </c>
      <c r="C17" s="1133">
        <v>74</v>
      </c>
      <c r="D17" s="1133">
        <v>70</v>
      </c>
      <c r="E17" s="1133">
        <v>70</v>
      </c>
      <c r="F17" s="1133">
        <v>69</v>
      </c>
      <c r="G17" s="1133" t="s">
        <v>391</v>
      </c>
      <c r="H17" s="1134" t="s">
        <v>105</v>
      </c>
      <c r="I17" s="1134" t="s">
        <v>621</v>
      </c>
      <c r="J17" s="1135" t="s">
        <v>622</v>
      </c>
      <c r="K17" s="698"/>
    </row>
    <row r="18" spans="2:12" ht="19.899999999999999" customHeight="1">
      <c r="B18" s="1132" t="s">
        <v>59</v>
      </c>
      <c r="C18" s="1133">
        <v>60</v>
      </c>
      <c r="D18" s="1133">
        <v>59</v>
      </c>
      <c r="E18" s="1133">
        <v>58</v>
      </c>
      <c r="F18" s="1133">
        <v>58</v>
      </c>
      <c r="G18" s="1133" t="s">
        <v>391</v>
      </c>
      <c r="H18" s="1134" t="s">
        <v>105</v>
      </c>
      <c r="I18" s="1134" t="s">
        <v>623</v>
      </c>
      <c r="J18" s="1135" t="s">
        <v>624</v>
      </c>
      <c r="K18" s="698"/>
    </row>
    <row r="19" spans="2:12" ht="19.899999999999999" customHeight="1">
      <c r="B19" s="1132" t="s">
        <v>156</v>
      </c>
      <c r="C19" s="1133">
        <v>49</v>
      </c>
      <c r="D19" s="1133">
        <v>48</v>
      </c>
      <c r="E19" s="1133">
        <v>48</v>
      </c>
      <c r="F19" s="1133">
        <v>48</v>
      </c>
      <c r="G19" s="1133" t="s">
        <v>391</v>
      </c>
      <c r="H19" s="1134" t="s">
        <v>105</v>
      </c>
      <c r="I19" s="1134" t="s">
        <v>621</v>
      </c>
      <c r="J19" s="1135" t="s">
        <v>625</v>
      </c>
      <c r="K19" s="698"/>
    </row>
    <row r="20" spans="2:12" ht="19.899999999999999" customHeight="1">
      <c r="B20" s="1132" t="s">
        <v>157</v>
      </c>
      <c r="C20" s="1133">
        <v>75</v>
      </c>
      <c r="D20" s="1133">
        <v>74</v>
      </c>
      <c r="E20" s="1133">
        <v>65</v>
      </c>
      <c r="F20" s="1133">
        <v>65</v>
      </c>
      <c r="G20" s="1133" t="s">
        <v>391</v>
      </c>
      <c r="H20" s="1134" t="s">
        <v>105</v>
      </c>
      <c r="I20" s="1134" t="s">
        <v>626</v>
      </c>
      <c r="J20" s="1135" t="s">
        <v>627</v>
      </c>
      <c r="K20" s="698"/>
    </row>
    <row r="21" spans="2:12" ht="19.899999999999999" customHeight="1">
      <c r="B21" s="1132" t="s">
        <v>48</v>
      </c>
      <c r="C21" s="1133">
        <v>49</v>
      </c>
      <c r="D21" s="1133">
        <v>48</v>
      </c>
      <c r="E21" s="1133">
        <v>48</v>
      </c>
      <c r="F21" s="1133">
        <v>48</v>
      </c>
      <c r="G21" s="1133" t="s">
        <v>391</v>
      </c>
      <c r="H21" s="1134" t="s">
        <v>105</v>
      </c>
      <c r="I21" s="1134" t="s">
        <v>142</v>
      </c>
      <c r="J21" s="1135" t="s">
        <v>628</v>
      </c>
      <c r="K21" s="698"/>
    </row>
    <row r="22" spans="2:12" ht="19.899999999999999" customHeight="1">
      <c r="B22" s="1132" t="s">
        <v>76</v>
      </c>
      <c r="C22" s="1133">
        <v>49</v>
      </c>
      <c r="D22" s="1133">
        <v>48</v>
      </c>
      <c r="E22" s="1133">
        <v>48</v>
      </c>
      <c r="F22" s="1133">
        <v>48</v>
      </c>
      <c r="G22" s="1133" t="s">
        <v>391</v>
      </c>
      <c r="H22" s="1134" t="s">
        <v>105</v>
      </c>
      <c r="I22" s="1134" t="s">
        <v>629</v>
      </c>
      <c r="J22" s="1135" t="s">
        <v>630</v>
      </c>
      <c r="K22" s="698"/>
    </row>
    <row r="23" spans="2:12" ht="19.899999999999999" customHeight="1">
      <c r="B23" s="1132" t="s">
        <v>380</v>
      </c>
      <c r="C23" s="1133">
        <v>49</v>
      </c>
      <c r="D23" s="1133">
        <v>48</v>
      </c>
      <c r="E23" s="1133">
        <v>48</v>
      </c>
      <c r="F23" s="1133">
        <v>48</v>
      </c>
      <c r="G23" s="1133" t="s">
        <v>391</v>
      </c>
      <c r="H23" s="1134" t="s">
        <v>105</v>
      </c>
      <c r="I23" s="1134" t="s">
        <v>574</v>
      </c>
      <c r="J23" s="1135" t="s">
        <v>631</v>
      </c>
      <c r="K23" s="698"/>
    </row>
    <row r="24" spans="2:12" ht="19.899999999999999" customHeight="1">
      <c r="B24" s="1132" t="s">
        <v>56</v>
      </c>
      <c r="C24" s="1133">
        <v>55</v>
      </c>
      <c r="D24" s="1133">
        <v>54</v>
      </c>
      <c r="E24" s="1133">
        <v>54</v>
      </c>
      <c r="F24" s="1133">
        <v>54</v>
      </c>
      <c r="G24" s="1133" t="s">
        <v>391</v>
      </c>
      <c r="H24" s="1134" t="s">
        <v>105</v>
      </c>
      <c r="I24" s="1134" t="s">
        <v>610</v>
      </c>
      <c r="J24" s="1135" t="s">
        <v>632</v>
      </c>
      <c r="K24" s="698"/>
    </row>
    <row r="25" spans="2:12" ht="19.899999999999999" customHeight="1" thickBot="1">
      <c r="B25" s="1132" t="s">
        <v>77</v>
      </c>
      <c r="C25" s="1133">
        <v>96</v>
      </c>
      <c r="D25" s="1133">
        <v>95</v>
      </c>
      <c r="E25" s="1133">
        <v>81</v>
      </c>
      <c r="F25" s="1133">
        <v>81</v>
      </c>
      <c r="G25" s="1133" t="s">
        <v>391</v>
      </c>
      <c r="H25" s="1134" t="s">
        <v>105</v>
      </c>
      <c r="I25" s="1134" t="s">
        <v>621</v>
      </c>
      <c r="J25" s="1135" t="s">
        <v>633</v>
      </c>
      <c r="K25" s="698"/>
    </row>
    <row r="26" spans="2:12" ht="19.899999999999999" customHeight="1">
      <c r="B26" s="1781" t="s">
        <v>132</v>
      </c>
      <c r="C26" s="1782"/>
      <c r="D26" s="381" t="s">
        <v>91</v>
      </c>
      <c r="E26" s="381" t="s">
        <v>86</v>
      </c>
      <c r="F26" s="381" t="s">
        <v>87</v>
      </c>
      <c r="G26" s="381" t="s">
        <v>84</v>
      </c>
      <c r="H26" s="861" t="s">
        <v>536</v>
      </c>
      <c r="I26" s="1792" t="s">
        <v>335</v>
      </c>
      <c r="J26" s="1782"/>
      <c r="K26" s="382" t="s">
        <v>464</v>
      </c>
    </row>
    <row r="27" spans="2:12" ht="19.899999999999999" customHeight="1">
      <c r="B27" s="1797" t="s">
        <v>1528</v>
      </c>
      <c r="C27" s="1784"/>
      <c r="D27" s="1149">
        <v>-3</v>
      </c>
      <c r="E27" s="1148">
        <f>D27</f>
        <v>-3</v>
      </c>
      <c r="F27" s="1148">
        <f>D27</f>
        <v>-3</v>
      </c>
      <c r="G27" s="1150" t="s">
        <v>1529</v>
      </c>
      <c r="H27" s="1151" t="s">
        <v>105</v>
      </c>
      <c r="I27" s="1793"/>
      <c r="J27" s="1794"/>
      <c r="K27" s="1152"/>
    </row>
    <row r="28" spans="2:12" ht="19.899999999999999" customHeight="1">
      <c r="B28" s="1785"/>
      <c r="C28" s="1786"/>
      <c r="D28" s="1149">
        <v>-6</v>
      </c>
      <c r="E28" s="1148">
        <f>D28</f>
        <v>-6</v>
      </c>
      <c r="F28" s="1148">
        <f>D28</f>
        <v>-6</v>
      </c>
      <c r="G28" s="1150" t="s">
        <v>854</v>
      </c>
      <c r="H28" s="1151" t="s">
        <v>105</v>
      </c>
      <c r="I28" s="1793"/>
      <c r="J28" s="1794"/>
      <c r="K28" s="1152"/>
    </row>
    <row r="29" spans="2:12" ht="19.899999999999999" customHeight="1">
      <c r="B29" s="1785"/>
      <c r="C29" s="1786"/>
      <c r="D29" s="1149">
        <v>-6</v>
      </c>
      <c r="E29" s="1148">
        <f>D29</f>
        <v>-6</v>
      </c>
      <c r="F29" s="1148">
        <f>D29</f>
        <v>-6</v>
      </c>
      <c r="G29" s="1153" t="s">
        <v>461</v>
      </c>
      <c r="H29" s="1151" t="s">
        <v>105</v>
      </c>
      <c r="I29" s="1793"/>
      <c r="J29" s="1794"/>
      <c r="K29" s="1152"/>
    </row>
    <row r="30" spans="2:12" ht="19.899999999999999" customHeight="1">
      <c r="B30" s="1785"/>
      <c r="C30" s="1786"/>
      <c r="D30" s="1149">
        <v>-6</v>
      </c>
      <c r="E30" s="1148">
        <f>D30</f>
        <v>-6</v>
      </c>
      <c r="F30" s="1148">
        <f>D30</f>
        <v>-6</v>
      </c>
      <c r="G30" s="865" t="s">
        <v>1530</v>
      </c>
      <c r="H30" s="1151" t="s">
        <v>105</v>
      </c>
      <c r="I30" s="1793"/>
      <c r="J30" s="1794"/>
      <c r="K30" s="1152"/>
    </row>
    <row r="31" spans="2:12" ht="19.899999999999999" customHeight="1" thickBot="1">
      <c r="B31" s="1798"/>
      <c r="C31" s="1799"/>
      <c r="D31" s="495">
        <v>-8</v>
      </c>
      <c r="E31" s="495">
        <f>D31</f>
        <v>-8</v>
      </c>
      <c r="F31" s="495">
        <f>D31</f>
        <v>-8</v>
      </c>
      <c r="G31" s="496" t="s">
        <v>543</v>
      </c>
      <c r="H31" s="1154" t="s">
        <v>105</v>
      </c>
      <c r="I31" s="1795"/>
      <c r="J31" s="1796"/>
      <c r="K31" s="1155"/>
    </row>
    <row r="32" spans="2:12" ht="19.899999999999999" customHeight="1">
      <c r="B32" s="1789" t="s">
        <v>672</v>
      </c>
      <c r="C32" s="1789"/>
      <c r="D32" s="1789"/>
      <c r="E32" s="1789"/>
      <c r="F32" s="1789"/>
      <c r="G32" s="1789"/>
      <c r="H32" s="1789"/>
      <c r="I32" s="1789"/>
      <c r="J32" s="1789"/>
      <c r="K32" s="1789"/>
      <c r="L32" s="388"/>
    </row>
    <row r="33" spans="2:13" ht="19.899999999999999" customHeight="1">
      <c r="B33" s="1775" t="s">
        <v>670</v>
      </c>
      <c r="C33" s="1775"/>
      <c r="D33" s="1775"/>
      <c r="E33" s="1775"/>
      <c r="F33" s="1775"/>
      <c r="G33" s="1775"/>
      <c r="H33" s="1775"/>
      <c r="I33" s="1775"/>
      <c r="J33" s="1775"/>
      <c r="K33" s="1775"/>
      <c r="L33" s="389"/>
    </row>
    <row r="34" spans="2:13" ht="19.899999999999999" customHeight="1">
      <c r="B34" s="1775" t="s">
        <v>544</v>
      </c>
      <c r="C34" s="1775"/>
      <c r="D34" s="1775"/>
      <c r="E34" s="1775"/>
      <c r="F34" s="1775"/>
      <c r="G34" s="1775"/>
      <c r="H34" s="1775"/>
      <c r="I34" s="1775"/>
      <c r="J34" s="1775"/>
      <c r="K34" s="1775"/>
      <c r="L34" s="390"/>
      <c r="M34" s="383"/>
    </row>
    <row r="35" spans="2:13" ht="19.899999999999999" customHeight="1">
      <c r="B35" s="1775" t="s">
        <v>903</v>
      </c>
      <c r="C35" s="1775"/>
      <c r="D35" s="1775"/>
      <c r="E35" s="1775"/>
      <c r="F35" s="1775"/>
      <c r="G35" s="1775"/>
      <c r="H35" s="1775"/>
      <c r="I35" s="1775"/>
      <c r="J35" s="1775"/>
      <c r="K35" s="1775"/>
      <c r="L35" s="390"/>
      <c r="M35" s="383"/>
    </row>
    <row r="36" spans="2:13" ht="19.899999999999999" customHeight="1">
      <c r="B36" s="1775" t="s">
        <v>858</v>
      </c>
      <c r="C36" s="1775"/>
      <c r="D36" s="1775"/>
      <c r="E36" s="1775"/>
      <c r="F36" s="1775"/>
      <c r="G36" s="1775"/>
      <c r="H36" s="1775"/>
      <c r="I36" s="1775"/>
      <c r="J36" s="1775"/>
      <c r="K36" s="1775"/>
      <c r="L36" s="390"/>
      <c r="M36" s="383"/>
    </row>
    <row r="37" spans="2:13" ht="19.899999999999999" customHeight="1">
      <c r="B37" s="1775" t="s">
        <v>827</v>
      </c>
      <c r="C37" s="1775"/>
      <c r="D37" s="1775"/>
      <c r="E37" s="1775"/>
      <c r="F37" s="1775"/>
      <c r="G37" s="1775"/>
      <c r="H37" s="1775"/>
      <c r="I37" s="1775"/>
      <c r="J37" s="1775"/>
      <c r="K37" s="1775"/>
      <c r="L37" s="390"/>
      <c r="M37" s="384"/>
    </row>
    <row r="38" spans="2:13" ht="19.899999999999999" customHeight="1">
      <c r="B38" s="1775" t="s">
        <v>1200</v>
      </c>
      <c r="C38" s="1775"/>
      <c r="D38" s="1775"/>
      <c r="E38" s="1775"/>
      <c r="F38" s="1775"/>
      <c r="G38" s="1775"/>
      <c r="H38" s="1775"/>
      <c r="I38" s="1775"/>
      <c r="J38" s="1775"/>
      <c r="K38" s="1775"/>
      <c r="L38" s="385"/>
      <c r="M38" s="383"/>
    </row>
    <row r="39" spans="2:13" ht="19.899999999999999" customHeight="1">
      <c r="B39" s="1775" t="s">
        <v>825</v>
      </c>
      <c r="C39" s="1775"/>
      <c r="D39" s="1775"/>
      <c r="E39" s="1775"/>
      <c r="F39" s="1775"/>
      <c r="G39" s="1775"/>
      <c r="H39" s="1775"/>
      <c r="I39" s="1775"/>
      <c r="J39" s="1775"/>
      <c r="K39" s="1775"/>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6"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71" customWidth="1"/>
    <col min="2" max="2" width="33.125" style="371" bestFit="1" customWidth="1"/>
    <col min="3" max="3" width="10" style="371" bestFit="1" customWidth="1"/>
    <col min="4" max="4" width="9.625" style="371" bestFit="1" customWidth="1"/>
    <col min="5" max="5" width="8.125" style="371" bestFit="1" customWidth="1"/>
    <col min="6" max="6" width="9" style="371" bestFit="1" customWidth="1"/>
    <col min="7" max="7" width="14.375" style="371" bestFit="1" customWidth="1"/>
    <col min="8" max="8" width="9.5" style="371" bestFit="1" customWidth="1"/>
    <col min="9" max="9" width="10.625" style="371" bestFit="1" customWidth="1"/>
    <col min="10" max="10" width="14.625" style="371" customWidth="1"/>
    <col min="11" max="11" width="10.625" style="371" customWidth="1"/>
    <col min="12" max="12" width="11.875" style="371" customWidth="1"/>
    <col min="13" max="16384" width="9" style="371"/>
  </cols>
  <sheetData>
    <row r="1" spans="1:12" ht="81.400000000000006" customHeight="1" thickBot="1">
      <c r="A1" s="1776" t="s">
        <v>673</v>
      </c>
      <c r="B1" s="1776"/>
      <c r="C1" s="1776"/>
      <c r="D1" s="1776"/>
      <c r="E1" s="1776"/>
      <c r="F1" s="1776"/>
      <c r="G1" s="1776"/>
      <c r="H1" s="1776"/>
      <c r="I1" s="1776"/>
      <c r="J1" s="1776"/>
      <c r="K1" s="1776"/>
      <c r="L1" s="370" t="s">
        <v>21</v>
      </c>
    </row>
    <row r="2" spans="1:12" ht="19.899999999999999" customHeight="1">
      <c r="B2" s="372" t="s">
        <v>69</v>
      </c>
      <c r="C2" s="373" t="s">
        <v>471</v>
      </c>
      <c r="D2" s="373" t="s">
        <v>71</v>
      </c>
      <c r="E2" s="373" t="s">
        <v>665</v>
      </c>
      <c r="F2" s="373" t="s">
        <v>666</v>
      </c>
      <c r="G2" s="373" t="s">
        <v>74</v>
      </c>
      <c r="H2" s="1800" t="s">
        <v>399</v>
      </c>
      <c r="I2" s="1801"/>
      <c r="J2" s="1802"/>
    </row>
    <row r="3" spans="1:12" ht="19.899999999999999" customHeight="1">
      <c r="B3" s="497" t="s">
        <v>767</v>
      </c>
      <c r="C3" s="654" t="s">
        <v>855</v>
      </c>
      <c r="D3" s="654" t="s">
        <v>852</v>
      </c>
      <c r="E3" s="654" t="s">
        <v>668</v>
      </c>
      <c r="F3" s="654" t="s">
        <v>669</v>
      </c>
      <c r="G3" s="654" t="s">
        <v>526</v>
      </c>
      <c r="H3" s="1803"/>
      <c r="I3" s="1803"/>
      <c r="J3" s="1804"/>
    </row>
    <row r="4" spans="1:12" ht="19.899999999999999" customHeight="1" thickBot="1">
      <c r="B4" s="656" t="s">
        <v>856</v>
      </c>
      <c r="C4" s="657" t="s">
        <v>667</v>
      </c>
      <c r="D4" s="657" t="s">
        <v>851</v>
      </c>
      <c r="E4" s="657" t="s">
        <v>853</v>
      </c>
      <c r="F4" s="657" t="s">
        <v>669</v>
      </c>
      <c r="G4" s="657" t="s">
        <v>526</v>
      </c>
      <c r="H4" s="1805"/>
      <c r="I4" s="1805"/>
      <c r="J4" s="1806"/>
    </row>
    <row r="5" spans="1:12" ht="19.899999999999999" customHeight="1">
      <c r="B5" s="375" t="s">
        <v>1527</v>
      </c>
      <c r="C5" s="376"/>
      <c r="D5" s="376"/>
      <c r="E5" s="376"/>
      <c r="F5" s="376"/>
      <c r="G5" s="1142" t="s">
        <v>24</v>
      </c>
      <c r="H5" s="377"/>
      <c r="I5" s="377"/>
      <c r="J5" s="378">
        <v>46035</v>
      </c>
      <c r="K5" s="1146" t="s">
        <v>1029</v>
      </c>
    </row>
    <row r="6" spans="1:12" ht="30" customHeight="1" thickBot="1">
      <c r="B6" s="1807" t="s">
        <v>1159</v>
      </c>
      <c r="C6" s="1807"/>
      <c r="D6" s="1807"/>
      <c r="E6" s="1807"/>
      <c r="F6" s="1807"/>
      <c r="G6" s="1807"/>
      <c r="H6" s="1807"/>
      <c r="I6" s="1807"/>
      <c r="J6" s="1807"/>
      <c r="K6" s="1807"/>
    </row>
    <row r="7" spans="1:12" ht="19.899999999999999" customHeight="1">
      <c r="B7" s="380" t="s">
        <v>1196</v>
      </c>
      <c r="C7" s="381" t="s">
        <v>85</v>
      </c>
      <c r="D7" s="381" t="s">
        <v>91</v>
      </c>
      <c r="E7" s="381" t="s">
        <v>86</v>
      </c>
      <c r="F7" s="381" t="s">
        <v>87</v>
      </c>
      <c r="G7" s="381" t="s">
        <v>30</v>
      </c>
      <c r="H7" s="381" t="s">
        <v>536</v>
      </c>
      <c r="I7" s="381" t="s">
        <v>174</v>
      </c>
      <c r="J7" s="381" t="s">
        <v>75</v>
      </c>
      <c r="K7" s="382" t="s">
        <v>1059</v>
      </c>
    </row>
    <row r="8" spans="1:12" ht="30" customHeight="1">
      <c r="B8" s="1132" t="s">
        <v>44</v>
      </c>
      <c r="C8" s="1133">
        <v>49</v>
      </c>
      <c r="D8" s="1133">
        <v>48</v>
      </c>
      <c r="E8" s="1133">
        <v>48</v>
      </c>
      <c r="F8" s="1133">
        <v>48</v>
      </c>
      <c r="G8" s="1136" t="s">
        <v>1090</v>
      </c>
      <c r="H8" s="1136" t="s">
        <v>105</v>
      </c>
      <c r="I8" s="1136" t="s">
        <v>928</v>
      </c>
      <c r="J8" s="1143" t="s">
        <v>634</v>
      </c>
      <c r="K8" s="1137"/>
    </row>
    <row r="9" spans="1:12" ht="30" customHeight="1">
      <c r="B9" s="1132" t="s">
        <v>46</v>
      </c>
      <c r="C9" s="1133">
        <v>50</v>
      </c>
      <c r="D9" s="1133">
        <v>49</v>
      </c>
      <c r="E9" s="1133">
        <v>49</v>
      </c>
      <c r="F9" s="1133">
        <v>49</v>
      </c>
      <c r="G9" s="1136" t="s">
        <v>1090</v>
      </c>
      <c r="H9" s="1136" t="s">
        <v>105</v>
      </c>
      <c r="I9" s="1136" t="s">
        <v>629</v>
      </c>
      <c r="J9" s="1143" t="s">
        <v>645</v>
      </c>
      <c r="K9" s="1137"/>
    </row>
    <row r="10" spans="1:12" ht="30" customHeight="1">
      <c r="B10" s="1138" t="s">
        <v>42</v>
      </c>
      <c r="C10" s="1139">
        <v>56</v>
      </c>
      <c r="D10" s="1139">
        <v>55</v>
      </c>
      <c r="E10" s="1139">
        <v>55</v>
      </c>
      <c r="F10" s="1139">
        <v>55</v>
      </c>
      <c r="G10" s="1136" t="s">
        <v>929</v>
      </c>
      <c r="H10" s="1140" t="s">
        <v>105</v>
      </c>
      <c r="I10" s="1140" t="s">
        <v>352</v>
      </c>
      <c r="J10" s="1144" t="s">
        <v>646</v>
      </c>
      <c r="K10" s="1141"/>
    </row>
    <row r="11" spans="1:12" ht="30" customHeight="1">
      <c r="B11" s="1138" t="s">
        <v>49</v>
      </c>
      <c r="C11" s="1139">
        <v>51</v>
      </c>
      <c r="D11" s="1139">
        <v>50</v>
      </c>
      <c r="E11" s="1139">
        <v>50</v>
      </c>
      <c r="F11" s="1139">
        <v>50</v>
      </c>
      <c r="G11" s="1136" t="s">
        <v>929</v>
      </c>
      <c r="H11" s="1140" t="s">
        <v>105</v>
      </c>
      <c r="I11" s="1140" t="s">
        <v>390</v>
      </c>
      <c r="J11" s="1144" t="s">
        <v>815</v>
      </c>
      <c r="K11" s="1141"/>
    </row>
    <row r="12" spans="1:12" ht="30" customHeight="1">
      <c r="B12" s="1132" t="s">
        <v>66</v>
      </c>
      <c r="C12" s="1133">
        <v>51</v>
      </c>
      <c r="D12" s="1133">
        <v>50</v>
      </c>
      <c r="E12" s="1133">
        <v>50</v>
      </c>
      <c r="F12" s="1133">
        <v>50</v>
      </c>
      <c r="G12" s="1136" t="s">
        <v>929</v>
      </c>
      <c r="H12" s="1136" t="s">
        <v>105</v>
      </c>
      <c r="I12" s="1136" t="s">
        <v>930</v>
      </c>
      <c r="J12" s="1143" t="s">
        <v>766</v>
      </c>
      <c r="K12" s="1137"/>
    </row>
    <row r="13" spans="1:12" ht="30" customHeight="1">
      <c r="B13" s="1138" t="s">
        <v>64</v>
      </c>
      <c r="C13" s="1139">
        <v>57</v>
      </c>
      <c r="D13" s="1139">
        <v>56</v>
      </c>
      <c r="E13" s="1139">
        <v>56</v>
      </c>
      <c r="F13" s="1139">
        <v>56</v>
      </c>
      <c r="G13" s="1136" t="s">
        <v>929</v>
      </c>
      <c r="H13" s="1140" t="s">
        <v>138</v>
      </c>
      <c r="I13" s="1140" t="s">
        <v>352</v>
      </c>
      <c r="J13" s="1144" t="s">
        <v>931</v>
      </c>
      <c r="K13" s="1141"/>
    </row>
    <row r="14" spans="1:12" ht="30" customHeight="1">
      <c r="B14" s="1138" t="s">
        <v>201</v>
      </c>
      <c r="C14" s="1139">
        <v>57</v>
      </c>
      <c r="D14" s="1139">
        <v>56</v>
      </c>
      <c r="E14" s="1139">
        <v>56</v>
      </c>
      <c r="F14" s="1139">
        <v>56</v>
      </c>
      <c r="G14" s="1136" t="s">
        <v>929</v>
      </c>
      <c r="H14" s="1140" t="s">
        <v>138</v>
      </c>
      <c r="I14" s="1140" t="s">
        <v>352</v>
      </c>
      <c r="J14" s="1144" t="s">
        <v>932</v>
      </c>
      <c r="K14" s="1141"/>
    </row>
    <row r="15" spans="1:12" ht="30" customHeight="1">
      <c r="B15" s="1132" t="s">
        <v>202</v>
      </c>
      <c r="C15" s="1133">
        <v>57</v>
      </c>
      <c r="D15" s="1133">
        <v>56</v>
      </c>
      <c r="E15" s="1133">
        <v>56</v>
      </c>
      <c r="F15" s="1133">
        <v>56</v>
      </c>
      <c r="G15" s="1136" t="s">
        <v>929</v>
      </c>
      <c r="H15" s="1136" t="s">
        <v>138</v>
      </c>
      <c r="I15" s="1136" t="s">
        <v>352</v>
      </c>
      <c r="J15" s="1143" t="s">
        <v>933</v>
      </c>
      <c r="K15" s="1137"/>
    </row>
    <row r="16" spans="1:12" ht="30" customHeight="1">
      <c r="B16" s="1138" t="s">
        <v>144</v>
      </c>
      <c r="C16" s="1139">
        <v>57</v>
      </c>
      <c r="D16" s="1139">
        <v>56</v>
      </c>
      <c r="E16" s="1139">
        <v>56</v>
      </c>
      <c r="F16" s="1139">
        <v>56</v>
      </c>
      <c r="G16" s="1136" t="s">
        <v>929</v>
      </c>
      <c r="H16" s="1140" t="s">
        <v>138</v>
      </c>
      <c r="I16" s="1140" t="s">
        <v>352</v>
      </c>
      <c r="J16" s="1144" t="s">
        <v>934</v>
      </c>
      <c r="K16" s="1141"/>
    </row>
    <row r="17" spans="2:12" ht="30" customHeight="1">
      <c r="B17" s="1138" t="s">
        <v>145</v>
      </c>
      <c r="C17" s="1139">
        <v>57</v>
      </c>
      <c r="D17" s="1139">
        <v>56</v>
      </c>
      <c r="E17" s="1139">
        <v>56</v>
      </c>
      <c r="F17" s="1139">
        <v>56</v>
      </c>
      <c r="G17" s="1136" t="s">
        <v>929</v>
      </c>
      <c r="H17" s="1140" t="s">
        <v>138</v>
      </c>
      <c r="I17" s="1140" t="s">
        <v>352</v>
      </c>
      <c r="J17" s="1144" t="s">
        <v>935</v>
      </c>
      <c r="K17" s="1141"/>
    </row>
    <row r="18" spans="2:12" ht="30" customHeight="1">
      <c r="B18" s="1132" t="s">
        <v>146</v>
      </c>
      <c r="C18" s="1133">
        <v>57</v>
      </c>
      <c r="D18" s="1133">
        <v>56</v>
      </c>
      <c r="E18" s="1133">
        <v>56</v>
      </c>
      <c r="F18" s="1133">
        <v>56</v>
      </c>
      <c r="G18" s="1136" t="s">
        <v>929</v>
      </c>
      <c r="H18" s="1136" t="s">
        <v>138</v>
      </c>
      <c r="I18" s="1136" t="s">
        <v>352</v>
      </c>
      <c r="J18" s="1143" t="s">
        <v>936</v>
      </c>
      <c r="K18" s="1137"/>
    </row>
    <row r="19" spans="2:12" ht="30" customHeight="1">
      <c r="B19" s="1138" t="s">
        <v>199</v>
      </c>
      <c r="C19" s="1139">
        <v>57</v>
      </c>
      <c r="D19" s="1139">
        <v>56</v>
      </c>
      <c r="E19" s="1139">
        <v>56</v>
      </c>
      <c r="F19" s="1139">
        <v>56</v>
      </c>
      <c r="G19" s="1136" t="s">
        <v>929</v>
      </c>
      <c r="H19" s="1140" t="s">
        <v>138</v>
      </c>
      <c r="I19" s="1140" t="s">
        <v>352</v>
      </c>
      <c r="J19" s="1144" t="s">
        <v>937</v>
      </c>
      <c r="K19" s="1141"/>
    </row>
    <row r="20" spans="2:12" ht="30" customHeight="1">
      <c r="B20" s="1138" t="s">
        <v>63</v>
      </c>
      <c r="C20" s="1139">
        <v>57</v>
      </c>
      <c r="D20" s="1139">
        <v>56</v>
      </c>
      <c r="E20" s="1139">
        <v>56</v>
      </c>
      <c r="F20" s="1139">
        <v>56</v>
      </c>
      <c r="G20" s="1136" t="s">
        <v>929</v>
      </c>
      <c r="H20" s="1140" t="s">
        <v>138</v>
      </c>
      <c r="I20" s="1140" t="s">
        <v>352</v>
      </c>
      <c r="J20" s="1144" t="s">
        <v>938</v>
      </c>
      <c r="K20" s="1141"/>
    </row>
    <row r="21" spans="2:12" ht="30" customHeight="1">
      <c r="B21" s="1132" t="s">
        <v>143</v>
      </c>
      <c r="C21" s="1133">
        <v>57</v>
      </c>
      <c r="D21" s="1133">
        <v>56</v>
      </c>
      <c r="E21" s="1133">
        <v>56</v>
      </c>
      <c r="F21" s="1133">
        <v>56</v>
      </c>
      <c r="G21" s="1136" t="s">
        <v>929</v>
      </c>
      <c r="H21" s="1136" t="s">
        <v>138</v>
      </c>
      <c r="I21" s="1136" t="s">
        <v>352</v>
      </c>
      <c r="J21" s="1143" t="s">
        <v>939</v>
      </c>
      <c r="K21" s="1137"/>
    </row>
    <row r="22" spans="2:12" ht="30" customHeight="1" thickBot="1">
      <c r="B22" s="387" t="s">
        <v>200</v>
      </c>
      <c r="C22" s="703">
        <v>57</v>
      </c>
      <c r="D22" s="863">
        <v>56</v>
      </c>
      <c r="E22" s="863">
        <v>56</v>
      </c>
      <c r="F22" s="863">
        <v>56</v>
      </c>
      <c r="G22" s="704" t="s">
        <v>929</v>
      </c>
      <c r="H22" s="864" t="s">
        <v>138</v>
      </c>
      <c r="I22" s="615" t="s">
        <v>352</v>
      </c>
      <c r="J22" s="1145" t="s">
        <v>940</v>
      </c>
      <c r="K22" s="933"/>
    </row>
    <row r="23" spans="2:12" ht="30" customHeight="1">
      <c r="B23" s="1781" t="s">
        <v>132</v>
      </c>
      <c r="C23" s="1782"/>
      <c r="D23" s="381" t="s">
        <v>91</v>
      </c>
      <c r="E23" s="381" t="s">
        <v>86</v>
      </c>
      <c r="F23" s="381" t="s">
        <v>87</v>
      </c>
      <c r="G23" s="381" t="s">
        <v>84</v>
      </c>
      <c r="H23" s="861" t="s">
        <v>536</v>
      </c>
      <c r="I23" s="1792" t="s">
        <v>335</v>
      </c>
      <c r="J23" s="1782"/>
      <c r="K23" s="382" t="s">
        <v>464</v>
      </c>
    </row>
    <row r="24" spans="2:12" ht="30" customHeight="1">
      <c r="B24" s="1797" t="s">
        <v>1528</v>
      </c>
      <c r="C24" s="1784"/>
      <c r="D24" s="1149">
        <v>-3</v>
      </c>
      <c r="E24" s="1148">
        <f>D24</f>
        <v>-3</v>
      </c>
      <c r="F24" s="1148">
        <f>D24</f>
        <v>-3</v>
      </c>
      <c r="G24" s="1150" t="s">
        <v>1531</v>
      </c>
      <c r="H24" s="1151" t="s">
        <v>105</v>
      </c>
      <c r="I24" s="1793"/>
      <c r="J24" s="1794"/>
      <c r="K24" s="1152"/>
    </row>
    <row r="25" spans="2:12" ht="30" customHeight="1">
      <c r="B25" s="1785"/>
      <c r="C25" s="1786"/>
      <c r="D25" s="1149">
        <v>-6</v>
      </c>
      <c r="E25" s="1148">
        <f>D25</f>
        <v>-6</v>
      </c>
      <c r="F25" s="1148">
        <f>D25</f>
        <v>-6</v>
      </c>
      <c r="G25" s="1153" t="s">
        <v>1532</v>
      </c>
      <c r="H25" s="1151" t="s">
        <v>105</v>
      </c>
      <c r="I25" s="1793"/>
      <c r="J25" s="1794"/>
      <c r="K25" s="1152"/>
    </row>
    <row r="26" spans="2:12" ht="30" customHeight="1">
      <c r="B26" s="1785"/>
      <c r="C26" s="1786"/>
      <c r="D26" s="1149">
        <v>-6</v>
      </c>
      <c r="E26" s="1148">
        <f>D26</f>
        <v>-6</v>
      </c>
      <c r="F26" s="1148">
        <f>D26</f>
        <v>-6</v>
      </c>
      <c r="G26" s="865" t="s">
        <v>1533</v>
      </c>
      <c r="H26" s="1151" t="s">
        <v>105</v>
      </c>
      <c r="I26" s="1793"/>
      <c r="J26" s="1794"/>
      <c r="K26" s="1152"/>
    </row>
    <row r="27" spans="2:12" ht="30" customHeight="1" thickBot="1">
      <c r="B27" s="1798"/>
      <c r="C27" s="1799"/>
      <c r="D27" s="495">
        <v>-8</v>
      </c>
      <c r="E27" s="495">
        <f>D27</f>
        <v>-8</v>
      </c>
      <c r="F27" s="495">
        <f>D27</f>
        <v>-8</v>
      </c>
      <c r="G27" s="496" t="s">
        <v>543</v>
      </c>
      <c r="H27" s="1154" t="s">
        <v>105</v>
      </c>
      <c r="I27" s="1795"/>
      <c r="J27" s="1796"/>
      <c r="K27" s="1155"/>
    </row>
    <row r="28" spans="2:12" ht="19.899999999999999" customHeight="1">
      <c r="B28" s="1809" t="s">
        <v>816</v>
      </c>
      <c r="C28" s="1809"/>
      <c r="D28" s="1809"/>
      <c r="E28" s="1809"/>
      <c r="F28" s="1809"/>
      <c r="G28" s="1809"/>
      <c r="H28" s="1809"/>
      <c r="I28" s="1809"/>
      <c r="J28" s="1809"/>
      <c r="K28" s="1809"/>
    </row>
    <row r="29" spans="2:12" ht="19.899999999999999" customHeight="1">
      <c r="B29" s="1810" t="s">
        <v>670</v>
      </c>
      <c r="C29" s="1810"/>
      <c r="D29" s="1810"/>
      <c r="E29" s="1810"/>
      <c r="F29" s="1810"/>
      <c r="G29" s="1810"/>
      <c r="H29" s="1810"/>
      <c r="I29" s="1810"/>
      <c r="J29" s="1810"/>
      <c r="K29" s="1810"/>
      <c r="L29" s="383"/>
    </row>
    <row r="30" spans="2:12" ht="19.899999999999999" customHeight="1">
      <c r="B30" s="1775" t="s">
        <v>544</v>
      </c>
      <c r="C30" s="1775"/>
      <c r="D30" s="1775"/>
      <c r="E30" s="1775"/>
      <c r="F30" s="1775"/>
      <c r="G30" s="1775"/>
      <c r="H30" s="1775"/>
      <c r="I30" s="1775"/>
      <c r="J30" s="1775"/>
      <c r="K30" s="1775"/>
      <c r="L30" s="383"/>
    </row>
    <row r="31" spans="2:12" ht="19.899999999999999" customHeight="1">
      <c r="B31" s="1775" t="s">
        <v>904</v>
      </c>
      <c r="C31" s="1775"/>
      <c r="D31" s="1775"/>
      <c r="E31" s="1775"/>
      <c r="F31" s="1775"/>
      <c r="G31" s="1775"/>
      <c r="H31" s="1775"/>
      <c r="I31" s="1775"/>
      <c r="J31" s="1775"/>
      <c r="K31" s="1775"/>
      <c r="L31" s="383"/>
    </row>
    <row r="32" spans="2:12" ht="19.899999999999999" customHeight="1">
      <c r="B32" s="1775" t="s">
        <v>859</v>
      </c>
      <c r="C32" s="1775"/>
      <c r="D32" s="1775"/>
      <c r="E32" s="1775"/>
      <c r="F32" s="1775"/>
      <c r="G32" s="1775"/>
      <c r="H32" s="1775"/>
      <c r="I32" s="1775"/>
      <c r="J32" s="1775"/>
      <c r="K32" s="1775"/>
      <c r="L32" s="384"/>
    </row>
    <row r="33" spans="2:12" ht="19.899999999999999" customHeight="1">
      <c r="B33" s="1775" t="s">
        <v>804</v>
      </c>
      <c r="C33" s="1775"/>
      <c r="D33" s="1775"/>
      <c r="E33" s="1775"/>
      <c r="F33" s="1775"/>
      <c r="G33" s="1775"/>
      <c r="H33" s="1775"/>
      <c r="I33" s="1775"/>
      <c r="J33" s="1775"/>
      <c r="K33" s="1775"/>
      <c r="L33" s="383"/>
    </row>
    <row r="34" spans="2:12" ht="19.899999999999999" customHeight="1">
      <c r="B34" s="1808" t="s">
        <v>1201</v>
      </c>
      <c r="C34" s="1808"/>
      <c r="D34" s="1808"/>
      <c r="E34" s="1808"/>
      <c r="F34" s="1808"/>
      <c r="G34" s="1808"/>
      <c r="H34" s="1808"/>
      <c r="I34" s="1808"/>
      <c r="J34" s="1808"/>
      <c r="K34" s="385"/>
    </row>
    <row r="35" spans="2:12" ht="19.899999999999999" customHeight="1">
      <c r="B35" s="1808" t="s">
        <v>826</v>
      </c>
      <c r="C35" s="1808"/>
      <c r="D35" s="1808"/>
      <c r="E35" s="1808"/>
      <c r="F35" s="1808"/>
      <c r="G35" s="1808"/>
      <c r="H35" s="1808"/>
      <c r="I35" s="1808"/>
      <c r="J35" s="1808"/>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I24:J24"/>
    <mergeCell ref="A1:K1"/>
    <mergeCell ref="H2:J2"/>
    <mergeCell ref="H3:J3"/>
    <mergeCell ref="H4:J4"/>
    <mergeCell ref="B6:K6"/>
    <mergeCell ref="I25:J25"/>
    <mergeCell ref="I26:J26"/>
    <mergeCell ref="I27:J27"/>
  </mergeCells>
  <phoneticPr fontId="146"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sheetPr>
  <dimension ref="A1:L63"/>
  <sheetViews>
    <sheetView showGridLines="0" workbookViewId="0">
      <selection activeCell="J1" sqref="J1"/>
    </sheetView>
  </sheetViews>
  <sheetFormatPr defaultColWidth="9" defaultRowHeight="14.25"/>
  <cols>
    <col min="1" max="1" width="1.625" style="564" customWidth="1"/>
    <col min="2" max="2" width="25.5" style="564" bestFit="1" customWidth="1"/>
    <col min="3" max="3" width="18.5" style="564" bestFit="1" customWidth="1"/>
    <col min="4" max="4" width="15.625" style="564" bestFit="1" customWidth="1"/>
    <col min="5" max="5" width="9" style="564"/>
    <col min="6" max="6" width="9.75" style="564" bestFit="1" customWidth="1"/>
    <col min="7" max="7" width="14.375" style="564" bestFit="1" customWidth="1"/>
    <col min="8" max="8" width="15.125" style="564" customWidth="1"/>
    <col min="9" max="9" width="5.25" style="564" customWidth="1"/>
    <col min="10" max="10" width="17.125" style="564" customWidth="1"/>
    <col min="11" max="11" width="13.25" style="564" customWidth="1"/>
    <col min="12" max="12" width="15.375" style="564" customWidth="1"/>
    <col min="13" max="16384" width="9" style="564"/>
  </cols>
  <sheetData>
    <row r="1" spans="1:11" s="565" customFormat="1" ht="66" customHeight="1">
      <c r="A1" s="1555" t="s">
        <v>1093</v>
      </c>
      <c r="B1" s="1555"/>
      <c r="C1" s="1555"/>
      <c r="D1" s="1555"/>
      <c r="E1" s="1555"/>
      <c r="F1" s="1555"/>
      <c r="G1" s="1555"/>
      <c r="H1" s="1555"/>
      <c r="I1" s="832"/>
      <c r="J1" s="467" t="s">
        <v>21</v>
      </c>
    </row>
    <row r="2" spans="1:11" ht="19.899999999999999" customHeight="1" thickBot="1">
      <c r="B2" s="642"/>
      <c r="C2" s="642"/>
      <c r="D2" s="834"/>
      <c r="E2" s="834"/>
      <c r="F2" s="834"/>
      <c r="G2" s="834"/>
      <c r="H2" s="834"/>
      <c r="I2" s="834"/>
      <c r="J2" s="835"/>
      <c r="K2" s="835"/>
    </row>
    <row r="3" spans="1:11" ht="19.899999999999999" customHeight="1" thickBot="1">
      <c r="B3" s="465" t="s">
        <v>69</v>
      </c>
      <c r="C3" s="867" t="s">
        <v>80</v>
      </c>
      <c r="D3" s="466" t="s">
        <v>71</v>
      </c>
      <c r="E3" s="466" t="s">
        <v>72</v>
      </c>
      <c r="F3" s="466" t="s">
        <v>73</v>
      </c>
      <c r="G3" s="867" t="s">
        <v>310</v>
      </c>
      <c r="H3" s="468" t="s">
        <v>683</v>
      </c>
      <c r="I3" s="856"/>
    </row>
    <row r="4" spans="1:11" ht="39" customHeight="1" thickBot="1">
      <c r="B4" s="836" t="s">
        <v>1108</v>
      </c>
      <c r="C4" s="868" t="s">
        <v>1094</v>
      </c>
      <c r="D4" s="869" t="s">
        <v>1108</v>
      </c>
      <c r="E4" s="870">
        <v>0.12152777777777778</v>
      </c>
      <c r="F4" s="870">
        <v>0.79513888888888884</v>
      </c>
      <c r="G4" s="871" t="s">
        <v>1095</v>
      </c>
      <c r="H4" s="469" t="s">
        <v>1096</v>
      </c>
      <c r="I4" s="848"/>
    </row>
    <row r="5" spans="1:11" ht="27.6" customHeight="1">
      <c r="B5" s="1812"/>
      <c r="C5" s="1813"/>
      <c r="D5" s="1813"/>
      <c r="E5" s="1813"/>
      <c r="F5" s="1813"/>
      <c r="G5" s="1813"/>
      <c r="H5" s="1813"/>
      <c r="I5" s="866"/>
    </row>
    <row r="6" spans="1:11" ht="19.899999999999999" customHeight="1" thickBot="1">
      <c r="B6" s="449" t="s">
        <v>1097</v>
      </c>
      <c r="C6" s="449"/>
      <c r="D6" s="449" t="s">
        <v>23</v>
      </c>
      <c r="E6" s="470"/>
      <c r="G6" s="461" t="s">
        <v>684</v>
      </c>
      <c r="H6" s="1818" t="s">
        <v>1146</v>
      </c>
      <c r="I6" s="1818"/>
      <c r="J6" s="857"/>
    </row>
    <row r="7" spans="1:11" ht="27.6" customHeight="1">
      <c r="B7" s="837" t="s">
        <v>1082</v>
      </c>
      <c r="C7" s="838" t="s">
        <v>591</v>
      </c>
      <c r="D7" s="838" t="s">
        <v>27</v>
      </c>
      <c r="E7" s="1814" t="s">
        <v>1083</v>
      </c>
      <c r="F7" s="1814"/>
      <c r="G7" s="1815"/>
    </row>
    <row r="8" spans="1:11" ht="20.100000000000001" customHeight="1">
      <c r="B8" s="872" t="s">
        <v>1147</v>
      </c>
      <c r="C8" s="873" t="s">
        <v>1148</v>
      </c>
      <c r="D8" s="873" t="s">
        <v>1149</v>
      </c>
      <c r="E8" s="1823" t="s">
        <v>769</v>
      </c>
      <c r="F8" s="1824"/>
      <c r="G8" s="1825"/>
    </row>
    <row r="9" spans="1:11" ht="19.899999999999999" customHeight="1">
      <c r="B9" s="839" t="s">
        <v>1098</v>
      </c>
      <c r="C9" s="874" t="s">
        <v>1150</v>
      </c>
      <c r="D9" s="874" t="s">
        <v>1105</v>
      </c>
      <c r="E9" s="1816" t="s">
        <v>769</v>
      </c>
      <c r="F9" s="1816"/>
      <c r="G9" s="1817"/>
    </row>
    <row r="10" spans="1:11" ht="19.899999999999999" customHeight="1">
      <c r="B10" s="839" t="s">
        <v>1100</v>
      </c>
      <c r="C10" s="874" t="s">
        <v>1099</v>
      </c>
      <c r="D10" s="874" t="s">
        <v>1151</v>
      </c>
      <c r="E10" s="1816" t="s">
        <v>1103</v>
      </c>
      <c r="F10" s="1816"/>
      <c r="G10" s="1817"/>
    </row>
    <row r="11" spans="1:11" ht="19.899999999999999" customHeight="1" thickBot="1">
      <c r="B11" s="840" t="s">
        <v>1104</v>
      </c>
      <c r="C11" s="841" t="s">
        <v>1101</v>
      </c>
      <c r="D11" s="841" t="s">
        <v>1102</v>
      </c>
      <c r="E11" s="1819" t="s">
        <v>1106</v>
      </c>
      <c r="F11" s="1819"/>
      <c r="G11" s="1820"/>
    </row>
    <row r="12" spans="1:11" ht="19.899999999999999" customHeight="1">
      <c r="B12" s="842"/>
      <c r="C12" s="843"/>
      <c r="D12" s="843"/>
      <c r="E12" s="843"/>
      <c r="F12" s="843"/>
      <c r="G12" s="843"/>
      <c r="H12" s="844"/>
      <c r="I12" s="844"/>
    </row>
    <row r="13" spans="1:11" ht="19.899999999999999" customHeight="1">
      <c r="B13" s="1821" t="s">
        <v>1107</v>
      </c>
      <c r="C13" s="1821"/>
      <c r="D13" s="1821"/>
      <c r="E13" s="1821"/>
      <c r="F13" s="1821"/>
      <c r="G13" s="1821"/>
      <c r="H13" s="1821"/>
      <c r="I13" s="849"/>
    </row>
    <row r="14" spans="1:11" s="845" customFormat="1" ht="26.45" customHeight="1">
      <c r="B14" s="1822" t="s">
        <v>1152</v>
      </c>
      <c r="C14" s="1822"/>
      <c r="D14" s="1822"/>
      <c r="E14" s="1822"/>
      <c r="F14" s="1822"/>
      <c r="G14" s="1822"/>
      <c r="H14" s="1822"/>
      <c r="I14" s="850"/>
    </row>
    <row r="15" spans="1:11" s="846" customFormat="1" ht="19.899999999999999" customHeight="1">
      <c r="B15" s="1811" t="s">
        <v>1153</v>
      </c>
      <c r="C15" s="1811"/>
      <c r="D15" s="1811"/>
      <c r="E15" s="1811"/>
      <c r="F15" s="1811"/>
      <c r="G15" s="1811"/>
      <c r="H15" s="1811"/>
      <c r="I15" s="851"/>
    </row>
    <row r="16" spans="1:11" s="846" customFormat="1" ht="19.899999999999999" customHeight="1">
      <c r="B16" s="1811" t="s">
        <v>1154</v>
      </c>
      <c r="C16" s="1811"/>
      <c r="D16" s="1811"/>
      <c r="E16" s="1811"/>
      <c r="F16" s="1811"/>
      <c r="G16" s="1811"/>
      <c r="H16" s="1811"/>
      <c r="I16" s="851"/>
    </row>
    <row r="17" spans="1:12" s="846" customFormat="1" ht="19.899999999999999" customHeight="1">
      <c r="B17" s="1811" t="s">
        <v>1155</v>
      </c>
      <c r="C17" s="1811"/>
      <c r="D17" s="1811"/>
      <c r="E17" s="1811"/>
      <c r="F17" s="1811"/>
      <c r="G17" s="1811"/>
      <c r="H17" s="1811"/>
      <c r="I17" s="851"/>
    </row>
    <row r="18" spans="1:12" s="847" customFormat="1" ht="19.899999999999999" customHeight="1">
      <c r="A18" s="846"/>
      <c r="B18" s="1811" t="s">
        <v>1156</v>
      </c>
      <c r="C18" s="1811"/>
      <c r="D18" s="1811"/>
      <c r="E18" s="1811"/>
      <c r="F18" s="1811"/>
      <c r="G18" s="1811"/>
      <c r="H18" s="1811"/>
      <c r="I18" s="851"/>
      <c r="J18" s="846"/>
      <c r="K18" s="846"/>
      <c r="L18" s="846"/>
    </row>
    <row r="19" spans="1:12" s="847" customFormat="1" ht="19.899999999999999" customHeight="1">
      <c r="A19" s="846"/>
      <c r="B19" s="1811" t="s">
        <v>1157</v>
      </c>
      <c r="C19" s="1811"/>
      <c r="D19" s="1811"/>
      <c r="E19" s="1811"/>
      <c r="F19" s="1811"/>
      <c r="G19" s="1811"/>
      <c r="H19" s="1811"/>
      <c r="I19" s="851"/>
      <c r="J19" s="846"/>
      <c r="K19" s="846"/>
      <c r="L19" s="846"/>
    </row>
    <row r="20" spans="1:12" s="547" customFormat="1" ht="19.899999999999999" customHeight="1">
      <c r="A20" s="564"/>
      <c r="B20" s="1702"/>
      <c r="C20" s="1702"/>
      <c r="D20" s="1702"/>
      <c r="E20" s="1702"/>
      <c r="F20" s="1702"/>
      <c r="G20" s="1702"/>
      <c r="H20" s="1702"/>
      <c r="I20" s="833"/>
      <c r="J20" s="564"/>
      <c r="K20" s="564"/>
      <c r="L20" s="564"/>
    </row>
    <row r="21" spans="1:12" s="547" customFormat="1" ht="19.899999999999999" customHeight="1">
      <c r="A21" s="564"/>
      <c r="B21" s="1702"/>
      <c r="C21" s="1702"/>
      <c r="D21" s="1702"/>
      <c r="E21" s="1702"/>
      <c r="F21" s="1702"/>
      <c r="G21" s="1702"/>
      <c r="H21" s="1702"/>
      <c r="I21" s="833"/>
      <c r="J21" s="564"/>
      <c r="K21" s="564"/>
      <c r="L21" s="564"/>
    </row>
    <row r="22" spans="1:12" s="547" customFormat="1" ht="19.899999999999999" customHeight="1">
      <c r="A22" s="564"/>
      <c r="B22" s="1702"/>
      <c r="C22" s="1702"/>
      <c r="D22" s="1702"/>
      <c r="E22" s="1702"/>
      <c r="F22" s="1702"/>
      <c r="G22" s="1702"/>
      <c r="H22" s="1702"/>
      <c r="I22" s="833"/>
      <c r="J22" s="564"/>
      <c r="K22" s="564"/>
      <c r="L22" s="564"/>
    </row>
    <row r="23" spans="1:12" s="547" customFormat="1" ht="19.899999999999999" customHeight="1">
      <c r="A23" s="564"/>
      <c r="B23" s="564"/>
      <c r="C23" s="564"/>
      <c r="D23" s="564"/>
      <c r="E23" s="564"/>
      <c r="F23" s="564"/>
      <c r="G23" s="564"/>
      <c r="H23" s="564"/>
      <c r="I23" s="564"/>
      <c r="J23" s="564"/>
      <c r="K23" s="564"/>
      <c r="L23" s="564"/>
    </row>
    <row r="24" spans="1:12" s="547" customFormat="1" ht="19.899999999999999" customHeight="1">
      <c r="A24" s="564"/>
      <c r="B24" s="564"/>
      <c r="C24" s="564"/>
      <c r="D24" s="564"/>
      <c r="E24" s="564"/>
      <c r="F24" s="564"/>
      <c r="G24" s="564"/>
      <c r="H24" s="564"/>
      <c r="I24" s="564"/>
      <c r="J24" s="564"/>
      <c r="K24" s="564"/>
      <c r="L24" s="564"/>
    </row>
    <row r="25" spans="1:12" s="547" customFormat="1" ht="19.899999999999999" customHeight="1">
      <c r="A25" s="564"/>
      <c r="B25" s="564"/>
      <c r="C25" s="564"/>
      <c r="D25" s="564"/>
      <c r="E25" s="564"/>
      <c r="F25" s="564"/>
      <c r="G25" s="564"/>
      <c r="H25" s="564"/>
      <c r="I25" s="564"/>
      <c r="J25" s="564"/>
      <c r="K25" s="564"/>
      <c r="L25" s="564"/>
    </row>
    <row r="26" spans="1:12" s="547" customFormat="1" ht="19.899999999999999" customHeight="1">
      <c r="A26" s="564"/>
      <c r="B26" s="564"/>
      <c r="C26" s="564"/>
      <c r="D26" s="564"/>
      <c r="E26" s="564"/>
      <c r="F26" s="564"/>
      <c r="G26" s="564"/>
      <c r="H26" s="564"/>
      <c r="I26" s="564"/>
      <c r="J26" s="564"/>
      <c r="K26" s="564"/>
      <c r="L26" s="564"/>
    </row>
    <row r="27" spans="1:12" s="547" customFormat="1" ht="19.899999999999999" customHeight="1">
      <c r="A27" s="564"/>
      <c r="B27" s="564"/>
      <c r="C27" s="564"/>
      <c r="D27" s="564"/>
      <c r="E27" s="564"/>
      <c r="F27" s="564"/>
      <c r="G27" s="564"/>
      <c r="H27" s="564"/>
      <c r="I27" s="564"/>
      <c r="J27" s="564"/>
      <c r="K27" s="564"/>
      <c r="L27" s="564"/>
    </row>
    <row r="28" spans="1:12" s="547" customFormat="1" ht="19.899999999999999" customHeight="1">
      <c r="A28" s="564"/>
      <c r="B28" s="564"/>
      <c r="C28" s="564"/>
      <c r="D28" s="564"/>
      <c r="E28" s="564"/>
      <c r="F28" s="564"/>
      <c r="G28" s="564"/>
      <c r="H28" s="564"/>
      <c r="I28" s="564"/>
      <c r="J28" s="564"/>
      <c r="K28" s="564"/>
      <c r="L28" s="564"/>
    </row>
    <row r="29" spans="1:12" s="547" customFormat="1" ht="19.899999999999999" customHeight="1">
      <c r="A29" s="564"/>
      <c r="B29" s="564"/>
      <c r="C29" s="564"/>
      <c r="D29" s="564"/>
      <c r="E29" s="564"/>
      <c r="F29" s="564"/>
      <c r="G29" s="564"/>
      <c r="H29" s="564"/>
      <c r="I29" s="564"/>
      <c r="J29" s="564"/>
      <c r="K29" s="564"/>
      <c r="L29" s="564"/>
    </row>
    <row r="30" spans="1:12" ht="19.899999999999999" customHeight="1"/>
    <row r="31" spans="1:12" ht="19.899999999999999" customHeight="1"/>
    <row r="32" spans="1:12" ht="19.899999999999999" customHeight="1"/>
    <row r="33" spans="6:9" ht="19.899999999999999" customHeight="1"/>
    <row r="34" spans="6:9" ht="19.899999999999999" customHeight="1"/>
    <row r="35" spans="6:9" ht="19.899999999999999" customHeight="1"/>
    <row r="36" spans="6:9" ht="19.899999999999999" customHeight="1"/>
    <row r="37" spans="6:9" ht="19.899999999999999" customHeight="1">
      <c r="F37" s="643"/>
      <c r="G37" s="643"/>
      <c r="H37" s="643"/>
      <c r="I37" s="852"/>
    </row>
    <row r="38" spans="6:9" ht="19.899999999999999" customHeight="1">
      <c r="F38" s="784"/>
      <c r="G38" s="784"/>
      <c r="H38" s="784"/>
      <c r="I38" s="853"/>
    </row>
    <row r="39" spans="6:9" ht="19.899999999999999" customHeight="1">
      <c r="F39" s="644"/>
      <c r="G39" s="644"/>
      <c r="H39" s="644"/>
      <c r="I39" s="644"/>
    </row>
    <row r="40" spans="6:9" ht="19.899999999999999" customHeight="1">
      <c r="F40" s="645"/>
      <c r="G40" s="645"/>
      <c r="H40" s="645"/>
      <c r="I40" s="645"/>
    </row>
    <row r="41" spans="6:9" ht="19.899999999999999" customHeight="1">
      <c r="F41" s="644"/>
      <c r="G41" s="644"/>
      <c r="H41" s="644"/>
      <c r="I41" s="644"/>
    </row>
    <row r="42" spans="6:9" ht="19.899999999999999" customHeight="1">
      <c r="F42" s="646"/>
      <c r="G42" s="646"/>
      <c r="H42" s="646"/>
      <c r="I42" s="854"/>
    </row>
    <row r="43" spans="6:9" ht="19.899999999999999" customHeight="1">
      <c r="F43" s="785"/>
      <c r="G43" s="785"/>
      <c r="H43" s="785"/>
      <c r="I43" s="855"/>
    </row>
    <row r="44" spans="6:9" ht="19.899999999999999" customHeight="1"/>
    <row r="45" spans="6:9" ht="19.899999999999999" customHeight="1"/>
    <row r="46" spans="6:9" ht="19.899999999999999" customHeight="1"/>
    <row r="47" spans="6:9" ht="19.899999999999999" customHeight="1"/>
    <row r="48" spans="6: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sheetData>
  <mergeCells count="18">
    <mergeCell ref="B18:H18"/>
    <mergeCell ref="B19:H19"/>
    <mergeCell ref="B20:H20"/>
    <mergeCell ref="B21:H21"/>
    <mergeCell ref="B22:H22"/>
    <mergeCell ref="B16:H16"/>
    <mergeCell ref="B17:H17"/>
    <mergeCell ref="A1:H1"/>
    <mergeCell ref="B5:H5"/>
    <mergeCell ref="E7:G7"/>
    <mergeCell ref="E9:G9"/>
    <mergeCell ref="E10:G10"/>
    <mergeCell ref="H6:I6"/>
    <mergeCell ref="E11:G11"/>
    <mergeCell ref="B13:H13"/>
    <mergeCell ref="B14:H14"/>
    <mergeCell ref="B15:H15"/>
    <mergeCell ref="E8:G8"/>
  </mergeCells>
  <phoneticPr fontId="146" type="noConversion"/>
  <hyperlinks>
    <hyperlink ref="J1" location="目录!A1" display="返回目录"/>
  </hyperlinks>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827" t="s">
        <v>204</v>
      </c>
      <c r="B1" s="1827"/>
      <c r="C1" s="1827"/>
      <c r="D1" s="1827"/>
      <c r="E1" s="1827"/>
      <c r="F1" s="1827"/>
      <c r="G1" s="51"/>
      <c r="H1" s="3" t="s">
        <v>21</v>
      </c>
      <c r="I1" s="51"/>
    </row>
    <row r="2" spans="1:10" ht="14.25" customHeight="1">
      <c r="A2" s="51"/>
      <c r="B2" s="51"/>
      <c r="C2" s="51"/>
      <c r="D2" s="51"/>
      <c r="E2" s="51"/>
      <c r="F2" s="51"/>
      <c r="G2" s="51"/>
      <c r="H2" s="51"/>
      <c r="I2" s="51"/>
      <c r="J2" s="59"/>
    </row>
    <row r="3" spans="1:10">
      <c r="A3" s="1828"/>
      <c r="B3" s="1828"/>
      <c r="C3" s="1828"/>
      <c r="D3" s="1828"/>
      <c r="E3" s="1828"/>
      <c r="F3" s="1828"/>
      <c r="G3" s="1828"/>
      <c r="H3" s="1828"/>
      <c r="I3" s="1828"/>
    </row>
    <row r="4" spans="1:10">
      <c r="A4" s="164">
        <v>1</v>
      </c>
      <c r="B4" s="52" t="s">
        <v>205</v>
      </c>
      <c r="C4" s="52"/>
      <c r="D4" s="53"/>
      <c r="E4" s="53"/>
      <c r="F4" s="54" t="s">
        <v>206</v>
      </c>
      <c r="G4" s="54"/>
      <c r="H4" s="54"/>
      <c r="I4" s="54"/>
    </row>
    <row r="5" spans="1:10">
      <c r="A5" s="164">
        <v>2</v>
      </c>
      <c r="B5" s="52" t="s">
        <v>207</v>
      </c>
      <c r="C5" s="52"/>
      <c r="D5" s="53"/>
      <c r="E5" s="53"/>
      <c r="F5" s="54" t="s">
        <v>208</v>
      </c>
      <c r="G5" s="54"/>
      <c r="H5" s="54"/>
      <c r="I5" s="54"/>
    </row>
    <row r="6" spans="1:10">
      <c r="A6" s="164">
        <v>3</v>
      </c>
      <c r="B6" s="52" t="s">
        <v>209</v>
      </c>
      <c r="C6" s="52"/>
      <c r="D6" s="53"/>
      <c r="E6" s="53"/>
      <c r="F6" s="54" t="s">
        <v>210</v>
      </c>
      <c r="G6" s="54"/>
      <c r="H6" s="54"/>
      <c r="I6" s="54"/>
    </row>
    <row r="7" spans="1:10">
      <c r="A7" s="164">
        <v>4</v>
      </c>
      <c r="B7" s="52" t="s">
        <v>211</v>
      </c>
      <c r="C7" s="52"/>
      <c r="D7" s="53"/>
      <c r="E7" s="53"/>
      <c r="F7" s="54" t="s">
        <v>212</v>
      </c>
      <c r="G7" s="54"/>
      <c r="H7" s="54"/>
      <c r="I7" s="54"/>
    </row>
    <row r="8" spans="1:10">
      <c r="A8" s="164">
        <v>5</v>
      </c>
      <c r="B8" s="52" t="s">
        <v>213</v>
      </c>
      <c r="C8" s="52"/>
      <c r="D8" s="53"/>
      <c r="E8" s="53"/>
      <c r="F8" s="54" t="s">
        <v>214</v>
      </c>
      <c r="G8" s="54"/>
      <c r="H8" s="54"/>
      <c r="I8" s="54"/>
    </row>
    <row r="9" spans="1:10">
      <c r="A9" s="164">
        <v>6</v>
      </c>
      <c r="B9" s="52" t="s">
        <v>215</v>
      </c>
      <c r="C9" s="52"/>
      <c r="D9" s="53"/>
      <c r="E9" s="53"/>
      <c r="F9" s="54" t="s">
        <v>216</v>
      </c>
      <c r="G9" s="54"/>
      <c r="H9" s="54"/>
      <c r="I9" s="54"/>
    </row>
    <row r="10" spans="1:10">
      <c r="A10" s="164">
        <v>7</v>
      </c>
      <c r="B10" s="52" t="s">
        <v>217</v>
      </c>
      <c r="C10" s="52"/>
      <c r="D10" s="53"/>
      <c r="E10" s="53"/>
      <c r="F10" s="54" t="s">
        <v>218</v>
      </c>
      <c r="G10" s="54"/>
      <c r="H10" s="54"/>
      <c r="I10" s="54"/>
    </row>
    <row r="11" spans="1:10">
      <c r="A11" s="164">
        <v>8</v>
      </c>
      <c r="B11" s="52" t="s">
        <v>219</v>
      </c>
      <c r="C11" s="52"/>
      <c r="D11" s="52"/>
      <c r="E11" s="52"/>
      <c r="F11" s="54" t="s">
        <v>220</v>
      </c>
      <c r="G11" s="54"/>
      <c r="H11" s="54"/>
      <c r="I11" s="54"/>
    </row>
    <row r="12" spans="1:10">
      <c r="A12" s="164">
        <v>9</v>
      </c>
      <c r="B12" s="52" t="s">
        <v>221</v>
      </c>
      <c r="C12" s="52"/>
      <c r="D12" s="53"/>
      <c r="E12" s="53"/>
      <c r="F12" s="54" t="s">
        <v>222</v>
      </c>
      <c r="G12" s="54"/>
      <c r="H12" s="54"/>
      <c r="I12" s="54"/>
    </row>
    <row r="13" spans="1:10">
      <c r="A13" s="164">
        <v>10</v>
      </c>
      <c r="B13" s="52" t="s">
        <v>223</v>
      </c>
      <c r="C13" s="52"/>
      <c r="D13" s="53"/>
      <c r="E13" s="53"/>
      <c r="F13" s="54" t="s">
        <v>224</v>
      </c>
      <c r="G13" s="54"/>
      <c r="H13" s="54"/>
      <c r="I13" s="54"/>
    </row>
    <row r="14" spans="1:10">
      <c r="A14" s="164">
        <v>11</v>
      </c>
      <c r="B14" s="52" t="s">
        <v>225</v>
      </c>
      <c r="C14" s="52"/>
      <c r="D14" s="53"/>
      <c r="E14" s="53"/>
      <c r="F14" s="54" t="s">
        <v>226</v>
      </c>
      <c r="G14" s="54"/>
      <c r="H14" s="54"/>
      <c r="I14" s="54"/>
    </row>
    <row r="15" spans="1:10">
      <c r="A15" s="164">
        <v>12</v>
      </c>
      <c r="B15" s="52" t="s">
        <v>227</v>
      </c>
      <c r="C15" s="52"/>
      <c r="D15" s="53"/>
      <c r="E15" s="53"/>
      <c r="F15" s="54" t="s">
        <v>228</v>
      </c>
      <c r="G15" s="54"/>
      <c r="H15" s="54"/>
      <c r="I15" s="54"/>
    </row>
    <row r="16" spans="1:10">
      <c r="A16" s="164">
        <v>13</v>
      </c>
      <c r="B16" s="52" t="s">
        <v>229</v>
      </c>
      <c r="C16" s="52"/>
      <c r="D16" s="53"/>
      <c r="E16" s="53"/>
      <c r="F16" s="54" t="s">
        <v>230</v>
      </c>
      <c r="G16" s="54"/>
      <c r="H16" s="54"/>
      <c r="I16" s="54"/>
    </row>
    <row r="17" spans="1:9">
      <c r="A17" s="164">
        <v>14</v>
      </c>
      <c r="B17" s="52" t="s">
        <v>231</v>
      </c>
      <c r="C17" s="52"/>
      <c r="D17" s="53"/>
      <c r="E17" s="53"/>
      <c r="F17" s="54" t="s">
        <v>232</v>
      </c>
      <c r="G17" s="54"/>
      <c r="H17" s="54"/>
      <c r="I17" s="54"/>
    </row>
    <row r="18" spans="1:9">
      <c r="A18" s="164">
        <v>15</v>
      </c>
      <c r="B18" s="52" t="s">
        <v>233</v>
      </c>
      <c r="C18" s="52"/>
      <c r="D18" s="53"/>
      <c r="E18" s="53"/>
      <c r="F18" s="54" t="s">
        <v>234</v>
      </c>
      <c r="G18" s="54"/>
      <c r="H18" s="54"/>
      <c r="I18" s="54"/>
    </row>
    <row r="19" spans="1:9">
      <c r="A19" s="164">
        <v>16</v>
      </c>
      <c r="B19" s="52" t="s">
        <v>235</v>
      </c>
      <c r="C19" s="52"/>
      <c r="D19" s="53"/>
      <c r="E19" s="53"/>
      <c r="F19" s="54" t="s">
        <v>236</v>
      </c>
      <c r="G19" s="54"/>
      <c r="H19" s="54"/>
      <c r="I19" s="54"/>
    </row>
    <row r="20" spans="1:9">
      <c r="A20" s="164">
        <v>17</v>
      </c>
      <c r="B20" s="52" t="s">
        <v>237</v>
      </c>
      <c r="C20" s="52"/>
      <c r="D20" s="53"/>
      <c r="E20" s="53"/>
      <c r="F20" s="54" t="s">
        <v>238</v>
      </c>
      <c r="G20" s="54"/>
      <c r="H20" s="54"/>
      <c r="I20" s="54"/>
    </row>
    <row r="21" spans="1:9">
      <c r="A21" s="164"/>
      <c r="B21" s="52" t="s">
        <v>239</v>
      </c>
      <c r="C21" s="52"/>
      <c r="D21" s="53"/>
      <c r="E21" s="53"/>
      <c r="F21" s="54" t="s">
        <v>240</v>
      </c>
      <c r="G21" s="54"/>
      <c r="H21" s="54"/>
      <c r="I21" s="54"/>
    </row>
    <row r="22" spans="1:9">
      <c r="A22" s="164"/>
      <c r="B22" s="52" t="s">
        <v>241</v>
      </c>
      <c r="C22" s="52"/>
      <c r="D22" s="53"/>
      <c r="E22" s="53"/>
      <c r="F22" s="54" t="s">
        <v>242</v>
      </c>
      <c r="G22" s="54"/>
      <c r="H22" s="54"/>
      <c r="I22" s="54"/>
    </row>
    <row r="23" spans="1:9" ht="45.75" customHeight="1">
      <c r="A23" s="164"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4">
        <v>1</v>
      </c>
      <c r="B25" s="1826" t="s">
        <v>246</v>
      </c>
      <c r="C25" s="1826"/>
      <c r="D25" s="1826"/>
      <c r="E25" s="1826"/>
      <c r="F25" s="1826"/>
      <c r="G25" s="53"/>
      <c r="H25" s="53"/>
      <c r="I25" s="53"/>
    </row>
    <row r="26" spans="1:9">
      <c r="A26" s="164">
        <v>2</v>
      </c>
      <c r="B26" s="1826" t="s">
        <v>247</v>
      </c>
      <c r="C26" s="1826"/>
      <c r="D26" s="1826"/>
      <c r="E26" s="1826"/>
      <c r="F26" s="1826"/>
      <c r="G26" s="53"/>
      <c r="H26" s="53"/>
      <c r="I26" s="53"/>
    </row>
    <row r="27" spans="1:9">
      <c r="A27" s="164">
        <v>3</v>
      </c>
      <c r="B27" s="1829" t="s">
        <v>248</v>
      </c>
      <c r="C27" s="1829"/>
      <c r="D27" s="1829"/>
      <c r="E27" s="1829"/>
      <c r="F27" s="1829"/>
      <c r="G27" s="53"/>
      <c r="H27" s="53"/>
      <c r="I27" s="53"/>
    </row>
    <row r="28" spans="1:9">
      <c r="A28" s="164">
        <v>4</v>
      </c>
      <c r="B28" s="1826" t="s">
        <v>249</v>
      </c>
      <c r="C28" s="1826"/>
      <c r="D28" s="1826"/>
      <c r="E28" s="1826"/>
      <c r="F28" s="1826"/>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6"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836" t="s">
        <v>250</v>
      </c>
      <c r="B1" s="1836"/>
      <c r="C1" s="1836"/>
      <c r="D1" s="1836"/>
      <c r="E1" s="1836"/>
      <c r="F1" s="1836"/>
      <c r="G1" s="1836"/>
      <c r="H1" s="1836"/>
      <c r="J1" s="3" t="s">
        <v>21</v>
      </c>
    </row>
    <row r="2" spans="1:13" ht="55.15" customHeight="1">
      <c r="A2" s="1837" t="s">
        <v>251</v>
      </c>
      <c r="B2" s="1837"/>
      <c r="C2" s="1837"/>
      <c r="D2" s="1837"/>
      <c r="E2" s="1837"/>
      <c r="F2" s="1837"/>
      <c r="G2" s="1837"/>
      <c r="H2" s="1837"/>
      <c r="I2" s="49"/>
    </row>
    <row r="3" spans="1:13" ht="19.5" customHeight="1">
      <c r="A3" s="35" t="s">
        <v>252</v>
      </c>
      <c r="B3" s="36"/>
      <c r="C3" s="37"/>
      <c r="D3" s="37"/>
      <c r="E3" s="37"/>
      <c r="F3" s="37"/>
      <c r="G3" s="37"/>
      <c r="H3" s="37"/>
    </row>
    <row r="4" spans="1:13" ht="31.9" customHeight="1">
      <c r="A4" s="38" t="s">
        <v>253</v>
      </c>
      <c r="B4" s="39" t="s">
        <v>336</v>
      </c>
      <c r="C4" s="40" t="s">
        <v>254</v>
      </c>
      <c r="D4" s="1838"/>
      <c r="E4" s="1838"/>
      <c r="F4" s="1838"/>
      <c r="G4" s="1838"/>
      <c r="H4" s="1839"/>
    </row>
    <row r="5" spans="1:13" ht="31.15" customHeight="1">
      <c r="A5" s="38" t="s">
        <v>255</v>
      </c>
      <c r="B5" s="42"/>
      <c r="C5" s="40" t="s">
        <v>256</v>
      </c>
      <c r="D5" s="43"/>
      <c r="E5" s="41" t="s">
        <v>257</v>
      </c>
      <c r="F5" s="44" t="s">
        <v>258</v>
      </c>
      <c r="G5" s="45"/>
      <c r="H5" s="46" t="s">
        <v>259</v>
      </c>
    </row>
    <row r="6" spans="1:13" ht="13.5" customHeight="1">
      <c r="A6" s="1840"/>
      <c r="B6" s="1840"/>
      <c r="C6" s="1840"/>
      <c r="D6" s="1840"/>
      <c r="E6" s="1840"/>
      <c r="F6" s="1840"/>
      <c r="G6" s="1840"/>
      <c r="H6" s="1840"/>
    </row>
    <row r="7" spans="1:13" ht="25.5" customHeight="1">
      <c r="A7" s="47" t="s">
        <v>260</v>
      </c>
      <c r="B7" s="1841" t="s">
        <v>349</v>
      </c>
      <c r="C7" s="1841"/>
      <c r="D7" s="1832" t="s">
        <v>261</v>
      </c>
      <c r="E7" s="1832"/>
      <c r="F7" s="1832"/>
      <c r="G7" s="1832"/>
      <c r="H7" s="1832"/>
    </row>
    <row r="8" spans="1:13" ht="31.5" customHeight="1">
      <c r="A8" s="1830" t="s">
        <v>348</v>
      </c>
      <c r="B8" s="1830"/>
      <c r="C8" s="1830"/>
      <c r="D8" s="1830"/>
      <c r="E8" s="1830"/>
      <c r="F8" s="1830"/>
      <c r="G8" s="1830"/>
      <c r="H8" s="1830"/>
    </row>
    <row r="9" spans="1:13" ht="31.5" customHeight="1">
      <c r="A9" s="1835" t="s">
        <v>655</v>
      </c>
      <c r="B9" s="1835"/>
      <c r="C9" s="1835"/>
      <c r="D9" s="1835"/>
      <c r="E9" s="1835"/>
      <c r="F9" s="1835"/>
      <c r="G9" s="1835"/>
      <c r="H9" s="1835"/>
    </row>
    <row r="10" spans="1:13" ht="35.450000000000003" customHeight="1">
      <c r="A10" s="1831" t="s">
        <v>346</v>
      </c>
      <c r="B10" s="1832"/>
      <c r="C10" s="1832"/>
      <c r="D10" s="1832"/>
      <c r="E10" s="1832"/>
      <c r="F10" s="1832"/>
      <c r="G10" s="1832"/>
      <c r="H10" s="1832"/>
      <c r="M10" s="50"/>
    </row>
    <row r="11" spans="1:13" ht="25.15" customHeight="1">
      <c r="A11" s="1833" t="s">
        <v>262</v>
      </c>
      <c r="B11" s="1834"/>
      <c r="C11" s="1834"/>
      <c r="D11" s="1834"/>
      <c r="E11" s="1834"/>
      <c r="F11" s="1834"/>
      <c r="G11" s="1834"/>
      <c r="H11" s="1834"/>
      <c r="M11" s="50"/>
    </row>
    <row r="12" spans="1:13" ht="25.15" customHeight="1">
      <c r="A12" s="1831" t="s">
        <v>347</v>
      </c>
      <c r="B12" s="1831"/>
      <c r="C12" s="1831"/>
      <c r="D12" s="1831"/>
      <c r="E12" s="1831"/>
      <c r="F12" s="1831"/>
      <c r="G12" s="1831"/>
      <c r="H12" s="1831"/>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842" t="s">
        <v>345</v>
      </c>
      <c r="B34" s="1832"/>
      <c r="C34" s="1832"/>
      <c r="D34" s="1832"/>
      <c r="E34" s="1832"/>
      <c r="F34" s="1832"/>
      <c r="G34" s="1832"/>
      <c r="H34" s="48"/>
    </row>
    <row r="35" spans="1:8" ht="25.35" customHeight="1">
      <c r="A35" s="1832" t="s">
        <v>263</v>
      </c>
      <c r="B35" s="1832"/>
      <c r="C35" s="1832"/>
      <c r="D35" s="1832"/>
      <c r="E35" s="1832"/>
      <c r="F35" s="1832"/>
      <c r="G35" s="1832"/>
      <c r="H35" s="48"/>
    </row>
    <row r="36" spans="1:8" ht="25.35" customHeight="1">
      <c r="A36" s="1832" t="s">
        <v>337</v>
      </c>
      <c r="B36" s="1832"/>
      <c r="C36" s="1832"/>
      <c r="D36" s="1832"/>
      <c r="E36" s="1832"/>
      <c r="F36" s="1832"/>
      <c r="G36" s="1832"/>
      <c r="H36" s="48"/>
    </row>
    <row r="37" spans="1:8" ht="25.35" customHeight="1">
      <c r="A37" s="1832" t="s">
        <v>343</v>
      </c>
      <c r="B37" s="1832"/>
      <c r="C37" s="1832"/>
      <c r="D37" s="1832"/>
      <c r="E37" s="1832"/>
      <c r="F37" s="1832"/>
      <c r="G37" s="1832"/>
      <c r="H37" s="48"/>
    </row>
    <row r="38" spans="1:8" ht="25.35" customHeight="1">
      <c r="A38" s="1832" t="s">
        <v>344</v>
      </c>
      <c r="B38" s="1832"/>
      <c r="C38" s="1832"/>
      <c r="D38" s="1832"/>
      <c r="E38" s="1832"/>
      <c r="F38" s="1832"/>
      <c r="G38" s="1832"/>
      <c r="H38" s="48"/>
    </row>
    <row r="39" spans="1:8" ht="25.35" customHeight="1">
      <c r="A39" s="1832" t="s">
        <v>338</v>
      </c>
      <c r="B39" s="1832"/>
      <c r="C39" s="1832"/>
      <c r="D39" s="1832"/>
      <c r="E39" s="1832"/>
      <c r="F39" s="1832"/>
      <c r="G39" s="1832"/>
      <c r="H39" s="48"/>
    </row>
    <row r="40" spans="1:8" ht="25.35" customHeight="1">
      <c r="A40" s="1832" t="s">
        <v>341</v>
      </c>
      <c r="B40" s="1832"/>
      <c r="C40" s="1832"/>
      <c r="D40" s="1832"/>
      <c r="E40" s="1832"/>
      <c r="F40" s="1832"/>
      <c r="G40" s="1832"/>
      <c r="H40" s="48"/>
    </row>
    <row r="41" spans="1:8" ht="25.35" customHeight="1">
      <c r="A41" s="1832" t="s">
        <v>342</v>
      </c>
      <c r="B41" s="1832"/>
      <c r="C41" s="1832"/>
      <c r="D41" s="1832"/>
      <c r="E41" s="1832"/>
      <c r="F41" s="1832"/>
      <c r="G41" s="1832"/>
      <c r="H41" s="48"/>
    </row>
    <row r="42" spans="1:8" ht="25.35" customHeight="1">
      <c r="A42" s="1842" t="s">
        <v>339</v>
      </c>
      <c r="B42" s="1842"/>
      <c r="C42" s="1842"/>
      <c r="D42" s="1842"/>
      <c r="E42" s="1842"/>
      <c r="F42" s="1842"/>
      <c r="G42" s="1842"/>
      <c r="H42" s="48"/>
    </row>
    <row r="43" spans="1:8" ht="25.35" customHeight="1">
      <c r="A43" s="1842" t="s">
        <v>340</v>
      </c>
      <c r="B43" s="1842"/>
      <c r="C43" s="1842"/>
      <c r="D43" s="1842"/>
      <c r="E43" s="1842"/>
      <c r="F43" s="1842"/>
      <c r="G43" s="1842"/>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6"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48" customWidth="1"/>
    <col min="2" max="2" width="12.75" style="348" customWidth="1"/>
    <col min="3" max="3" width="27.125" style="348" customWidth="1"/>
    <col min="4" max="4" width="11.375" style="348" customWidth="1"/>
    <col min="5" max="5" width="13.125" style="348" customWidth="1"/>
    <col min="6" max="6" width="11.75" style="348" customWidth="1"/>
    <col min="7" max="7" width="8.375" style="348" customWidth="1"/>
    <col min="8" max="8" width="12.375" style="348" customWidth="1"/>
    <col min="9" max="9" width="14.75" style="348" customWidth="1"/>
    <col min="10" max="10" width="12.125" style="348" customWidth="1"/>
    <col min="11" max="11" width="13.625" style="348" bestFit="1" customWidth="1"/>
    <col min="12" max="16384" width="9" style="348"/>
  </cols>
  <sheetData>
    <row r="1" spans="1:11" ht="61.15" customHeight="1">
      <c r="A1" s="1844" t="s">
        <v>604</v>
      </c>
      <c r="B1" s="1844"/>
      <c r="C1" s="1844"/>
      <c r="D1" s="1844"/>
      <c r="E1" s="1844"/>
      <c r="F1" s="1844"/>
      <c r="G1" s="1844"/>
      <c r="H1" s="1844"/>
      <c r="I1" s="1844"/>
      <c r="J1" s="347"/>
      <c r="K1" s="3" t="s">
        <v>21</v>
      </c>
    </row>
    <row r="2" spans="1:11" ht="55.15" customHeight="1">
      <c r="B2" s="1845" t="s">
        <v>596</v>
      </c>
      <c r="C2" s="1845"/>
      <c r="D2" s="1845"/>
      <c r="E2" s="1845"/>
      <c r="F2" s="1845"/>
      <c r="G2" s="1845"/>
      <c r="H2" s="1845"/>
      <c r="I2" s="1845"/>
      <c r="J2" s="349"/>
    </row>
    <row r="3" spans="1:11" ht="19.5" customHeight="1">
      <c r="B3" s="1846" t="s">
        <v>252</v>
      </c>
      <c r="C3" s="1846"/>
      <c r="D3" s="1846"/>
      <c r="E3" s="1846"/>
      <c r="F3" s="1846"/>
      <c r="G3" s="1846"/>
      <c r="H3" s="1846"/>
      <c r="I3" s="1846"/>
    </row>
    <row r="4" spans="1:11" ht="31.9" customHeight="1">
      <c r="B4" s="350" t="s">
        <v>253</v>
      </c>
      <c r="C4" s="351"/>
      <c r="D4" s="352" t="s">
        <v>254</v>
      </c>
      <c r="E4" s="1847"/>
      <c r="F4" s="1847"/>
      <c r="G4" s="1847"/>
      <c r="H4" s="1847"/>
      <c r="I4" s="1848"/>
    </row>
    <row r="5" spans="1:11" ht="31.15" customHeight="1">
      <c r="B5" s="350" t="s">
        <v>255</v>
      </c>
      <c r="C5" s="353"/>
      <c r="D5" s="352" t="s">
        <v>256</v>
      </c>
      <c r="E5" s="354"/>
      <c r="F5" s="355" t="s">
        <v>257</v>
      </c>
      <c r="G5" s="356" t="s">
        <v>258</v>
      </c>
      <c r="H5" s="357"/>
      <c r="I5" s="353" t="s">
        <v>259</v>
      </c>
    </row>
    <row r="6" spans="1:11" ht="24.95" customHeight="1">
      <c r="B6" s="358" t="s">
        <v>260</v>
      </c>
      <c r="C6" s="1849" t="s">
        <v>597</v>
      </c>
      <c r="D6" s="1849"/>
      <c r="E6" s="1843" t="s">
        <v>261</v>
      </c>
      <c r="F6" s="1843"/>
      <c r="G6" s="1843"/>
      <c r="H6" s="1843"/>
      <c r="I6" s="1843"/>
    </row>
    <row r="7" spans="1:11" ht="24.95" customHeight="1">
      <c r="B7" s="1850" t="s">
        <v>598</v>
      </c>
      <c r="C7" s="1843"/>
      <c r="D7" s="1843"/>
      <c r="E7" s="1843"/>
      <c r="F7" s="1843"/>
      <c r="G7" s="1843"/>
      <c r="H7" s="1843"/>
      <c r="I7" s="1843"/>
    </row>
    <row r="8" spans="1:11" ht="24.95" customHeight="1">
      <c r="B8" s="1851" t="s">
        <v>262</v>
      </c>
      <c r="C8" s="1852"/>
      <c r="D8" s="1852"/>
      <c r="E8" s="1852"/>
      <c r="F8" s="1852"/>
      <c r="G8" s="1852"/>
      <c r="H8" s="1852"/>
      <c r="I8" s="1852"/>
    </row>
    <row r="9" spans="1:11" ht="24.95" customHeight="1">
      <c r="B9" s="1853" t="s">
        <v>599</v>
      </c>
      <c r="C9" s="1853"/>
      <c r="D9" s="1853"/>
      <c r="E9" s="1853"/>
      <c r="F9" s="1853"/>
      <c r="G9" s="1853"/>
      <c r="H9" s="1853"/>
      <c r="I9" s="1853"/>
    </row>
    <row r="10" spans="1:11" ht="15" customHeight="1">
      <c r="B10" s="1854"/>
      <c r="C10" s="1854"/>
      <c r="D10" s="1854"/>
      <c r="E10" s="1854"/>
      <c r="F10" s="1854"/>
      <c r="G10" s="1854"/>
      <c r="H10" s="1854"/>
      <c r="I10" s="1854"/>
    </row>
    <row r="11" spans="1:11" ht="15" customHeight="1">
      <c r="B11" s="1854"/>
      <c r="C11" s="1854"/>
      <c r="D11" s="1854"/>
      <c r="E11" s="1854"/>
      <c r="F11" s="1854"/>
      <c r="G11" s="1854"/>
      <c r="H11" s="1854"/>
      <c r="I11" s="1854"/>
    </row>
    <row r="12" spans="1:11" ht="15" customHeight="1">
      <c r="B12" s="1854"/>
      <c r="C12" s="1854"/>
      <c r="D12" s="1854"/>
      <c r="E12" s="1854"/>
      <c r="F12" s="1854"/>
      <c r="G12" s="1854"/>
      <c r="H12" s="1854"/>
      <c r="I12" s="1854"/>
    </row>
    <row r="13" spans="1:11" ht="15" customHeight="1">
      <c r="B13" s="1854"/>
      <c r="C13" s="1854"/>
      <c r="D13" s="1854"/>
      <c r="E13" s="1854"/>
      <c r="F13" s="1854"/>
      <c r="G13" s="1854"/>
      <c r="H13" s="1854"/>
      <c r="I13" s="1854"/>
    </row>
    <row r="14" spans="1:11" ht="15" customHeight="1">
      <c r="B14" s="1854"/>
      <c r="C14" s="1854"/>
      <c r="D14" s="1854"/>
      <c r="E14" s="1854"/>
      <c r="F14" s="1854"/>
      <c r="G14" s="1854"/>
      <c r="H14" s="1854"/>
      <c r="I14" s="1854"/>
    </row>
    <row r="15" spans="1:11" ht="15" customHeight="1">
      <c r="B15" s="1854"/>
      <c r="C15" s="1854"/>
      <c r="D15" s="1854"/>
      <c r="E15" s="1854"/>
      <c r="F15" s="1854"/>
      <c r="G15" s="1854"/>
      <c r="H15" s="1854"/>
      <c r="I15" s="1854"/>
    </row>
    <row r="16" spans="1:11" ht="15" customHeight="1">
      <c r="B16" s="1854"/>
      <c r="C16" s="1854"/>
      <c r="D16" s="1854"/>
      <c r="E16" s="1854"/>
      <c r="F16" s="1854"/>
      <c r="G16" s="1854"/>
      <c r="H16" s="1854"/>
      <c r="I16" s="1854"/>
    </row>
    <row r="17" spans="2:9" ht="15" customHeight="1">
      <c r="B17" s="1854"/>
      <c r="C17" s="1854"/>
      <c r="D17" s="1854"/>
      <c r="E17" s="1854"/>
      <c r="F17" s="1854"/>
      <c r="G17" s="1854"/>
      <c r="H17" s="1854"/>
      <c r="I17" s="1854"/>
    </row>
    <row r="18" spans="2:9" ht="15" customHeight="1">
      <c r="B18" s="1854"/>
      <c r="C18" s="1854"/>
      <c r="D18" s="1854"/>
      <c r="E18" s="1854"/>
      <c r="F18" s="1854"/>
      <c r="G18" s="1854"/>
      <c r="H18" s="1854"/>
      <c r="I18" s="1854"/>
    </row>
    <row r="19" spans="2:9" ht="15" customHeight="1">
      <c r="B19" s="1854"/>
      <c r="C19" s="1854"/>
      <c r="D19" s="1854"/>
      <c r="E19" s="1854"/>
      <c r="F19" s="1854"/>
      <c r="G19" s="1854"/>
      <c r="H19" s="1854"/>
      <c r="I19" s="1854"/>
    </row>
    <row r="20" spans="2:9" ht="15" customHeight="1">
      <c r="B20" s="1854"/>
      <c r="C20" s="1854"/>
      <c r="D20" s="1854"/>
      <c r="E20" s="1854"/>
      <c r="F20" s="1854"/>
      <c r="G20" s="1854"/>
      <c r="H20" s="1854"/>
      <c r="I20" s="1854"/>
    </row>
    <row r="21" spans="2:9" ht="15" customHeight="1">
      <c r="B21" s="1854"/>
      <c r="C21" s="1854"/>
      <c r="D21" s="1854"/>
      <c r="E21" s="1854"/>
      <c r="F21" s="1854"/>
      <c r="G21" s="1854"/>
      <c r="H21" s="1854"/>
      <c r="I21" s="1854"/>
    </row>
    <row r="22" spans="2:9" ht="15" customHeight="1">
      <c r="B22" s="1854"/>
      <c r="C22" s="1854"/>
      <c r="D22" s="1854"/>
      <c r="E22" s="1854"/>
      <c r="F22" s="1854"/>
      <c r="G22" s="1854"/>
      <c r="H22" s="1854"/>
      <c r="I22" s="1854"/>
    </row>
    <row r="23" spans="2:9" ht="15" customHeight="1">
      <c r="B23" s="1854"/>
      <c r="C23" s="1854"/>
      <c r="D23" s="1854"/>
      <c r="E23" s="1854"/>
      <c r="F23" s="1854"/>
      <c r="G23" s="1854"/>
      <c r="H23" s="1854"/>
      <c r="I23" s="1854"/>
    </row>
    <row r="24" spans="2:9" ht="15" customHeight="1">
      <c r="B24" s="1854"/>
      <c r="C24" s="1854"/>
      <c r="D24" s="1854"/>
      <c r="E24" s="1854"/>
      <c r="F24" s="1854"/>
      <c r="G24" s="1854"/>
      <c r="H24" s="1854"/>
      <c r="I24" s="1854"/>
    </row>
    <row r="25" spans="2:9" ht="15" customHeight="1">
      <c r="B25" s="1854"/>
      <c r="C25" s="1854"/>
      <c r="D25" s="1854"/>
      <c r="E25" s="1854"/>
      <c r="F25" s="1854"/>
      <c r="G25" s="1854"/>
      <c r="H25" s="1854"/>
      <c r="I25" s="1854"/>
    </row>
    <row r="26" spans="2:9" ht="15" customHeight="1">
      <c r="B26" s="1854"/>
      <c r="C26" s="1854"/>
      <c r="D26" s="1854"/>
      <c r="E26" s="1854"/>
      <c r="F26" s="1854"/>
      <c r="G26" s="1854"/>
      <c r="H26" s="1854"/>
      <c r="I26" s="1854"/>
    </row>
    <row r="27" spans="2:9" ht="15" customHeight="1">
      <c r="B27" s="1854"/>
      <c r="C27" s="1854"/>
      <c r="D27" s="1854"/>
      <c r="E27" s="1854"/>
      <c r="F27" s="1854"/>
      <c r="G27" s="1854"/>
      <c r="H27" s="1854"/>
      <c r="I27" s="1854"/>
    </row>
    <row r="28" spans="2:9" ht="15" customHeight="1">
      <c r="B28" s="1854"/>
      <c r="C28" s="1854"/>
      <c r="D28" s="1854"/>
      <c r="E28" s="1854"/>
      <c r="F28" s="1854"/>
      <c r="G28" s="1854"/>
      <c r="H28" s="1854"/>
      <c r="I28" s="1854"/>
    </row>
    <row r="29" spans="2:9" ht="15" customHeight="1">
      <c r="B29" s="1854"/>
      <c r="C29" s="1854"/>
      <c r="D29" s="1854"/>
      <c r="E29" s="1854"/>
      <c r="F29" s="1854"/>
      <c r="G29" s="1854"/>
      <c r="H29" s="1854"/>
      <c r="I29" s="1854"/>
    </row>
    <row r="30" spans="2:9" ht="15" customHeight="1">
      <c r="B30" s="1854"/>
      <c r="C30" s="1854"/>
      <c r="D30" s="1854"/>
      <c r="E30" s="1854"/>
      <c r="F30" s="1854"/>
      <c r="G30" s="1854"/>
      <c r="H30" s="1854"/>
      <c r="I30" s="1854"/>
    </row>
    <row r="31" spans="2:9" ht="25.35" customHeight="1">
      <c r="B31" s="1855" t="s">
        <v>600</v>
      </c>
      <c r="C31" s="1855"/>
      <c r="D31" s="1855"/>
      <c r="E31" s="1855"/>
      <c r="F31" s="1855"/>
      <c r="G31" s="1855"/>
    </row>
    <row r="32" spans="2:9" ht="24.95" customHeight="1">
      <c r="B32" s="1843" t="s">
        <v>601</v>
      </c>
      <c r="C32" s="1843"/>
      <c r="D32" s="1843"/>
      <c r="E32" s="1843"/>
      <c r="F32" s="1843"/>
      <c r="G32" s="1843"/>
      <c r="H32" s="1843"/>
      <c r="I32" s="1843"/>
    </row>
    <row r="33" spans="2:9" ht="24.95" customHeight="1">
      <c r="B33" s="1843" t="s">
        <v>602</v>
      </c>
      <c r="C33" s="1843"/>
      <c r="D33" s="1843"/>
      <c r="E33" s="1843"/>
      <c r="F33" s="1843"/>
      <c r="G33" s="1843"/>
      <c r="H33" s="1843"/>
      <c r="I33" s="1843"/>
    </row>
    <row r="34" spans="2:9" ht="24.95" customHeight="1">
      <c r="B34" s="1857" t="s">
        <v>603</v>
      </c>
      <c r="C34" s="1857"/>
      <c r="D34" s="1857"/>
      <c r="E34" s="1857"/>
      <c r="F34" s="1857"/>
      <c r="G34" s="1857"/>
      <c r="H34" s="1857"/>
      <c r="I34" s="1857"/>
    </row>
    <row r="35" spans="2:9" ht="25.35" customHeight="1">
      <c r="B35" s="1843"/>
      <c r="C35" s="1843"/>
      <c r="D35" s="1843"/>
      <c r="E35" s="1843"/>
      <c r="F35" s="1843"/>
      <c r="G35" s="1843"/>
      <c r="H35" s="1843"/>
      <c r="I35" s="1843"/>
    </row>
    <row r="36" spans="2:9" ht="25.35" customHeight="1">
      <c r="B36" s="1843"/>
      <c r="C36" s="1843"/>
      <c r="D36" s="1843"/>
      <c r="E36" s="1843"/>
      <c r="F36" s="1843"/>
      <c r="G36" s="1843"/>
      <c r="H36" s="1843"/>
      <c r="I36" s="1843"/>
    </row>
    <row r="37" spans="2:9" ht="25.35" customHeight="1">
      <c r="B37" s="1843"/>
      <c r="C37" s="1843"/>
      <c r="D37" s="1843"/>
      <c r="E37" s="1843"/>
      <c r="F37" s="1843"/>
      <c r="G37" s="1843"/>
      <c r="H37" s="1843"/>
      <c r="I37" s="1843"/>
    </row>
    <row r="38" spans="2:9" ht="25.35" customHeight="1">
      <c r="B38" s="1843"/>
      <c r="C38" s="1843"/>
      <c r="D38" s="1843"/>
      <c r="E38" s="1843"/>
      <c r="F38" s="1843"/>
      <c r="G38" s="1843"/>
      <c r="H38" s="1843"/>
      <c r="I38" s="1843"/>
    </row>
    <row r="39" spans="2:9" ht="25.35" customHeight="1">
      <c r="B39" s="1856"/>
      <c r="C39" s="1856"/>
      <c r="D39" s="1856"/>
      <c r="E39" s="1856"/>
      <c r="F39" s="1856"/>
      <c r="G39" s="1856"/>
      <c r="H39" s="1856"/>
      <c r="I39" s="1856"/>
    </row>
    <row r="40" spans="2:9" ht="25.35" customHeight="1">
      <c r="B40" s="1856"/>
      <c r="C40" s="1856"/>
      <c r="D40" s="1856"/>
      <c r="E40" s="1856"/>
      <c r="F40" s="1856"/>
      <c r="G40" s="1856"/>
      <c r="H40" s="1856"/>
      <c r="I40" s="1856"/>
    </row>
    <row r="41" spans="2:9" ht="13.9" customHeight="1">
      <c r="B41" s="359"/>
      <c r="C41" s="360"/>
      <c r="D41" s="360"/>
      <c r="E41" s="360"/>
      <c r="F41" s="360"/>
      <c r="G41" s="360"/>
      <c r="H41" s="360"/>
      <c r="I41" s="360"/>
    </row>
    <row r="42" spans="2:9" ht="13.9" customHeight="1">
      <c r="B42" s="359"/>
      <c r="C42" s="360"/>
      <c r="D42" s="360"/>
      <c r="E42" s="360"/>
      <c r="F42" s="360"/>
      <c r="G42" s="360"/>
      <c r="H42" s="360"/>
      <c r="I42" s="360"/>
    </row>
    <row r="43" spans="2:9" ht="13.9" customHeight="1">
      <c r="B43" s="359"/>
      <c r="C43" s="360"/>
      <c r="D43" s="360"/>
      <c r="E43" s="360"/>
      <c r="F43" s="360"/>
      <c r="G43" s="360"/>
      <c r="H43" s="360"/>
      <c r="I43" s="360"/>
    </row>
    <row r="44" spans="2:9" ht="13.9" customHeight="1">
      <c r="B44" s="359"/>
      <c r="C44" s="360"/>
      <c r="D44" s="360"/>
      <c r="E44" s="360"/>
      <c r="F44" s="360"/>
      <c r="G44" s="360"/>
      <c r="H44" s="360"/>
      <c r="I44" s="360"/>
    </row>
    <row r="45" spans="2:9">
      <c r="B45" s="359"/>
      <c r="C45" s="359"/>
      <c r="D45" s="359"/>
      <c r="E45" s="359"/>
      <c r="F45" s="359"/>
      <c r="G45" s="359"/>
      <c r="H45" s="359"/>
      <c r="I45" s="359"/>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6"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858" t="s">
        <v>265</v>
      </c>
      <c r="B1" s="1858"/>
      <c r="C1" s="1858"/>
      <c r="D1" s="1858"/>
      <c r="E1" s="1858"/>
      <c r="F1" s="1858"/>
      <c r="G1" s="1858"/>
      <c r="H1" s="1858"/>
      <c r="I1" s="1858"/>
      <c r="J1" s="1858"/>
      <c r="K1" s="1858"/>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6"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865" t="s">
        <v>276</v>
      </c>
      <c r="B1" s="1865"/>
      <c r="C1" s="1865"/>
      <c r="D1" s="1865"/>
      <c r="E1" s="1865"/>
      <c r="F1" s="1865"/>
      <c r="G1" s="1865"/>
      <c r="H1" s="1865"/>
      <c r="I1" s="1865"/>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859"/>
      <c r="D9" s="1859"/>
      <c r="E9" s="1859"/>
      <c r="F9" s="1859"/>
      <c r="G9" s="1859"/>
      <c r="H9" s="1859"/>
      <c r="I9" s="1859"/>
      <c r="J9" s="1859"/>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859"/>
      <c r="D12" s="1859"/>
      <c r="E12" s="1859"/>
      <c r="F12" s="1859"/>
      <c r="G12" s="1859"/>
      <c r="H12" s="1859"/>
      <c r="I12" s="1859"/>
      <c r="J12" s="1859"/>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860" t="s">
        <v>291</v>
      </c>
      <c r="B26" s="1860"/>
      <c r="C26" s="1860"/>
      <c r="D26" s="1860"/>
      <c r="E26" s="1860"/>
      <c r="F26" s="1860"/>
      <c r="G26" s="1860"/>
      <c r="H26" s="1860"/>
      <c r="I26" s="1860"/>
      <c r="J26" s="1860"/>
      <c r="K26" s="20"/>
    </row>
    <row r="27" spans="1:11" ht="14.25" customHeight="1">
      <c r="A27" s="20"/>
      <c r="B27" s="20"/>
      <c r="C27" s="20"/>
      <c r="D27" s="20"/>
      <c r="E27" s="20"/>
      <c r="F27" s="20"/>
      <c r="G27" s="20"/>
      <c r="H27" s="20"/>
      <c r="I27" s="18"/>
    </row>
    <row r="28" spans="1:11" ht="15" customHeight="1">
      <c r="A28" s="1860" t="s">
        <v>292</v>
      </c>
      <c r="B28" s="1860"/>
      <c r="C28" s="1860"/>
      <c r="D28" s="1860"/>
      <c r="E28" s="1860"/>
      <c r="F28" s="1860"/>
      <c r="G28" s="1860"/>
      <c r="H28" s="1860"/>
      <c r="I28" s="18"/>
    </row>
    <row r="29" spans="1:11" ht="14.25">
      <c r="A29" s="1859"/>
      <c r="B29" s="1859"/>
      <c r="C29" s="1859"/>
      <c r="D29" s="1859"/>
      <c r="E29" s="1859"/>
      <c r="F29" s="1859"/>
      <c r="G29" s="1859"/>
      <c r="H29" s="1859"/>
      <c r="I29" s="1859"/>
      <c r="J29" s="1859"/>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860" t="s">
        <v>294</v>
      </c>
      <c r="B32" s="1860"/>
      <c r="C32" s="1860"/>
      <c r="D32" s="1860"/>
      <c r="E32" s="1860"/>
      <c r="F32" s="1860"/>
      <c r="G32" s="1860"/>
      <c r="H32" s="1860"/>
      <c r="I32" s="1860"/>
      <c r="J32" s="1860"/>
      <c r="K32" s="20"/>
    </row>
    <row r="33" spans="1:11" ht="18" customHeight="1">
      <c r="A33" s="20"/>
      <c r="B33" s="20"/>
      <c r="C33" s="20"/>
      <c r="D33" s="20"/>
      <c r="E33" s="20"/>
      <c r="F33" s="20"/>
      <c r="G33" s="20"/>
      <c r="H33" s="20"/>
      <c r="I33" s="20"/>
      <c r="J33" s="20"/>
      <c r="K33" s="20"/>
    </row>
    <row r="34" spans="1:11" ht="17.25" customHeight="1">
      <c r="A34" s="1861" t="s">
        <v>295</v>
      </c>
      <c r="B34" s="1862"/>
      <c r="C34" s="1862"/>
      <c r="D34" s="1862"/>
      <c r="E34" s="1862"/>
      <c r="F34" s="1862"/>
      <c r="G34" s="1862"/>
      <c r="H34" s="1862"/>
      <c r="I34" s="1862"/>
      <c r="J34" s="1862"/>
      <c r="K34" s="21"/>
    </row>
    <row r="35" spans="1:11" ht="17.25" customHeight="1">
      <c r="A35" s="1863" t="s">
        <v>296</v>
      </c>
      <c r="B35" s="1862"/>
      <c r="C35" s="1862"/>
      <c r="D35" s="1862"/>
      <c r="E35" s="1862"/>
      <c r="F35" s="1862"/>
      <c r="G35" s="1862"/>
      <c r="H35" s="1862"/>
      <c r="I35" s="1862"/>
      <c r="J35" s="1862"/>
      <c r="K35" s="21"/>
    </row>
    <row r="36" spans="1:11" ht="14.25">
      <c r="A36" s="18" t="s">
        <v>297</v>
      </c>
      <c r="B36" s="18"/>
      <c r="C36" s="18"/>
      <c r="D36" s="18"/>
      <c r="E36" s="18"/>
      <c r="F36" s="18"/>
      <c r="G36" s="18"/>
      <c r="H36" s="18"/>
      <c r="I36" s="18"/>
    </row>
    <row r="37" spans="1:11" ht="14.25">
      <c r="A37" s="1864" t="s">
        <v>298</v>
      </c>
      <c r="B37" s="1864"/>
      <c r="C37" s="1864"/>
      <c r="D37" s="1864"/>
      <c r="E37" s="1864"/>
      <c r="F37" s="1864"/>
      <c r="G37" s="1864"/>
      <c r="H37" s="1864"/>
      <c r="I37" s="1864"/>
      <c r="J37" s="1864"/>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6"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869" t="s">
        <v>299</v>
      </c>
      <c r="B1" s="1869"/>
      <c r="C1" s="1869"/>
      <c r="D1" s="1869"/>
      <c r="E1" s="1869"/>
      <c r="F1" s="1869"/>
      <c r="G1" s="1869"/>
      <c r="H1" s="1869"/>
      <c r="I1" s="1869"/>
      <c r="J1" s="6"/>
      <c r="K1" s="3" t="s">
        <v>21</v>
      </c>
    </row>
    <row r="2" spans="1:11" ht="19.899999999999999" customHeight="1">
      <c r="A2" s="7"/>
      <c r="B2" s="8"/>
      <c r="C2" s="8"/>
      <c r="D2" s="8"/>
      <c r="E2" s="8"/>
      <c r="F2" s="8"/>
      <c r="G2" s="8"/>
      <c r="H2" s="8"/>
      <c r="I2" s="8"/>
      <c r="J2" s="8"/>
    </row>
    <row r="3" spans="1:11" ht="30" customHeight="1">
      <c r="A3" s="1868" t="s">
        <v>300</v>
      </c>
      <c r="B3" s="1868"/>
      <c r="C3" s="1868"/>
      <c r="D3" s="1868"/>
      <c r="E3" s="1868"/>
      <c r="F3" s="1868"/>
      <c r="G3" s="1868"/>
      <c r="H3" s="1868"/>
      <c r="I3" s="1868"/>
      <c r="J3" s="9"/>
      <c r="K3" s="14"/>
    </row>
    <row r="4" spans="1:11" ht="30" customHeight="1">
      <c r="A4" s="7"/>
      <c r="B4" s="8"/>
      <c r="C4" s="8"/>
      <c r="D4" s="8"/>
      <c r="E4" s="8"/>
      <c r="F4" s="8"/>
      <c r="G4" s="8"/>
      <c r="H4" s="8"/>
      <c r="I4" s="8"/>
      <c r="J4" s="8"/>
    </row>
    <row r="5" spans="1:11" ht="60" customHeight="1">
      <c r="A5" s="1870" t="s">
        <v>301</v>
      </c>
      <c r="B5" s="1866"/>
      <c r="C5" s="1866"/>
      <c r="D5" s="1866"/>
      <c r="E5" s="1866"/>
      <c r="F5" s="1866"/>
      <c r="G5" s="1866"/>
      <c r="H5" s="1866"/>
      <c r="I5" s="1866"/>
      <c r="J5" s="10"/>
    </row>
    <row r="6" spans="1:11" ht="30" customHeight="1">
      <c r="A6" s="7"/>
      <c r="B6" s="8"/>
      <c r="C6" s="8"/>
      <c r="D6" s="8"/>
      <c r="E6" s="8"/>
      <c r="F6" s="8"/>
      <c r="G6" s="8"/>
      <c r="H6" s="8"/>
      <c r="I6" s="8"/>
      <c r="J6" s="8"/>
    </row>
    <row r="7" spans="1:11" s="4" customFormat="1" ht="90" customHeight="1">
      <c r="A7" s="1866" t="s">
        <v>302</v>
      </c>
      <c r="B7" s="1866"/>
      <c r="C7" s="1866"/>
      <c r="D7" s="1866"/>
      <c r="E7" s="1866"/>
      <c r="F7" s="1866"/>
      <c r="G7" s="1866"/>
      <c r="H7" s="1866"/>
      <c r="I7" s="1866"/>
      <c r="J7" s="10"/>
    </row>
    <row r="8" spans="1:11" ht="30" customHeight="1">
      <c r="A8" s="11"/>
      <c r="B8" s="11"/>
      <c r="C8" s="11"/>
      <c r="D8" s="11"/>
      <c r="E8" s="11"/>
      <c r="F8" s="11"/>
      <c r="G8" s="11"/>
      <c r="H8" s="11"/>
      <c r="I8" s="11"/>
      <c r="J8" s="11"/>
    </row>
    <row r="9" spans="1:11" s="4" customFormat="1" ht="60" customHeight="1">
      <c r="A9" s="1870" t="s">
        <v>303</v>
      </c>
      <c r="B9" s="1870"/>
      <c r="C9" s="1870"/>
      <c r="D9" s="1870"/>
      <c r="E9" s="1870"/>
      <c r="F9" s="1870"/>
      <c r="G9" s="1870"/>
      <c r="H9" s="1870"/>
      <c r="I9" s="1870"/>
      <c r="J9" s="10"/>
    </row>
    <row r="10" spans="1:11" ht="30" customHeight="1">
      <c r="A10" s="7"/>
      <c r="B10" s="8"/>
      <c r="C10" s="8"/>
      <c r="D10" s="8"/>
      <c r="E10" s="8"/>
      <c r="F10" s="8"/>
      <c r="G10" s="8"/>
      <c r="H10" s="8"/>
      <c r="I10" s="8"/>
      <c r="J10" s="8"/>
    </row>
    <row r="11" spans="1:11" ht="60" customHeight="1">
      <c r="A11" s="1866" t="s">
        <v>304</v>
      </c>
      <c r="B11" s="1866"/>
      <c r="C11" s="1866"/>
      <c r="D11" s="1866"/>
      <c r="E11" s="1866"/>
      <c r="F11" s="1866"/>
      <c r="G11" s="1866"/>
      <c r="H11" s="1866"/>
      <c r="I11" s="1866"/>
      <c r="J11" s="10"/>
    </row>
    <row r="12" spans="1:11" ht="30" customHeight="1">
      <c r="A12" s="1867" t="s">
        <v>305</v>
      </c>
      <c r="B12" s="1867"/>
      <c r="C12" s="8"/>
      <c r="D12" s="8"/>
      <c r="E12" s="8"/>
      <c r="F12" s="8"/>
      <c r="G12" s="8"/>
      <c r="H12" s="8"/>
      <c r="I12" s="8"/>
      <c r="J12" s="8"/>
    </row>
    <row r="13" spans="1:11" ht="30" customHeight="1">
      <c r="A13" s="7"/>
      <c r="B13" s="8"/>
      <c r="C13" s="8"/>
      <c r="D13" s="8"/>
      <c r="E13" s="8"/>
      <c r="F13" s="8"/>
      <c r="G13" s="12" t="s">
        <v>306</v>
      </c>
      <c r="H13" s="1868"/>
      <c r="I13" s="1868"/>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6"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6"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44</vt:i4>
      </vt:variant>
      <vt:variant>
        <vt:lpstr>命名范围</vt:lpstr>
      </vt:variant>
      <vt:variant>
        <vt:i4>36</vt:i4>
      </vt:variant>
    </vt:vector>
  </HeadingPairs>
  <TitlesOfParts>
    <vt:vector size="80" baseType="lpstr">
      <vt:lpstr>目录</vt:lpstr>
      <vt:lpstr>郑州K4</vt:lpstr>
      <vt:lpstr>MAD 转南美</vt:lpstr>
      <vt:lpstr>北京HU+AA</vt:lpstr>
      <vt:lpstr>青岛AA</vt:lpstr>
      <vt:lpstr>青岛AA BNE转</vt:lpstr>
      <vt:lpstr>青岛D0</vt:lpstr>
      <vt:lpstr>青岛DL</vt:lpstr>
      <vt:lpstr>上海浦东DL</vt:lpstr>
      <vt:lpstr>郑州M6</vt:lpstr>
      <vt:lpstr>南京Y8</vt:lpstr>
      <vt:lpstr>上海HU+AA</vt:lpstr>
      <vt:lpstr>上海AA</vt:lpstr>
      <vt:lpstr>上海AD ET头程</vt:lpstr>
      <vt:lpstr>上海AM </vt:lpstr>
      <vt:lpstr>上海ET</vt:lpstr>
      <vt:lpstr>上海QT ET头程</vt:lpstr>
      <vt:lpstr>上海QT  KZ头程</vt:lpstr>
      <vt:lpstr>上海UX ET头程</vt:lpstr>
      <vt:lpstr>上海QR</vt:lpstr>
      <vt:lpstr>郑州CM</vt:lpstr>
      <vt:lpstr>郑州TP CX头程</vt:lpstr>
      <vt:lpstr>郑州TP CZ头程</vt:lpstr>
      <vt:lpstr>郑州UX</vt:lpstr>
      <vt:lpstr>上海MU</vt:lpstr>
      <vt:lpstr>郑州UX ET头程</vt:lpstr>
      <vt:lpstr>无锡M7</vt:lpstr>
      <vt:lpstr>重庆AA</vt:lpstr>
      <vt:lpstr>成都UC</vt:lpstr>
      <vt:lpstr>厦门ET</vt:lpstr>
      <vt:lpstr>厦门TP</vt:lpstr>
      <vt:lpstr>广州AR</vt:lpstr>
      <vt:lpstr>广州CZ</vt:lpstr>
      <vt:lpstr>澳门QT</vt:lpstr>
      <vt:lpstr>澳门UX</vt:lpstr>
      <vt:lpstr>澳门AD</vt:lpstr>
      <vt:lpstr>海口HU</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上海ET!Print_Area</vt:lpstr>
      <vt:lpstr>上海QR!Print_Area</vt:lpstr>
      <vt:lpstr>'上海QT  KZ头程'!Print_Area</vt:lpstr>
      <vt:lpstr>'上海QT ET头程'!Print_Area</vt:lpstr>
      <vt:lpstr>'上海UX ET头程'!Print_Area</vt:lpstr>
      <vt:lpstr>上海发车外地航班进仓图!Print_Area</vt:lpstr>
      <vt:lpstr>上海隽美普货进仓图!Print_Area</vt:lpstr>
      <vt:lpstr>上海浦东DL!Print_Area</vt:lpstr>
      <vt:lpstr>无锡M7!Print_Area</vt:lpstr>
      <vt:lpstr>物流新非危保函!Print_Area</vt:lpstr>
      <vt:lpstr>郑州CM!Print_Area</vt:lpstr>
      <vt:lpstr>郑州K4!Print_Area</vt:lpstr>
      <vt:lpstr>'郑州TP CX头程'!Print_Area</vt:lpstr>
      <vt:lpstr>'郑州TP CZ头程'!Print_Area</vt:lpstr>
      <vt:lpstr>郑州UX!Print_Area</vt:lpstr>
      <vt:lpstr>'郑州UX ET头程'!Print_Area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2026-01-15T09:22:06Z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