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cf9cfe3b3533354/Documents/GitHub/Binary.Bot/DataAnalysis/"/>
    </mc:Choice>
  </mc:AlternateContent>
  <bookViews>
    <workbookView xWindow="0" yWindow="0" windowWidth="13680" windowHeight="116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4" i="1" l="1"/>
  <c r="J14" i="1"/>
  <c r="I14" i="1"/>
  <c r="H14" i="1"/>
  <c r="G14" i="1"/>
  <c r="D14" i="1"/>
  <c r="E14" i="1"/>
  <c r="B14" i="1"/>
  <c r="K13" i="1"/>
  <c r="J13" i="1"/>
  <c r="I13" i="1"/>
  <c r="H13" i="1"/>
  <c r="G13" i="1"/>
  <c r="E13" i="1"/>
  <c r="G12" i="1"/>
  <c r="G11" i="1"/>
  <c r="G10" i="1"/>
  <c r="G9" i="1"/>
  <c r="G8" i="1"/>
  <c r="G7" i="1"/>
  <c r="G6" i="1"/>
  <c r="G5" i="1"/>
  <c r="G4" i="1"/>
  <c r="G3" i="1"/>
  <c r="G15" i="1" s="1"/>
  <c r="H17" i="1" s="1"/>
  <c r="E2" i="1"/>
  <c r="E3" i="1" s="1"/>
  <c r="B2" i="1"/>
  <c r="D2" i="1" s="1"/>
  <c r="D34" i="1"/>
  <c r="D33" i="1"/>
  <c r="D32" i="1"/>
  <c r="D31" i="1"/>
  <c r="D30" i="1"/>
  <c r="D29" i="1"/>
  <c r="D28" i="1"/>
  <c r="D27" i="1"/>
  <c r="D26" i="1"/>
  <c r="D25" i="1"/>
  <c r="D24" i="1"/>
  <c r="B26" i="1"/>
  <c r="B27" i="1" s="1"/>
  <c r="B28" i="1" s="1"/>
  <c r="B29" i="1" s="1"/>
  <c r="B30" i="1" s="1"/>
  <c r="B31" i="1" s="1"/>
  <c r="B32" i="1" s="1"/>
  <c r="B33" i="1" s="1"/>
  <c r="B34" i="1" s="1"/>
  <c r="B25" i="1"/>
  <c r="B24" i="1"/>
  <c r="E25" i="1"/>
  <c r="E24" i="1"/>
  <c r="I24" i="1" s="1"/>
  <c r="H37" i="1"/>
  <c r="G35" i="1"/>
  <c r="G28" i="1"/>
  <c r="G26" i="1"/>
  <c r="G25" i="1"/>
  <c r="G27" i="1"/>
  <c r="G29" i="1"/>
  <c r="G30" i="1"/>
  <c r="G31" i="1"/>
  <c r="G32" i="1"/>
  <c r="G33" i="1"/>
  <c r="G34" i="1"/>
  <c r="P2" i="1"/>
  <c r="P3" i="1" s="1"/>
  <c r="T3" i="1" s="1"/>
  <c r="B3" i="1" l="1"/>
  <c r="E4" i="1"/>
  <c r="H4" i="1" s="1"/>
  <c r="I3" i="1"/>
  <c r="H3" i="1"/>
  <c r="B4" i="1"/>
  <c r="H2" i="1"/>
  <c r="D3" i="1"/>
  <c r="I2" i="1"/>
  <c r="J24" i="1"/>
  <c r="H24" i="1"/>
  <c r="S2" i="1"/>
  <c r="T2" i="1"/>
  <c r="U2" i="1" s="1"/>
  <c r="P4" i="1"/>
  <c r="T4" i="1" s="1"/>
  <c r="S3" i="1"/>
  <c r="B5" i="1" l="1"/>
  <c r="B6" i="1" s="1"/>
  <c r="B7" i="1" s="1"/>
  <c r="B8" i="1" s="1"/>
  <c r="B9" i="1" s="1"/>
  <c r="B10" i="1" s="1"/>
  <c r="B11" i="1" s="1"/>
  <c r="B12" i="1" s="1"/>
  <c r="B13" i="1" s="1"/>
  <c r="D4" i="1"/>
  <c r="J3" i="1"/>
  <c r="J2" i="1"/>
  <c r="D7" i="1"/>
  <c r="D10" i="1"/>
  <c r="D6" i="1"/>
  <c r="H5" i="1"/>
  <c r="D12" i="1"/>
  <c r="D8" i="1"/>
  <c r="D11" i="1"/>
  <c r="D9" i="1"/>
  <c r="D5" i="1"/>
  <c r="K3" i="1"/>
  <c r="E5" i="1"/>
  <c r="I4" i="1"/>
  <c r="K4" i="1" s="1"/>
  <c r="E26" i="1"/>
  <c r="H26" i="1" s="1"/>
  <c r="I25" i="1"/>
  <c r="H25" i="1"/>
  <c r="V4" i="1"/>
  <c r="P5" i="1"/>
  <c r="T5" i="1" s="1"/>
  <c r="U3" i="1"/>
  <c r="S4" i="1"/>
  <c r="U4" i="1"/>
  <c r="V3" i="1"/>
  <c r="D13" i="1" l="1"/>
  <c r="E6" i="1"/>
  <c r="I5" i="1"/>
  <c r="J4" i="1"/>
  <c r="K25" i="1"/>
  <c r="J25" i="1"/>
  <c r="I26" i="1"/>
  <c r="K26" i="1" s="1"/>
  <c r="E27" i="1"/>
  <c r="P6" i="1"/>
  <c r="T6" i="1" s="1"/>
  <c r="S5" i="1"/>
  <c r="E7" i="1" l="1"/>
  <c r="H7" i="1" s="1"/>
  <c r="I6" i="1"/>
  <c r="H6" i="1"/>
  <c r="K5" i="1"/>
  <c r="J6" i="1"/>
  <c r="J5" i="1"/>
  <c r="J26" i="1"/>
  <c r="I27" i="1"/>
  <c r="J27" i="1" s="1"/>
  <c r="E28" i="1"/>
  <c r="H28" i="1" s="1"/>
  <c r="H27" i="1"/>
  <c r="V6" i="1"/>
  <c r="P7" i="1"/>
  <c r="S6" i="1"/>
  <c r="V5" i="1"/>
  <c r="U5" i="1"/>
  <c r="K6" i="1" l="1"/>
  <c r="E8" i="1"/>
  <c r="I7" i="1"/>
  <c r="J7" i="1" s="1"/>
  <c r="I28" i="1"/>
  <c r="K28" i="1" s="1"/>
  <c r="E29" i="1"/>
  <c r="K27" i="1"/>
  <c r="S7" i="1"/>
  <c r="T7" i="1"/>
  <c r="V7" i="1" s="1"/>
  <c r="U6" i="1"/>
  <c r="P8" i="1"/>
  <c r="T8" i="1" s="1"/>
  <c r="E9" i="1" l="1"/>
  <c r="I8" i="1"/>
  <c r="K8" i="1" s="1"/>
  <c r="H8" i="1"/>
  <c r="H9" i="1"/>
  <c r="K7" i="1"/>
  <c r="J28" i="1"/>
  <c r="E30" i="1"/>
  <c r="H30" i="1" s="1"/>
  <c r="I29" i="1"/>
  <c r="H29" i="1"/>
  <c r="U8" i="1"/>
  <c r="P9" i="1"/>
  <c r="T9" i="1" s="1"/>
  <c r="S8" i="1"/>
  <c r="U7" i="1"/>
  <c r="E10" i="1" l="1"/>
  <c r="I9" i="1"/>
  <c r="J8" i="1"/>
  <c r="K29" i="1"/>
  <c r="J29" i="1"/>
  <c r="E31" i="1"/>
  <c r="I30" i="1"/>
  <c r="K30" i="1" s="1"/>
  <c r="P10" i="1"/>
  <c r="T10" i="1" s="1"/>
  <c r="U9" i="1"/>
  <c r="S9" i="1"/>
  <c r="V8" i="1"/>
  <c r="K9" i="1" l="1"/>
  <c r="E11" i="1"/>
  <c r="I10" i="1"/>
  <c r="H10" i="1"/>
  <c r="J9" i="1"/>
  <c r="I31" i="1"/>
  <c r="E32" i="1"/>
  <c r="H32" i="1" s="1"/>
  <c r="J30" i="1"/>
  <c r="H31" i="1"/>
  <c r="P11" i="1"/>
  <c r="S10" i="1"/>
  <c r="V9" i="1"/>
  <c r="K10" i="1" l="1"/>
  <c r="J10" i="1"/>
  <c r="E12" i="1"/>
  <c r="I11" i="1"/>
  <c r="H11" i="1"/>
  <c r="I32" i="1"/>
  <c r="E33" i="1"/>
  <c r="K31" i="1"/>
  <c r="J31" i="1"/>
  <c r="S11" i="1"/>
  <c r="T11" i="1"/>
  <c r="P12" i="1"/>
  <c r="T12" i="1" s="1"/>
  <c r="V10" i="1"/>
  <c r="U10" i="1"/>
  <c r="K11" i="1" l="1"/>
  <c r="J11" i="1"/>
  <c r="I12" i="1"/>
  <c r="H12" i="1"/>
  <c r="E34" i="1"/>
  <c r="I33" i="1"/>
  <c r="H33" i="1"/>
  <c r="K32" i="1"/>
  <c r="J32" i="1"/>
  <c r="S12" i="1"/>
  <c r="V11" i="1"/>
  <c r="U11" i="1"/>
  <c r="K12" i="1" l="1"/>
  <c r="J12" i="1"/>
  <c r="K33" i="1"/>
  <c r="J33" i="1"/>
  <c r="I34" i="1"/>
  <c r="H34" i="1"/>
  <c r="V12" i="1"/>
  <c r="U12" i="1"/>
  <c r="K34" i="1" l="1"/>
  <c r="J34" i="1"/>
</calcChain>
</file>

<file path=xl/sharedStrings.xml><?xml version="1.0" encoding="utf-8"?>
<sst xmlns="http://schemas.openxmlformats.org/spreadsheetml/2006/main" count="36" uniqueCount="12">
  <si>
    <t>Win</t>
  </si>
  <si>
    <t>Bet Stake</t>
  </si>
  <si>
    <t>Win Total</t>
  </si>
  <si>
    <t>Loss Total</t>
  </si>
  <si>
    <t>Win Diff</t>
  </si>
  <si>
    <t>Count</t>
  </si>
  <si>
    <t>Rate</t>
  </si>
  <si>
    <t>Initial</t>
  </si>
  <si>
    <t>Mutiply</t>
  </si>
  <si>
    <t>Upgrade Stake</t>
  </si>
  <si>
    <t>Custom</t>
  </si>
  <si>
    <t>Martangale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</si>
</sst>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0" fillId="0" borderId="0" xfId="0" applyNumberFormat="1" applyAlignment="1">
      <alignment vertical="center"/>
    </xf>
    <xf numFmtId="0" fontId="1" fillId="0" borderId="0" xfId="0" applyFont="1" applyAlignment="1">
      <alignment horizontal="center"/>
    </xf>
    <xf numFmtId="1" fontId="0" fillId="0" borderId="0" xfId="0" applyNumberFormat="1" applyAlignment="1">
      <alignment vertic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"/>
  <sheetViews>
    <sheetView tabSelected="1" topLeftCell="A16" workbookViewId="0">
      <selection activeCell="K14" sqref="K14"/>
    </sheetView>
  </sheetViews>
  <sheetFormatPr defaultRowHeight="15" x14ac:dyDescent="0.25"/>
  <cols>
    <col min="1" max="1" width="9.140625" style="1"/>
    <col min="2" max="2" width="9.28515625" style="1" bestFit="1" customWidth="1"/>
    <col min="3" max="3" width="11.140625" style="1" bestFit="1" customWidth="1"/>
    <col min="4" max="4" width="11.140625" style="1" customWidth="1"/>
    <col min="5" max="5" width="9.28515625" style="1" bestFit="1" customWidth="1"/>
    <col min="6" max="6" width="9.140625" style="1"/>
    <col min="7" max="7" width="13.85546875" style="1" bestFit="1" customWidth="1"/>
    <col min="8" max="8" width="9.5703125" style="1" bestFit="1" customWidth="1"/>
    <col min="9" max="9" width="9.140625" style="1"/>
    <col min="10" max="10" width="9.5703125" style="1" bestFit="1" customWidth="1"/>
    <col min="11" max="16384" width="9.140625" style="1"/>
  </cols>
  <sheetData>
    <row r="1" spans="1:22" x14ac:dyDescent="0.25">
      <c r="A1" s="5" t="s">
        <v>5</v>
      </c>
      <c r="B1" s="10" t="s">
        <v>1</v>
      </c>
      <c r="C1" s="10" t="s">
        <v>11</v>
      </c>
      <c r="D1" s="9" t="s">
        <v>3</v>
      </c>
      <c r="E1" s="7" t="s">
        <v>1</v>
      </c>
      <c r="F1" s="8" t="s">
        <v>10</v>
      </c>
      <c r="G1" s="8" t="s">
        <v>8</v>
      </c>
      <c r="H1" s="8" t="s">
        <v>3</v>
      </c>
      <c r="I1" s="8" t="s">
        <v>0</v>
      </c>
      <c r="J1" s="8" t="s">
        <v>2</v>
      </c>
      <c r="K1" s="8" t="s">
        <v>4</v>
      </c>
      <c r="O1" s="5" t="s">
        <v>5</v>
      </c>
      <c r="P1" s="5" t="s">
        <v>1</v>
      </c>
      <c r="S1" s="3" t="s">
        <v>3</v>
      </c>
      <c r="T1" s="3" t="s">
        <v>0</v>
      </c>
      <c r="U1" s="3" t="s">
        <v>2</v>
      </c>
      <c r="V1" s="3" t="s">
        <v>4</v>
      </c>
    </row>
    <row r="2" spans="1:22" x14ac:dyDescent="0.25">
      <c r="A2" s="2">
        <v>1</v>
      </c>
      <c r="B2" s="1">
        <f>B17</f>
        <v>0.79</v>
      </c>
      <c r="D2" s="4">
        <f>SUM(B2)</f>
        <v>0.79</v>
      </c>
      <c r="E2" s="1">
        <f>B17</f>
        <v>0.79</v>
      </c>
      <c r="H2" s="4">
        <f>SUM(E2)</f>
        <v>0.79</v>
      </c>
      <c r="I2" s="4">
        <f>E2*$B$18</f>
        <v>0.74260000000000004</v>
      </c>
      <c r="J2" s="4">
        <f>SUM(I2)</f>
        <v>0.74260000000000004</v>
      </c>
      <c r="O2" s="2">
        <v>1</v>
      </c>
      <c r="P2" s="1">
        <f>P17</f>
        <v>0.5</v>
      </c>
      <c r="S2" s="4">
        <f>SUM(P2)</f>
        <v>0.5</v>
      </c>
      <c r="T2" s="4">
        <f>P2*$P$18</f>
        <v>0.47</v>
      </c>
      <c r="U2" s="4">
        <f>SUM(T2)</f>
        <v>0.47</v>
      </c>
    </row>
    <row r="3" spans="1:22" x14ac:dyDescent="0.25">
      <c r="A3" s="2">
        <v>2</v>
      </c>
      <c r="B3" s="4">
        <f>B2*C3</f>
        <v>1.58</v>
      </c>
      <c r="C3" s="6">
        <v>2</v>
      </c>
      <c r="D3" s="4">
        <f>SUM(B2:B3)</f>
        <v>2.37</v>
      </c>
      <c r="E3" s="4">
        <f>E2*F3</f>
        <v>0.86900000000000011</v>
      </c>
      <c r="F3" s="1">
        <v>1.1000000000000001</v>
      </c>
      <c r="G3" s="6">
        <f>PRODUCT(F3)</f>
        <v>1.1000000000000001</v>
      </c>
      <c r="H3" s="4">
        <f>SUM(E2:E3)</f>
        <v>1.6590000000000003</v>
      </c>
      <c r="I3" s="4">
        <f>E3*$B$18</f>
        <v>0.81686000000000003</v>
      </c>
      <c r="J3" s="4">
        <f>SUM(I2:I3)</f>
        <v>1.5594600000000001</v>
      </c>
      <c r="K3" s="4">
        <f>I3-H2</f>
        <v>2.6859999999999995E-2</v>
      </c>
      <c r="O3" s="2">
        <v>2</v>
      </c>
      <c r="P3" s="4">
        <f>P2*Q3</f>
        <v>0.55000000000000004</v>
      </c>
      <c r="Q3" s="1">
        <v>1.1000000000000001</v>
      </c>
      <c r="S3" s="4">
        <f>SUM(P2:P3)</f>
        <v>1.05</v>
      </c>
      <c r="T3" s="4">
        <f>P3*$P$18</f>
        <v>0.51700000000000002</v>
      </c>
      <c r="U3" s="4">
        <f>SUM(T2:T3)</f>
        <v>0.98699999999999999</v>
      </c>
      <c r="V3" s="4">
        <f>T3-S2</f>
        <v>1.7000000000000015E-2</v>
      </c>
    </row>
    <row r="4" spans="1:22" x14ac:dyDescent="0.25">
      <c r="A4" s="2">
        <v>3</v>
      </c>
      <c r="B4" s="4">
        <f t="shared" ref="B4:B14" si="0">B3*C4</f>
        <v>3.16</v>
      </c>
      <c r="C4" s="6">
        <v>2</v>
      </c>
      <c r="D4" s="4">
        <f>SUM(B2:B4)</f>
        <v>5.53</v>
      </c>
      <c r="E4" s="4">
        <f>E3*F4</f>
        <v>1.8249000000000002</v>
      </c>
      <c r="F4" s="1">
        <v>2.1</v>
      </c>
      <c r="G4" s="6">
        <f>PRODUCT(F3:F4)</f>
        <v>2.3100000000000005</v>
      </c>
      <c r="H4" s="4">
        <f>SUM(E2:E4)</f>
        <v>3.4839000000000002</v>
      </c>
      <c r="I4" s="4">
        <f>E4*$B$18</f>
        <v>1.715406</v>
      </c>
      <c r="J4" s="4">
        <f>SUM(I2:I4)</f>
        <v>3.2748660000000003</v>
      </c>
      <c r="K4" s="4">
        <f>I4-H3</f>
        <v>5.6405999999999734E-2</v>
      </c>
      <c r="O4" s="2">
        <v>3</v>
      </c>
      <c r="P4" s="4">
        <f t="shared" ref="P4:P12" si="1">P3*Q4</f>
        <v>1.1550000000000002</v>
      </c>
      <c r="Q4" s="1">
        <v>2.1</v>
      </c>
      <c r="S4" s="4">
        <f>SUM(P2:P4)</f>
        <v>2.2050000000000001</v>
      </c>
      <c r="T4" s="4">
        <f>P4*$P$18</f>
        <v>1.0857000000000001</v>
      </c>
      <c r="U4" s="4">
        <f>SUM(T2:T4)</f>
        <v>2.0727000000000002</v>
      </c>
      <c r="V4" s="4">
        <f>T4-S3</f>
        <v>3.5700000000000065E-2</v>
      </c>
    </row>
    <row r="5" spans="1:22" x14ac:dyDescent="0.25">
      <c r="A5" s="2">
        <v>4</v>
      </c>
      <c r="B5" s="4">
        <f t="shared" si="0"/>
        <v>6.32</v>
      </c>
      <c r="C5" s="6">
        <v>2</v>
      </c>
      <c r="D5" s="4">
        <f>SUM(B2:B5)</f>
        <v>11.850000000000001</v>
      </c>
      <c r="E5" s="4">
        <f>E4*F5</f>
        <v>3.8322900000000004</v>
      </c>
      <c r="F5" s="1">
        <v>2.1</v>
      </c>
      <c r="G5" s="6">
        <f>PRODUCT(F3:F5)</f>
        <v>4.8510000000000009</v>
      </c>
      <c r="H5" s="4">
        <f>SUM(E2:E5)</f>
        <v>7.3161900000000006</v>
      </c>
      <c r="I5" s="4">
        <f>E5*$B$18</f>
        <v>3.6023526000000001</v>
      </c>
      <c r="J5" s="4">
        <f>SUM(I2:I5)</f>
        <v>6.8772186000000008</v>
      </c>
      <c r="K5" s="4">
        <f>I5-H4</f>
        <v>0.11845259999999991</v>
      </c>
      <c r="O5" s="2">
        <v>4</v>
      </c>
      <c r="P5" s="4">
        <f t="shared" si="1"/>
        <v>2.4255000000000004</v>
      </c>
      <c r="Q5" s="1">
        <v>2.1</v>
      </c>
      <c r="S5" s="4">
        <f>SUM(P2:P5)</f>
        <v>4.6305000000000005</v>
      </c>
      <c r="T5" s="4">
        <f>P5*$P$18</f>
        <v>2.2799700000000005</v>
      </c>
      <c r="U5" s="4">
        <f>SUM(T2:T5)</f>
        <v>4.3526700000000007</v>
      </c>
      <c r="V5" s="4">
        <f>T5-S4</f>
        <v>7.4970000000000425E-2</v>
      </c>
    </row>
    <row r="6" spans="1:22" x14ac:dyDescent="0.25">
      <c r="A6" s="2">
        <v>5</v>
      </c>
      <c r="B6" s="4">
        <f t="shared" si="0"/>
        <v>12.64</v>
      </c>
      <c r="C6" s="6">
        <v>2</v>
      </c>
      <c r="D6" s="4">
        <f>SUM(B2:B6)</f>
        <v>24.490000000000002</v>
      </c>
      <c r="E6" s="4">
        <f>E5*F6</f>
        <v>8.0478090000000009</v>
      </c>
      <c r="F6" s="1">
        <v>2.1</v>
      </c>
      <c r="G6" s="6">
        <f>PRODUCT(F3:F6)</f>
        <v>10.187100000000003</v>
      </c>
      <c r="H6" s="4">
        <f>SUM(E2:E6)</f>
        <v>15.363999000000002</v>
      </c>
      <c r="I6" s="4">
        <f>E6*$B$18</f>
        <v>7.5649404600000008</v>
      </c>
      <c r="J6" s="4">
        <f>SUM(I2:I6)</f>
        <v>14.442159060000002</v>
      </c>
      <c r="K6" s="4">
        <f t="shared" ref="K6" si="2">I6-H5</f>
        <v>0.24875046000000012</v>
      </c>
      <c r="O6" s="2">
        <v>5</v>
      </c>
      <c r="P6" s="4">
        <f t="shared" si="1"/>
        <v>5.0935500000000014</v>
      </c>
      <c r="Q6" s="1">
        <v>2.1</v>
      </c>
      <c r="S6" s="4">
        <f>SUM(P2:P6)</f>
        <v>9.7240500000000019</v>
      </c>
      <c r="T6" s="4">
        <f>P6*$P$18</f>
        <v>4.7879370000000012</v>
      </c>
      <c r="U6" s="4">
        <f>SUM(T2:T6)</f>
        <v>9.1406070000000028</v>
      </c>
      <c r="V6" s="4">
        <f t="shared" ref="V6" si="3">T6-S5</f>
        <v>0.15743700000000072</v>
      </c>
    </row>
    <row r="7" spans="1:22" x14ac:dyDescent="0.25">
      <c r="A7" s="2">
        <v>6</v>
      </c>
      <c r="B7" s="4">
        <f t="shared" si="0"/>
        <v>25.28</v>
      </c>
      <c r="C7" s="6">
        <v>2</v>
      </c>
      <c r="D7" s="4">
        <f>SUM(B2:B7)</f>
        <v>49.77</v>
      </c>
      <c r="E7" s="4">
        <f>E6*F7</f>
        <v>16.900398900000003</v>
      </c>
      <c r="F7" s="1">
        <v>2.1</v>
      </c>
      <c r="G7" s="6">
        <f>PRODUCT(F3:F7)</f>
        <v>21.392910000000008</v>
      </c>
      <c r="H7" s="4">
        <f>SUM(E2:E7)</f>
        <v>32.264397900000006</v>
      </c>
      <c r="I7" s="4">
        <f>E7*$B$18</f>
        <v>15.886374966000002</v>
      </c>
      <c r="J7" s="4">
        <f>SUM(I2:I7)</f>
        <v>30.328534026000003</v>
      </c>
      <c r="K7" s="4">
        <f>I7-H6</f>
        <v>0.52237596600000025</v>
      </c>
      <c r="O7" s="2">
        <v>6</v>
      </c>
      <c r="P7" s="4">
        <f t="shared" si="1"/>
        <v>10.696455000000004</v>
      </c>
      <c r="Q7" s="1">
        <v>2.1</v>
      </c>
      <c r="S7" s="4">
        <f>SUM(P2:P7)</f>
        <v>20.420505000000006</v>
      </c>
      <c r="T7" s="4">
        <f>P7*$P$18</f>
        <v>10.054667700000003</v>
      </c>
      <c r="U7" s="4">
        <f>SUM(T2:T7)</f>
        <v>19.195274700000006</v>
      </c>
      <c r="V7" s="4">
        <f>T7-S6</f>
        <v>0.33061770000000124</v>
      </c>
    </row>
    <row r="8" spans="1:22" x14ac:dyDescent="0.25">
      <c r="A8" s="2">
        <v>7</v>
      </c>
      <c r="B8" s="4">
        <f t="shared" si="0"/>
        <v>50.56</v>
      </c>
      <c r="C8" s="6">
        <v>2</v>
      </c>
      <c r="D8" s="4">
        <f>SUM(B2:B8)</f>
        <v>100.33000000000001</v>
      </c>
      <c r="E8" s="4">
        <f>E7*F8</f>
        <v>35.490837690000006</v>
      </c>
      <c r="F8" s="1">
        <v>2.1</v>
      </c>
      <c r="G8" s="6">
        <f>PRODUCT(F3:F8)</f>
        <v>44.925111000000015</v>
      </c>
      <c r="H8" s="4">
        <f>SUM(E2:E8)</f>
        <v>67.755235590000012</v>
      </c>
      <c r="I8" s="4">
        <f>E8*$B$18</f>
        <v>33.361387428600004</v>
      </c>
      <c r="J8" s="4">
        <f>SUM(I2:I8)</f>
        <v>63.689921454600011</v>
      </c>
      <c r="K8" s="4">
        <f t="shared" ref="K8" si="4">I8-H7</f>
        <v>1.0969895285999982</v>
      </c>
      <c r="O8" s="2">
        <v>7</v>
      </c>
      <c r="P8" s="4">
        <f t="shared" si="1"/>
        <v>22.355590950000007</v>
      </c>
      <c r="Q8" s="1">
        <v>2.09</v>
      </c>
      <c r="S8" s="4">
        <f>SUM(P2:P8)</f>
        <v>42.776095950000013</v>
      </c>
      <c r="T8" s="4">
        <f>P8*$P$18</f>
        <v>21.014255493000004</v>
      </c>
      <c r="U8" s="4">
        <f>SUM(T2:T8)</f>
        <v>40.209530193000006</v>
      </c>
      <c r="V8" s="4">
        <f t="shared" ref="V8" si="5">T8-S7</f>
        <v>0.59375049299999816</v>
      </c>
    </row>
    <row r="9" spans="1:22" x14ac:dyDescent="0.25">
      <c r="A9" s="2">
        <v>8</v>
      </c>
      <c r="B9" s="4">
        <f t="shared" si="0"/>
        <v>101.12</v>
      </c>
      <c r="C9" s="6">
        <v>2</v>
      </c>
      <c r="D9" s="4">
        <f>SUM(B2:B9)</f>
        <v>201.45000000000002</v>
      </c>
      <c r="E9" s="4">
        <f>E8*F9</f>
        <v>74.530759149000019</v>
      </c>
      <c r="F9" s="1">
        <v>2.1</v>
      </c>
      <c r="G9" s="6">
        <f>PRODUCT(F3:F9)</f>
        <v>94.342733100000032</v>
      </c>
      <c r="H9" s="4">
        <f>SUM(E2:E9)</f>
        <v>142.28599473900005</v>
      </c>
      <c r="I9" s="4">
        <f>E9*$B$18</f>
        <v>70.058913600060009</v>
      </c>
      <c r="J9" s="4">
        <f>SUM(I2:I9)</f>
        <v>133.74883505466002</v>
      </c>
      <c r="K9" s="4">
        <f>I9-H8</f>
        <v>2.303678010059997</v>
      </c>
      <c r="O9" s="2">
        <v>8</v>
      </c>
      <c r="P9" s="4">
        <f t="shared" si="1"/>
        <v>46.723185085500013</v>
      </c>
      <c r="Q9" s="1">
        <v>2.09</v>
      </c>
      <c r="S9" s="4">
        <f>SUM(P2:P9)</f>
        <v>89.499281035500019</v>
      </c>
      <c r="T9" s="4">
        <f>P9*$P$18</f>
        <v>43.919793980370009</v>
      </c>
      <c r="U9" s="4">
        <f>SUM(T2:T9)</f>
        <v>84.129324173370009</v>
      </c>
      <c r="V9" s="4">
        <f>T9-S8</f>
        <v>1.1436980303699968</v>
      </c>
    </row>
    <row r="10" spans="1:22" x14ac:dyDescent="0.25">
      <c r="A10" s="2">
        <v>9</v>
      </c>
      <c r="B10" s="4">
        <f t="shared" si="0"/>
        <v>202.24</v>
      </c>
      <c r="C10" s="6">
        <v>2</v>
      </c>
      <c r="D10" s="4">
        <f>SUM(B2:B10)</f>
        <v>403.69000000000005</v>
      </c>
      <c r="E10" s="4">
        <f>E9*F10</f>
        <v>156.51459421290005</v>
      </c>
      <c r="F10" s="1">
        <v>2.1</v>
      </c>
      <c r="G10" s="6">
        <f>PRODUCT(F3:F10)</f>
        <v>198.11973951000007</v>
      </c>
      <c r="H10" s="4">
        <f>SUM(E2:E10)</f>
        <v>298.80058895190007</v>
      </c>
      <c r="I10" s="4">
        <f>E10*$B$18</f>
        <v>147.12371856012604</v>
      </c>
      <c r="J10" s="4">
        <f>SUM(I2:I10)</f>
        <v>280.87255361478606</v>
      </c>
      <c r="K10" s="4">
        <f t="shared" ref="K10" si="6">I10-H9</f>
        <v>4.8377238211259908</v>
      </c>
      <c r="O10" s="2">
        <v>9</v>
      </c>
      <c r="P10" s="4">
        <f t="shared" si="1"/>
        <v>97.184224977840032</v>
      </c>
      <c r="Q10" s="1">
        <v>2.08</v>
      </c>
      <c r="S10" s="4">
        <f>SUM(P2:P10)</f>
        <v>186.68350601334004</v>
      </c>
      <c r="T10" s="4">
        <f>P10*$P$18</f>
        <v>91.353171479169617</v>
      </c>
      <c r="U10" s="4">
        <f>SUM(T2:T10)</f>
        <v>175.48249565253963</v>
      </c>
      <c r="V10" s="4">
        <f t="shared" ref="V10" si="7">T10-S9</f>
        <v>1.8538904436695987</v>
      </c>
    </row>
    <row r="11" spans="1:22" x14ac:dyDescent="0.25">
      <c r="A11" s="2">
        <v>10</v>
      </c>
      <c r="B11" s="4">
        <f t="shared" si="0"/>
        <v>404.48</v>
      </c>
      <c r="C11" s="6">
        <v>2</v>
      </c>
      <c r="D11" s="4">
        <f>SUM(B2:B11)</f>
        <v>808.17000000000007</v>
      </c>
      <c r="E11" s="4">
        <f>E10*F11</f>
        <v>328.68064784709014</v>
      </c>
      <c r="F11" s="1">
        <v>2.1</v>
      </c>
      <c r="G11" s="6">
        <f>PRODUCT(F3:F11)</f>
        <v>416.05145297100017</v>
      </c>
      <c r="H11" s="4">
        <f>SUM(E2:E11)</f>
        <v>627.48123679899027</v>
      </c>
      <c r="I11" s="4">
        <f>E11*$B$18</f>
        <v>308.9598089762647</v>
      </c>
      <c r="J11" s="4">
        <f>SUM(I2:I11)</f>
        <v>589.8323625910507</v>
      </c>
      <c r="K11" s="4">
        <f>I11-H10</f>
        <v>10.159220024364629</v>
      </c>
      <c r="O11" s="2">
        <v>10</v>
      </c>
      <c r="P11" s="4">
        <f t="shared" si="1"/>
        <v>202.14318795390727</v>
      </c>
      <c r="Q11" s="1">
        <v>2.08</v>
      </c>
      <c r="S11" s="4">
        <f>SUM(P2:P11)</f>
        <v>388.82669396724731</v>
      </c>
      <c r="T11" s="4">
        <f>P11*$P$18</f>
        <v>190.01459667667282</v>
      </c>
      <c r="U11" s="4">
        <f>SUM(T2:T11)</f>
        <v>365.49709232921248</v>
      </c>
      <c r="V11" s="4">
        <f>T11-S10</f>
        <v>3.3310906633327875</v>
      </c>
    </row>
    <row r="12" spans="1:22" x14ac:dyDescent="0.25">
      <c r="A12" s="2">
        <v>11</v>
      </c>
      <c r="B12" s="4">
        <f t="shared" si="0"/>
        <v>808.96</v>
      </c>
      <c r="C12" s="6">
        <v>2</v>
      </c>
      <c r="D12" s="4">
        <f>SUM(B2:B12)</f>
        <v>1617.13</v>
      </c>
      <c r="E12" s="4">
        <f>E11*F12</f>
        <v>690.22936047888936</v>
      </c>
      <c r="F12" s="1">
        <v>2.1</v>
      </c>
      <c r="G12" s="6">
        <f>PRODUCT(F3:F12)</f>
        <v>873.70805123910043</v>
      </c>
      <c r="H12" s="4">
        <f>SUM(E2:E12)</f>
        <v>1317.7105972778795</v>
      </c>
      <c r="I12" s="4">
        <f>E12*$B$18</f>
        <v>648.81559885015599</v>
      </c>
      <c r="J12" s="4">
        <f>SUM(I2:I12)</f>
        <v>1238.6479614412067</v>
      </c>
      <c r="K12" s="4">
        <f>I12-H11</f>
        <v>21.334362051165726</v>
      </c>
      <c r="O12" s="2">
        <v>11</v>
      </c>
      <c r="P12" s="4">
        <f t="shared" si="1"/>
        <v>418.43639906458804</v>
      </c>
      <c r="Q12" s="1">
        <v>2.0699999999999998</v>
      </c>
      <c r="S12" s="4">
        <f>SUM(P2:P12)</f>
        <v>807.2630930318353</v>
      </c>
      <c r="T12" s="4">
        <f>P12*$P$18</f>
        <v>393.33021512071275</v>
      </c>
      <c r="U12" s="4">
        <f>SUM(T2:T12)</f>
        <v>758.82730744992523</v>
      </c>
      <c r="V12" s="4">
        <f>T12-S11</f>
        <v>4.5035211534654422</v>
      </c>
    </row>
    <row r="13" spans="1:22" x14ac:dyDescent="0.25">
      <c r="A13" s="2">
        <v>12</v>
      </c>
      <c r="B13" s="4">
        <f t="shared" si="0"/>
        <v>1617.92</v>
      </c>
      <c r="C13" s="6">
        <v>2</v>
      </c>
      <c r="D13" s="4">
        <f>SUM(B2:B13)</f>
        <v>3235.05</v>
      </c>
      <c r="E13" s="4">
        <f>E12*F13</f>
        <v>1449.4816570056678</v>
      </c>
      <c r="F13" s="1">
        <v>2.1</v>
      </c>
      <c r="G13" s="6">
        <f>PRODUCT(F3:F13)</f>
        <v>1834.7869076021109</v>
      </c>
      <c r="H13" s="4">
        <f>SUM(E2:E13)</f>
        <v>2767.1922542835473</v>
      </c>
      <c r="I13" s="4">
        <f>E13*$B$18</f>
        <v>1362.5127575853276</v>
      </c>
      <c r="J13" s="4">
        <f>SUM(I2:I13)</f>
        <v>2601.160719026534</v>
      </c>
      <c r="K13" s="4">
        <f>I13-H12</f>
        <v>44.802160307448048</v>
      </c>
      <c r="O13" s="2"/>
      <c r="P13" s="4"/>
      <c r="S13" s="4"/>
      <c r="T13" s="4"/>
      <c r="U13" s="4"/>
      <c r="V13" s="4"/>
    </row>
    <row r="14" spans="1:22" x14ac:dyDescent="0.25">
      <c r="A14" s="2">
        <v>13</v>
      </c>
      <c r="B14" s="4">
        <f t="shared" si="0"/>
        <v>3235.84</v>
      </c>
      <c r="C14" s="6">
        <v>2</v>
      </c>
      <c r="D14" s="4">
        <f>SUM(B2:B14)</f>
        <v>6470.89</v>
      </c>
      <c r="E14" s="4">
        <f>E13*F14</f>
        <v>3043.9114797119023</v>
      </c>
      <c r="F14" s="1">
        <v>2.1</v>
      </c>
      <c r="G14" s="6">
        <f>PRODUCT(F3:F14)</f>
        <v>3853.0525059644328</v>
      </c>
      <c r="H14" s="4">
        <f>SUM(E2:E14)</f>
        <v>5811.1037339954491</v>
      </c>
      <c r="I14" s="4">
        <f>E14*$B$18</f>
        <v>2861.2767909291879</v>
      </c>
      <c r="J14" s="4">
        <f>SUM(I2:I14)</f>
        <v>5462.4375099557219</v>
      </c>
      <c r="K14" s="4">
        <f>I14-H13</f>
        <v>94.084536645640583</v>
      </c>
      <c r="O14" s="2"/>
      <c r="P14" s="4"/>
      <c r="S14" s="4"/>
      <c r="T14" s="4"/>
      <c r="U14" s="4"/>
      <c r="V14" s="4"/>
    </row>
    <row r="15" spans="1:22" x14ac:dyDescent="0.25">
      <c r="G15" s="6">
        <f>SUM(G3:G12)</f>
        <v>1666.9880978201008</v>
      </c>
    </row>
    <row r="17" spans="1:16" x14ac:dyDescent="0.25">
      <c r="A17" s="5" t="s">
        <v>7</v>
      </c>
      <c r="B17" s="1">
        <v>0.79</v>
      </c>
      <c r="G17" s="5" t="s">
        <v>9</v>
      </c>
      <c r="H17" s="4">
        <f>G15*0.01</f>
        <v>16.669880978201007</v>
      </c>
      <c r="O17" s="5" t="s">
        <v>7</v>
      </c>
      <c r="P17" s="1">
        <v>0.5</v>
      </c>
    </row>
    <row r="18" spans="1:16" x14ac:dyDescent="0.25">
      <c r="A18" s="5" t="s">
        <v>6</v>
      </c>
      <c r="B18" s="1">
        <v>0.94</v>
      </c>
      <c r="O18" s="5" t="s">
        <v>6</v>
      </c>
      <c r="P18" s="1">
        <v>0.94</v>
      </c>
    </row>
    <row r="23" spans="1:16" x14ac:dyDescent="0.25">
      <c r="A23" s="5" t="s">
        <v>5</v>
      </c>
      <c r="B23" s="10" t="s">
        <v>1</v>
      </c>
      <c r="C23" s="10" t="s">
        <v>11</v>
      </c>
      <c r="D23" s="9" t="s">
        <v>3</v>
      </c>
      <c r="E23" s="7" t="s">
        <v>1</v>
      </c>
      <c r="F23" s="8" t="s">
        <v>10</v>
      </c>
      <c r="G23" s="8" t="s">
        <v>8</v>
      </c>
      <c r="H23" s="8" t="s">
        <v>3</v>
      </c>
      <c r="I23" s="8" t="s">
        <v>0</v>
      </c>
      <c r="J23" s="8" t="s">
        <v>2</v>
      </c>
      <c r="K23" s="8" t="s">
        <v>4</v>
      </c>
    </row>
    <row r="24" spans="1:16" x14ac:dyDescent="0.25">
      <c r="A24" s="2">
        <v>1</v>
      </c>
      <c r="B24" s="1">
        <f>B37</f>
        <v>0.5</v>
      </c>
      <c r="D24" s="4">
        <f>SUM(B24)</f>
        <v>0.5</v>
      </c>
      <c r="E24" s="1">
        <f>B37</f>
        <v>0.5</v>
      </c>
      <c r="H24" s="4">
        <f>SUM(E24)</f>
        <v>0.5</v>
      </c>
      <c r="I24" s="4">
        <f>E24*$B$18</f>
        <v>0.47</v>
      </c>
      <c r="J24" s="4">
        <f>SUM(I24)</f>
        <v>0.47</v>
      </c>
    </row>
    <row r="25" spans="1:16" x14ac:dyDescent="0.25">
      <c r="A25" s="2">
        <v>2</v>
      </c>
      <c r="B25" s="4">
        <f>B24*C25</f>
        <v>1</v>
      </c>
      <c r="C25" s="6">
        <v>2</v>
      </c>
      <c r="D25" s="4">
        <f>SUM(B24:B25)</f>
        <v>1.5</v>
      </c>
      <c r="E25" s="4">
        <f>E24*F25</f>
        <v>0.55000000000000004</v>
      </c>
      <c r="F25" s="1">
        <v>1.1000000000000001</v>
      </c>
      <c r="G25" s="6">
        <f>PRODUCT(F25)</f>
        <v>1.1000000000000001</v>
      </c>
      <c r="H25" s="4">
        <f>SUM(E24:E25)</f>
        <v>1.05</v>
      </c>
      <c r="I25" s="4">
        <f>E25*$B$18</f>
        <v>0.51700000000000002</v>
      </c>
      <c r="J25" s="4">
        <f>SUM(I24:I25)</f>
        <v>0.98699999999999999</v>
      </c>
      <c r="K25" s="4">
        <f>I25-H24</f>
        <v>1.7000000000000015E-2</v>
      </c>
    </row>
    <row r="26" spans="1:16" x14ac:dyDescent="0.25">
      <c r="A26" s="2">
        <v>3</v>
      </c>
      <c r="B26" s="4">
        <f t="shared" ref="B26:B34" si="8">B25*C26</f>
        <v>2</v>
      </c>
      <c r="C26" s="6">
        <v>2</v>
      </c>
      <c r="D26" s="4">
        <f>SUM(B24:B26)</f>
        <v>3.5</v>
      </c>
      <c r="E26" s="4">
        <f>E25*F26</f>
        <v>1.1550000000000002</v>
      </c>
      <c r="F26" s="1">
        <v>2.1</v>
      </c>
      <c r="G26" s="6">
        <f>PRODUCT(F25:F26)</f>
        <v>2.3100000000000005</v>
      </c>
      <c r="H26" s="4">
        <f>SUM(E24:E26)</f>
        <v>2.2050000000000001</v>
      </c>
      <c r="I26" s="4">
        <f>E26*$B$18</f>
        <v>1.0857000000000001</v>
      </c>
      <c r="J26" s="4">
        <f>SUM(I24:I26)</f>
        <v>2.0727000000000002</v>
      </c>
      <c r="K26" s="4">
        <f>I26-H25</f>
        <v>3.5700000000000065E-2</v>
      </c>
    </row>
    <row r="27" spans="1:16" x14ac:dyDescent="0.25">
      <c r="A27" s="2">
        <v>4</v>
      </c>
      <c r="B27" s="4">
        <f t="shared" si="8"/>
        <v>4</v>
      </c>
      <c r="C27" s="6">
        <v>2</v>
      </c>
      <c r="D27" s="4">
        <f>SUM(B24:B27)</f>
        <v>7.5</v>
      </c>
      <c r="E27" s="4">
        <f>E26*F27</f>
        <v>2.4255000000000004</v>
      </c>
      <c r="F27" s="1">
        <v>2.1</v>
      </c>
      <c r="G27" s="6">
        <f>PRODUCT(F25:F27)</f>
        <v>4.8510000000000009</v>
      </c>
      <c r="H27" s="4">
        <f>SUM(E24:E27)</f>
        <v>4.6305000000000005</v>
      </c>
      <c r="I27" s="4">
        <f>E27*$B$18</f>
        <v>2.2799700000000005</v>
      </c>
      <c r="J27" s="4">
        <f>SUM(I24:I27)</f>
        <v>4.3526700000000007</v>
      </c>
      <c r="K27" s="4">
        <f>I27-H26</f>
        <v>7.4970000000000425E-2</v>
      </c>
    </row>
    <row r="28" spans="1:16" x14ac:dyDescent="0.25">
      <c r="A28" s="2">
        <v>5</v>
      </c>
      <c r="B28" s="4">
        <f t="shared" si="8"/>
        <v>8</v>
      </c>
      <c r="C28" s="6">
        <v>2</v>
      </c>
      <c r="D28" s="4">
        <f>SUM(B24:B28)</f>
        <v>15.5</v>
      </c>
      <c r="E28" s="4">
        <f>E27*F28</f>
        <v>5.0935500000000014</v>
      </c>
      <c r="F28" s="1">
        <v>2.1</v>
      </c>
      <c r="G28" s="6">
        <f>PRODUCT(F25:F28)</f>
        <v>10.187100000000003</v>
      </c>
      <c r="H28" s="4">
        <f>SUM(E24:E28)</f>
        <v>9.7240500000000019</v>
      </c>
      <c r="I28" s="4">
        <f>E28*$B$18</f>
        <v>4.7879370000000012</v>
      </c>
      <c r="J28" s="4">
        <f>SUM(I24:I28)</f>
        <v>9.1406070000000028</v>
      </c>
      <c r="K28" s="4">
        <f t="shared" ref="K28:K32" si="9">I28-H27</f>
        <v>0.15743700000000072</v>
      </c>
    </row>
    <row r="29" spans="1:16" x14ac:dyDescent="0.25">
      <c r="A29" s="2">
        <v>6</v>
      </c>
      <c r="B29" s="4">
        <f t="shared" si="8"/>
        <v>16</v>
      </c>
      <c r="C29" s="6">
        <v>2</v>
      </c>
      <c r="D29" s="4">
        <f>SUM(B24:B29)</f>
        <v>31.5</v>
      </c>
      <c r="E29" s="4">
        <f>E28*F29</f>
        <v>10.696455000000004</v>
      </c>
      <c r="F29" s="1">
        <v>2.1</v>
      </c>
      <c r="G29" s="6">
        <f>PRODUCT(F25:F29)</f>
        <v>21.392910000000008</v>
      </c>
      <c r="H29" s="4">
        <f>SUM(E24:E29)</f>
        <v>20.420505000000006</v>
      </c>
      <c r="I29" s="4">
        <f>E29*$B$18</f>
        <v>10.054667700000003</v>
      </c>
      <c r="J29" s="4">
        <f>SUM(I24:I29)</f>
        <v>19.195274700000006</v>
      </c>
      <c r="K29" s="4">
        <f>I29-H28</f>
        <v>0.33061770000000124</v>
      </c>
    </row>
    <row r="30" spans="1:16" x14ac:dyDescent="0.25">
      <c r="A30" s="2">
        <v>7</v>
      </c>
      <c r="B30" s="4">
        <f t="shared" si="8"/>
        <v>32</v>
      </c>
      <c r="C30" s="6">
        <v>2</v>
      </c>
      <c r="D30" s="4">
        <f>SUM(B24:B30)</f>
        <v>63.5</v>
      </c>
      <c r="E30" s="4">
        <f>E29*F30</f>
        <v>22.462555500000008</v>
      </c>
      <c r="F30" s="1">
        <v>2.1</v>
      </c>
      <c r="G30" s="6">
        <f>PRODUCT(F25:F30)</f>
        <v>44.925111000000015</v>
      </c>
      <c r="H30" s="4">
        <f>SUM(E24:E30)</f>
        <v>42.883060500000013</v>
      </c>
      <c r="I30" s="4">
        <f>E30*$B$18</f>
        <v>21.114802170000004</v>
      </c>
      <c r="J30" s="4">
        <f>SUM(I24:I30)</f>
        <v>40.31007687000001</v>
      </c>
      <c r="K30" s="4">
        <f t="shared" ref="K30:K34" si="10">I30-H29</f>
        <v>0.69429716999999869</v>
      </c>
    </row>
    <row r="31" spans="1:16" x14ac:dyDescent="0.25">
      <c r="A31" s="2">
        <v>8</v>
      </c>
      <c r="B31" s="4">
        <f t="shared" si="8"/>
        <v>64</v>
      </c>
      <c r="C31" s="6">
        <v>2</v>
      </c>
      <c r="D31" s="4">
        <f>SUM(B24:B31)</f>
        <v>127.5</v>
      </c>
      <c r="E31" s="4">
        <f>E30*F31</f>
        <v>47.171366550000016</v>
      </c>
      <c r="F31" s="1">
        <v>2.1</v>
      </c>
      <c r="G31" s="6">
        <f>PRODUCT(F25:F31)</f>
        <v>94.342733100000032</v>
      </c>
      <c r="H31" s="4">
        <f>SUM(E24:E31)</f>
        <v>90.054427050000029</v>
      </c>
      <c r="I31" s="4">
        <f>E31*$B$18</f>
        <v>44.341084557000009</v>
      </c>
      <c r="J31" s="4">
        <f>SUM(I24:I31)</f>
        <v>84.651161427000019</v>
      </c>
      <c r="K31" s="4">
        <f>I31-H30</f>
        <v>1.4580240569999958</v>
      </c>
    </row>
    <row r="32" spans="1:16" x14ac:dyDescent="0.25">
      <c r="A32" s="2">
        <v>9</v>
      </c>
      <c r="B32" s="4">
        <f t="shared" si="8"/>
        <v>128</v>
      </c>
      <c r="C32" s="6">
        <v>2</v>
      </c>
      <c r="D32" s="4">
        <f>SUM(B24:B32)</f>
        <v>255.5</v>
      </c>
      <c r="E32" s="4">
        <f>E31*F32</f>
        <v>99.059869755000037</v>
      </c>
      <c r="F32" s="1">
        <v>2.1</v>
      </c>
      <c r="G32" s="6">
        <f>PRODUCT(F25:F32)</f>
        <v>198.11973951000007</v>
      </c>
      <c r="H32" s="4">
        <f>SUM(E24:E32)</f>
        <v>189.11429680500007</v>
      </c>
      <c r="I32" s="4">
        <f>E32*$B$18</f>
        <v>93.116277569700031</v>
      </c>
      <c r="J32" s="4">
        <f>SUM(I24:I32)</f>
        <v>177.76743899670004</v>
      </c>
      <c r="K32" s="4">
        <f t="shared" ref="K32:K36" si="11">I32-H31</f>
        <v>3.0618505197000019</v>
      </c>
    </row>
    <row r="33" spans="1:11" x14ac:dyDescent="0.25">
      <c r="A33" s="2">
        <v>10</v>
      </c>
      <c r="B33" s="4">
        <f t="shared" si="8"/>
        <v>256</v>
      </c>
      <c r="C33" s="6">
        <v>2</v>
      </c>
      <c r="D33" s="4">
        <f>SUM(B24:B33)</f>
        <v>511.5</v>
      </c>
      <c r="E33" s="4">
        <f>E32*F33</f>
        <v>208.02572648550009</v>
      </c>
      <c r="F33" s="1">
        <v>2.1</v>
      </c>
      <c r="G33" s="6">
        <f>PRODUCT(F25:F33)</f>
        <v>416.05145297100017</v>
      </c>
      <c r="H33" s="4">
        <f>SUM(E24:E33)</f>
        <v>397.14002329050015</v>
      </c>
      <c r="I33" s="4">
        <f>E33*$B$18</f>
        <v>195.54418289637007</v>
      </c>
      <c r="J33" s="4">
        <f>SUM(I24:I33)</f>
        <v>373.31162189307008</v>
      </c>
      <c r="K33" s="4">
        <f>I33-H32</f>
        <v>6.4298860913700082</v>
      </c>
    </row>
    <row r="34" spans="1:11" x14ac:dyDescent="0.25">
      <c r="A34" s="2">
        <v>11</v>
      </c>
      <c r="B34" s="4">
        <f t="shared" si="8"/>
        <v>512</v>
      </c>
      <c r="C34" s="6">
        <v>2</v>
      </c>
      <c r="D34" s="4">
        <f>SUM(B24:B34)</f>
        <v>1023.5</v>
      </c>
      <c r="E34" s="4">
        <f>E33*F34</f>
        <v>436.85402561955021</v>
      </c>
      <c r="F34" s="1">
        <v>2.1</v>
      </c>
      <c r="G34" s="6">
        <f>PRODUCT(F25:F34)</f>
        <v>873.70805123910043</v>
      </c>
      <c r="H34" s="4">
        <f>SUM(E24:E34)</f>
        <v>833.99404891005042</v>
      </c>
      <c r="I34" s="4">
        <f>E34*$B$18</f>
        <v>410.6427840823772</v>
      </c>
      <c r="J34" s="4">
        <f>SUM(I24:I34)</f>
        <v>783.95440597544734</v>
      </c>
      <c r="K34" s="4">
        <f>I34-H33</f>
        <v>13.502760791877051</v>
      </c>
    </row>
    <row r="35" spans="1:11" x14ac:dyDescent="0.25">
      <c r="G35" s="6">
        <f>SUM(G25:G34)</f>
        <v>1666.9880978201008</v>
      </c>
    </row>
    <row r="37" spans="1:11" x14ac:dyDescent="0.25">
      <c r="A37" s="5" t="s">
        <v>7</v>
      </c>
      <c r="B37" s="1">
        <v>0.5</v>
      </c>
      <c r="G37" s="5" t="s">
        <v>9</v>
      </c>
      <c r="H37" s="4">
        <f>G35*0.01</f>
        <v>16.669880978201007</v>
      </c>
    </row>
    <row r="38" spans="1:11" x14ac:dyDescent="0.25">
      <c r="A38" s="5" t="s">
        <v>6</v>
      </c>
      <c r="B38" s="1">
        <v>0.94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 Sin</dc:creator>
  <cp:lastModifiedBy>Jerry Sin</cp:lastModifiedBy>
  <dcterms:created xsi:type="dcterms:W3CDTF">2017-07-17T17:16:16Z</dcterms:created>
  <dcterms:modified xsi:type="dcterms:W3CDTF">2017-07-18T22:10:41Z</dcterms:modified>
</cp:coreProperties>
</file>