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Order header" sheetId="4" r:id="rId1"/>
    <sheet name="orderitem" sheetId="5" r:id="rId2"/>
  </sheets>
  <definedNames>
    <definedName name="_xlnm._FilterDatabase" localSheetId="0" hidden="1">'Order header'!$D$1:$D$78</definedName>
    <definedName name="_xlnm._FilterDatabase" localSheetId="1" hidden="1">orderitem!$D$1:$D$29</definedName>
  </definedNames>
  <calcPr calcId="144525"/>
</workbook>
</file>

<file path=xl/sharedStrings.xml><?xml version="1.0" encoding="utf-8"?>
<sst xmlns="http://schemas.openxmlformats.org/spreadsheetml/2006/main" count="647" uniqueCount="147">
  <si>
    <t>column type</t>
  </si>
  <si>
    <t>tableallies</t>
  </si>
  <si>
    <t>erp column name</t>
  </si>
  <si>
    <t>remark</t>
  </si>
  <si>
    <t>wms column name</t>
  </si>
  <si>
    <t>string</t>
  </si>
  <si>
    <t>{InfoHelper.TableAllies}.</t>
  </si>
  <si>
    <t>SalesOrderUuid</t>
  </si>
  <si>
    <t>as '{header}. ',</t>
  </si>
  <si>
    <t>WarehouseCode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</si>
  <si>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</si>
  <si>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{Helper.TableAllies}.</t>
  </si>
  <si>
    <t>WarehouseNum</t>
  </si>
  <si>
    <t>not exist</t>
  </si>
  <si>
    <t>DatabaseNum</t>
  </si>
  <si>
    <t>CentralDatabaseNum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</si>
  <si>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($int64)</t>
    </r>
  </si>
  <si>
    <t>CentralOrderNum</t>
  </si>
  <si>
    <t>ChannelNum</t>
  </si>
  <si>
    <t>ChannelAccountNum</t>
  </si>
  <si>
    <t>channelAccount.</t>
  </si>
  <si>
    <t>ChannelAccountName</t>
  </si>
  <si>
    <t>ChannelOrderId</t>
  </si>
  <si>
    <t>SecondaryChannelOrderId</t>
  </si>
  <si>
    <t>OrderNumber</t>
  </si>
  <si>
    <t>SellerOrderId</t>
  </si>
  <si>
    <t>Currency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</si>
  <si>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</si>
  <si>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OrderDate</t>
  </si>
  <si>
    <t>OriginalOrderDate</t>
  </si>
  <si>
    <t>SellerPublicNotes</t>
  </si>
  <si>
    <t>info.Notes as private notes
no public notes</t>
  </si>
  <si>
    <t>Notes</t>
  </si>
  <si>
    <t>SellerPrivateNotes</t>
  </si>
  <si>
    <t>EndBuyerInstruction</t>
  </si>
  <si>
    <t>,[EndBuyerUserID]
,[EndBuyerName]
,[EndBuyerEmail]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</si>
  <si>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</si>
  <si>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TotalAmount</t>
  </si>
  <si>
    <t>TotalOrderAmount</t>
  </si>
  <si>
    <t>TaxAmount</t>
  </si>
  <si>
    <t>TotalTaxAmount</t>
  </si>
  <si>
    <t>ShippingAmount</t>
  </si>
  <si>
    <t>TotalShippingAmount</t>
  </si>
  <si>
    <t>ShippingTaxAmount</t>
  </si>
  <si>
    <t>TotalShippingTaxAmount</t>
  </si>
  <si>
    <t>TotalShippingDiscount</t>
  </si>
  <si>
    <t>TotalShippingDiscountTaxAmount</t>
  </si>
  <si>
    <t>TotalInsuranceAmount</t>
  </si>
  <si>
    <t>TotalGiftOptionAmount</t>
  </si>
  <si>
    <t>TotalGiftOptionTaxAmount</t>
  </si>
  <si>
    <t>AdditionalCostOrDiscount</t>
  </si>
  <si>
    <t>DiscountAmount</t>
  </si>
  <si>
    <t>Use discountamout for PromotionAmount?
subtotalamount*discountrate+discountamount?</t>
  </si>
  <si>
    <t>PromotionAmount</t>
  </si>
  <si>
    <t>EstimatedShipDate</t>
  </si>
  <si>
    <t>join shipment to get this?</t>
  </si>
  <si>
    <t>EarliestShipDate</t>
  </si>
  <si>
    <t>LatestShipDate</t>
  </si>
  <si>
    <t>DeliverByDate</t>
  </si>
  <si>
    <t>ShippingCarrier</t>
  </si>
  <si>
    <t>ShippingCarrier as RequestShippingCarrier</t>
  </si>
  <si>
    <t>RequestShippingCarrier</t>
  </si>
  <si>
    <t>ShippingClass</t>
  </si>
  <si>
    <t>ShippingClass as RequestShippingService</t>
  </si>
  <si>
    <t>RequestShippingService</t>
  </si>
  <si>
    <t>MappedShippingCarrier</t>
  </si>
  <si>
    <t>wms fill up</t>
  </si>
  <si>
    <t>MappedShippingService</t>
  </si>
  <si>
    <t>ShipToName</t>
  </si>
  <si>
    <t>ShipToFirstName</t>
  </si>
  <si>
    <t>ShipToLastName</t>
  </si>
  <si>
    <t>ShipToSuffix</t>
  </si>
  <si>
    <t>ShipToCompany</t>
  </si>
  <si>
    <t>ShipToCompanyJobTitle</t>
  </si>
  <si>
    <t>ShipToAttention</t>
  </si>
  <si>
    <t>ShipToDaytimePhone</t>
  </si>
  <si>
    <t>ShipToNightPhone</t>
  </si>
  <si>
    <t>ShipToAddressLine1</t>
  </si>
  <si>
    <t>ShipToAddressLine2</t>
  </si>
  <si>
    <t>ShipToAddressLine3</t>
  </si>
  <si>
    <t>ShipToCity</t>
  </si>
  <si>
    <t>ShipToState</t>
  </si>
  <si>
    <t>ShipToStateFullName</t>
  </si>
  <si>
    <t>ShipToPostalCode</t>
  </si>
  <si>
    <t>ShipToPostalCodeExt</t>
  </si>
  <si>
    <t>ShipToCounty</t>
  </si>
  <si>
    <t>ShipToCountry</t>
  </si>
  <si>
    <t>ShipToEmail</t>
  </si>
  <si>
    <t>BillToName</t>
  </si>
  <si>
    <t>BillToFirstName</t>
  </si>
  <si>
    <t>BillToLastName</t>
  </si>
  <si>
    <t>BillToSuffix</t>
  </si>
  <si>
    <t>BillToCompany</t>
  </si>
  <si>
    <t>BillToCompanyJobTitle</t>
  </si>
  <si>
    <t>BillToAttention</t>
  </si>
  <si>
    <t>BillToAddressLine1</t>
  </si>
  <si>
    <t>BillToAddressLine2</t>
  </si>
  <si>
    <t>BillToAddressLine3</t>
  </si>
  <si>
    <t>BillToCity</t>
  </si>
  <si>
    <t>BillToState</t>
  </si>
  <si>
    <t>BillToStateFullName</t>
  </si>
  <si>
    <t>BillToPostalCode</t>
  </si>
  <si>
    <t>BillToPostalCodeExt</t>
  </si>
  <si>
    <t>BillToCounty</t>
  </si>
  <si>
    <t>BillToCountry</t>
  </si>
  <si>
    <t>BillToEmail</t>
  </si>
  <si>
    <t>BillToDaytimePhone</t>
  </si>
  <si>
    <t>BillToNightPhone</t>
  </si>
  <si>
    <t>SignatureFlag</t>
  </si>
  <si>
    <t>ShipmentCount</t>
  </si>
  <si>
    <r>
      <rPr>
        <b/>
        <sz val="9"/>
        <color rgb="FF3B4151"/>
        <rFont val="Courier New"/>
        <charset val="134"/>
      </rPr>
      <t>not exist</t>
    </r>
    <r>
      <rPr>
        <b/>
        <sz val="9"/>
        <color rgb="FF3B4151"/>
        <rFont val="SimSun"/>
        <charset val="134"/>
      </rPr>
      <t xml:space="preserve"> </t>
    </r>
  </si>
  <si>
    <t>SalesOrderItemsUuid</t>
  </si>
  <si>
    <t>{ItemHelper.TableAllies}.</t>
  </si>
  <si>
    <t>OriginalLineId</t>
  </si>
  <si>
    <t>as '{item}. ',</t>
  </si>
  <si>
    <t>Seq</t>
  </si>
  <si>
    <t>Seq as CentralOrderLineNum?</t>
  </si>
  <si>
    <t>CentralOrderLineNum</t>
  </si>
  <si>
    <t>CentralProductNum</t>
  </si>
  <si>
    <t>ChannelItemID</t>
  </si>
  <si>
    <t>SKU</t>
  </si>
  <si>
    <t>ItemTitle</t>
  </si>
  <si>
    <t>OrderQty</t>
  </si>
  <si>
    <t>ShipQty</t>
  </si>
  <si>
    <t>CancelledQty</t>
  </si>
  <si>
    <t>CancelQty</t>
  </si>
  <si>
    <t>Price</t>
  </si>
  <si>
    <t>price as unitprice?</t>
  </si>
  <si>
    <t>UnitPrice</t>
  </si>
  <si>
    <t>LineItemTaxAmount</t>
  </si>
  <si>
    <t>LineShippingAmount</t>
  </si>
  <si>
    <t>LineShippingTaxAmount</t>
  </si>
  <si>
    <t>LineShippingDiscount</t>
  </si>
  <si>
    <t>LineShippingDiscountTaxAmount</t>
  </si>
  <si>
    <t>LineRecyclingFee</t>
  </si>
  <si>
    <t>LineGiftMsg</t>
  </si>
  <si>
    <t>LineGiftNotes</t>
  </si>
  <si>
    <t>LineGiftAmount</t>
  </si>
  <si>
    <t>LineGiftTaxAmount</t>
  </si>
  <si>
    <t>LinePromotionCodes</t>
  </si>
  <si>
    <t>LinePromotionAmount</t>
  </si>
  <si>
    <t>LinePromotionTaxAmount</t>
  </si>
  <si>
    <t>BundleType</t>
  </si>
  <si>
    <t>BundleItemFulfilmentLineNum</t>
  </si>
  <si>
    <t>ItemDate</t>
  </si>
  <si>
    <t>ItemDate as EnterDate</t>
  </si>
  <si>
    <t>EnterDate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</si>
</sst>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rgb="FF5555AA"/>
      <name val="Courier New"/>
      <charset val="134"/>
    </font>
    <font>
      <sz val="11"/>
      <color rgb="FFFF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FF0000"/>
      <name val="Courier New"/>
      <charset val="134"/>
    </font>
    <font>
      <sz val="12"/>
      <color rgb="FF505050"/>
      <name val="Arial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color rgb="FF606060"/>
      <name val="Courier New"/>
      <charset val="134"/>
    </font>
    <font>
      <b/>
      <sz val="9"/>
      <color rgb="FF3B4151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opLeftCell="A21" workbookViewId="0">
      <selection activeCell="D28" sqref="D28"/>
    </sheetView>
  </sheetViews>
  <sheetFormatPr defaultColWidth="8.88888888888889" defaultRowHeight="14.4"/>
  <cols>
    <col min="1" max="1" width="33.5555555555556" customWidth="1"/>
    <col min="2" max="2" width="34.7777777777778" hidden="1" customWidth="1"/>
    <col min="3" max="3" width="34.8888888888889" customWidth="1"/>
    <col min="4" max="4" width="47.5555555555556" customWidth="1"/>
    <col min="5" max="5" width="23.1111111111111" hidden="1" customWidth="1"/>
    <col min="6" max="6" width="24.7777777777778" customWidth="1"/>
    <col min="7" max="7" width="40.8888888888889" customWidth="1"/>
    <col min="8" max="8" width="70.6666666666667" style="4" customWidth="1"/>
    <col min="9" max="9" width="17.2222222222222" customWidth="1"/>
    <col min="10" max="10" width="29.3333333333333" customWidth="1"/>
    <col min="11" max="11" width="40.3333333333333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customFormat="1" ht="25.2" customHeight="1" spans="1:10">
      <c r="A2" s="2" t="s">
        <v>5</v>
      </c>
      <c r="B2" t="s">
        <v>6</v>
      </c>
      <c r="C2" s="10" t="s">
        <v>7</v>
      </c>
      <c r="D2" s="7"/>
      <c r="E2" s="7" t="s">
        <v>8</v>
      </c>
      <c r="F2" s="10" t="s">
        <v>7</v>
      </c>
      <c r="G2" s="7" t="str">
        <f>REPLACE(E2,14,1,F2)</f>
        <v>as '{header}.SalesOrderUuid',</v>
      </c>
      <c r="H2" s="11" t="str">
        <f>_xlfn.CONCAT(B2,C2," ",G2)</f>
        <v>{InfoHelper.TableAllies}.SalesOrderUuid as '{header}.SalesOrderUuid',</v>
      </c>
      <c r="I2" s="2" t="s">
        <v>5</v>
      </c>
      <c r="J2" s="2"/>
    </row>
    <row r="3" ht="25.2" customHeight="1" spans="1:10">
      <c r="A3" s="2" t="s">
        <v>5</v>
      </c>
      <c r="B3" t="s">
        <v>6</v>
      </c>
      <c r="C3" s="7" t="s">
        <v>9</v>
      </c>
      <c r="D3" s="7"/>
      <c r="E3" s="7" t="s">
        <v>8</v>
      </c>
      <c r="F3" s="7" t="s">
        <v>9</v>
      </c>
      <c r="G3" s="7" t="str">
        <f>REPLACE(E3,14,1,F3)</f>
        <v>as '{header}.WarehouseCode',</v>
      </c>
      <c r="H3" s="11" t="str">
        <f>_xlfn.CONCAT(B3,C3," ",G3)</f>
        <v>{InfoHelper.TableAllies}.WarehouseCode as '{header}.WarehouseCode',</v>
      </c>
      <c r="I3" s="2" t="s">
        <v>5</v>
      </c>
      <c r="J3" s="2"/>
    </row>
    <row r="4" ht="25.2" customHeight="1" spans="1:10">
      <c r="A4" s="2" t="s">
        <v>10</v>
      </c>
      <c r="B4" t="s">
        <v>11</v>
      </c>
      <c r="C4" s="5" t="s">
        <v>12</v>
      </c>
      <c r="D4" s="5" t="s">
        <v>13</v>
      </c>
      <c r="E4" s="7" t="s">
        <v>8</v>
      </c>
      <c r="F4" s="7" t="s">
        <v>12</v>
      </c>
      <c r="G4" s="7" t="str">
        <f t="shared" ref="G4:G35" si="0">REPLACE(E4,14,1,F4)</f>
        <v>as '{header}.WarehouseNum',</v>
      </c>
      <c r="H4" s="11" t="str">
        <f t="shared" ref="H4:H35" si="1">_xlfn.CONCAT(B4,C4," ",G4)</f>
        <v>{Helper.TableAllies}.WarehouseNum as '{header}.WarehouseNum',</v>
      </c>
      <c r="I4" s="2" t="s">
        <v>10</v>
      </c>
      <c r="J4" s="2"/>
    </row>
    <row r="5" ht="37.8" customHeight="1" spans="1:10">
      <c r="A5" s="2" t="s">
        <v>10</v>
      </c>
      <c r="B5" t="s">
        <v>11</v>
      </c>
      <c r="C5" s="7" t="s">
        <v>14</v>
      </c>
      <c r="D5" s="7"/>
      <c r="E5" s="7" t="s">
        <v>8</v>
      </c>
      <c r="F5" s="7" t="s">
        <v>15</v>
      </c>
      <c r="G5" s="7" t="str">
        <f t="shared" si="0"/>
        <v>as '{header}.CentralDatabaseNum',</v>
      </c>
      <c r="H5" s="11" t="str">
        <f t="shared" si="1"/>
        <v>{Helper.TableAllies}.DatabaseNum as '{header}.CentralDatabaseNum',</v>
      </c>
      <c r="I5" s="2" t="s">
        <v>10</v>
      </c>
      <c r="J5" s="2"/>
    </row>
    <row r="6" ht="25.2" customHeight="1" spans="1:10">
      <c r="A6" s="2" t="s">
        <v>16</v>
      </c>
      <c r="B6" t="s">
        <v>6</v>
      </c>
      <c r="C6" s="7" t="s">
        <v>17</v>
      </c>
      <c r="D6" s="7"/>
      <c r="E6" s="7" t="s">
        <v>8</v>
      </c>
      <c r="F6" s="7" t="s">
        <v>17</v>
      </c>
      <c r="G6" s="7" t="str">
        <f t="shared" si="0"/>
        <v>as '{header}.CentralOrderNum',</v>
      </c>
      <c r="H6" s="11" t="str">
        <f t="shared" si="1"/>
        <v>{InfoHelper.TableAllies}.CentralOrderNum as '{header}.CentralOrderNum',</v>
      </c>
      <c r="I6" s="2" t="s">
        <v>16</v>
      </c>
      <c r="J6" s="2"/>
    </row>
    <row r="7" ht="25.2" customHeight="1" spans="1:10">
      <c r="A7" s="2" t="s">
        <v>10</v>
      </c>
      <c r="B7" t="s">
        <v>6</v>
      </c>
      <c r="C7" s="7" t="s">
        <v>18</v>
      </c>
      <c r="D7" s="7"/>
      <c r="E7" s="7" t="s">
        <v>8</v>
      </c>
      <c r="F7" s="7" t="s">
        <v>18</v>
      </c>
      <c r="G7" s="7" t="str">
        <f t="shared" si="0"/>
        <v>as '{header}.ChannelNum',</v>
      </c>
      <c r="H7" s="11" t="str">
        <f t="shared" si="1"/>
        <v>{InfoHelper.TableAllies}.ChannelNum as '{header}.ChannelNum',</v>
      </c>
      <c r="I7" s="2" t="s">
        <v>10</v>
      </c>
      <c r="J7" s="2"/>
    </row>
    <row r="8" ht="37.8" customHeight="1" spans="1:10">
      <c r="A8" s="2" t="s">
        <v>10</v>
      </c>
      <c r="B8" t="s">
        <v>6</v>
      </c>
      <c r="C8" s="7" t="s">
        <v>19</v>
      </c>
      <c r="D8" s="7"/>
      <c r="E8" s="7" t="s">
        <v>8</v>
      </c>
      <c r="F8" s="7" t="s">
        <v>19</v>
      </c>
      <c r="G8" s="7" t="str">
        <f t="shared" si="0"/>
        <v>as '{header}.ChannelAccountNum',</v>
      </c>
      <c r="H8" s="11" t="str">
        <f t="shared" si="1"/>
        <v>{InfoHelper.TableAllies}.ChannelAccountNum as '{header}.ChannelAccountNum',</v>
      </c>
      <c r="I8" s="2" t="s">
        <v>10</v>
      </c>
      <c r="J8" s="2"/>
    </row>
    <row r="9" ht="37.8" customHeight="1" spans="1:10">
      <c r="A9" s="2" t="s">
        <v>5</v>
      </c>
      <c r="B9" t="s">
        <v>20</v>
      </c>
      <c r="C9" s="7" t="s">
        <v>21</v>
      </c>
      <c r="D9" s="7"/>
      <c r="E9" s="7" t="s">
        <v>8</v>
      </c>
      <c r="F9" s="7" t="s">
        <v>21</v>
      </c>
      <c r="G9" s="7" t="str">
        <f t="shared" si="0"/>
        <v>as '{header}.ChannelAccountName',</v>
      </c>
      <c r="H9" s="11" t="str">
        <f t="shared" si="1"/>
        <v>channelAccount.ChannelAccountName as '{header}.ChannelAccountName',</v>
      </c>
      <c r="I9" s="2" t="s">
        <v>5</v>
      </c>
      <c r="J9" s="2"/>
    </row>
    <row r="10" ht="25.2" customHeight="1" spans="1:10">
      <c r="A10" s="2" t="s">
        <v>5</v>
      </c>
      <c r="B10" t="s">
        <v>6</v>
      </c>
      <c r="C10" s="7" t="s">
        <v>22</v>
      </c>
      <c r="D10" s="7"/>
      <c r="E10" s="7" t="s">
        <v>8</v>
      </c>
      <c r="F10" s="7" t="s">
        <v>22</v>
      </c>
      <c r="G10" s="7" t="str">
        <f t="shared" si="0"/>
        <v>as '{header}.ChannelOrderId',</v>
      </c>
      <c r="H10" s="11" t="str">
        <f t="shared" si="1"/>
        <v>{InfoHelper.TableAllies}.ChannelOrderId as '{header}.ChannelOrderId',</v>
      </c>
      <c r="I10" s="2" t="s">
        <v>5</v>
      </c>
      <c r="J10" s="2"/>
    </row>
    <row r="11" ht="37.8" customHeight="1" spans="1:10">
      <c r="A11" s="2" t="s">
        <v>5</v>
      </c>
      <c r="B11" t="s">
        <v>6</v>
      </c>
      <c r="C11" s="7" t="s">
        <v>23</v>
      </c>
      <c r="D11" s="7"/>
      <c r="E11" s="7" t="s">
        <v>8</v>
      </c>
      <c r="F11" s="7" t="s">
        <v>23</v>
      </c>
      <c r="G11" s="7" t="str">
        <f t="shared" si="0"/>
        <v>as '{header}.SecondaryChannelOrderId',</v>
      </c>
      <c r="H11" s="11" t="str">
        <f t="shared" si="1"/>
        <v>{InfoHelper.TableAllies}.SecondaryChannelOrderId as '{header}.SecondaryChannelOrderId',</v>
      </c>
      <c r="I11" s="2" t="s">
        <v>5</v>
      </c>
      <c r="J11" s="2"/>
    </row>
    <row r="12" ht="25.2" customHeight="1" spans="1:10">
      <c r="A12" s="2" t="s">
        <v>5</v>
      </c>
      <c r="B12" t="s">
        <v>11</v>
      </c>
      <c r="C12" s="7" t="s">
        <v>24</v>
      </c>
      <c r="D12" s="7"/>
      <c r="E12" s="7" t="s">
        <v>8</v>
      </c>
      <c r="F12" s="7" t="s">
        <v>25</v>
      </c>
      <c r="G12" s="7" t="str">
        <f t="shared" si="0"/>
        <v>as '{header}.SellerOrderId',</v>
      </c>
      <c r="H12" s="11" t="str">
        <f t="shared" si="1"/>
        <v>{Helper.TableAllies}.OrderNumber as '{header}.SellerOrderId',</v>
      </c>
      <c r="I12" s="2" t="s">
        <v>5</v>
      </c>
      <c r="J12" s="2"/>
    </row>
    <row r="13" customHeight="1" spans="1:10">
      <c r="A13" s="2" t="s">
        <v>5</v>
      </c>
      <c r="B13" t="s">
        <v>11</v>
      </c>
      <c r="C13" s="7" t="s">
        <v>26</v>
      </c>
      <c r="D13" s="7"/>
      <c r="E13" s="7" t="s">
        <v>8</v>
      </c>
      <c r="F13" s="7" t="s">
        <v>26</v>
      </c>
      <c r="G13" s="7" t="str">
        <f t="shared" si="0"/>
        <v>as '{header}.Currency',</v>
      </c>
      <c r="H13" s="11" t="str">
        <f t="shared" si="1"/>
        <v>{Helper.TableAllies}.Currency as '{header}.Currency',</v>
      </c>
      <c r="I13" s="2" t="s">
        <v>5</v>
      </c>
      <c r="J13" s="2"/>
    </row>
    <row r="14" ht="37.8" customHeight="1" spans="1:10">
      <c r="A14" s="2" t="s">
        <v>27</v>
      </c>
      <c r="B14" t="s">
        <v>11</v>
      </c>
      <c r="C14" s="7" t="s">
        <v>28</v>
      </c>
      <c r="D14" s="7"/>
      <c r="E14" s="7" t="s">
        <v>8</v>
      </c>
      <c r="F14" s="7" t="s">
        <v>29</v>
      </c>
      <c r="G14" s="7" t="str">
        <f t="shared" si="0"/>
        <v>as '{header}.OriginalOrderDate',</v>
      </c>
      <c r="H14" s="11" t="str">
        <f t="shared" si="1"/>
        <v>{Helper.TableAllies}.OrderDate as '{header}.OriginalOrderDate',</v>
      </c>
      <c r="I14" s="2" t="s">
        <v>27</v>
      </c>
      <c r="J14" s="2"/>
    </row>
    <row r="15" ht="37.8" customHeight="1" spans="1:10">
      <c r="A15" s="2" t="s">
        <v>5</v>
      </c>
      <c r="B15" t="s">
        <v>6</v>
      </c>
      <c r="C15" s="5" t="s">
        <v>30</v>
      </c>
      <c r="D15" s="5" t="s">
        <v>31</v>
      </c>
      <c r="E15" s="7" t="s">
        <v>8</v>
      </c>
      <c r="F15" s="7" t="s">
        <v>30</v>
      </c>
      <c r="G15" s="7" t="str">
        <f t="shared" si="0"/>
        <v>as '{header}.SellerPublicNotes',</v>
      </c>
      <c r="H15" s="11" t="str">
        <f t="shared" si="1"/>
        <v>{InfoHelper.TableAllies}.SellerPublicNotes as '{header}.SellerPublicNotes',</v>
      </c>
      <c r="I15" s="2" t="s">
        <v>5</v>
      </c>
      <c r="J15" s="2"/>
    </row>
    <row r="16" ht="37.8" customHeight="1" spans="1:10">
      <c r="A16" s="2" t="s">
        <v>5</v>
      </c>
      <c r="B16" t="s">
        <v>6</v>
      </c>
      <c r="C16" s="7" t="s">
        <v>32</v>
      </c>
      <c r="D16" s="7"/>
      <c r="E16" s="7" t="s">
        <v>8</v>
      </c>
      <c r="F16" s="7" t="s">
        <v>33</v>
      </c>
      <c r="G16" s="7" t="str">
        <f t="shared" si="0"/>
        <v>as '{header}.SellerPrivateNotes',</v>
      </c>
      <c r="H16" s="11" t="str">
        <f t="shared" si="1"/>
        <v>{InfoHelper.TableAllies}.Notes as '{header}.SellerPrivateNotes',</v>
      </c>
      <c r="I16" s="2" t="s">
        <v>5</v>
      </c>
      <c r="J16" s="2"/>
    </row>
    <row r="17" ht="37.8" customHeight="1" spans="1:10">
      <c r="A17" s="2" t="s">
        <v>5</v>
      </c>
      <c r="B17" t="s">
        <v>11</v>
      </c>
      <c r="C17" s="5" t="s">
        <v>34</v>
      </c>
      <c r="D17" s="5" t="s">
        <v>35</v>
      </c>
      <c r="E17" s="7" t="s">
        <v>8</v>
      </c>
      <c r="F17" s="7" t="s">
        <v>34</v>
      </c>
      <c r="G17" s="7" t="str">
        <f t="shared" si="0"/>
        <v>as '{header}.EndBuyerInstruction',</v>
      </c>
      <c r="H17" s="11" t="str">
        <f t="shared" si="1"/>
        <v>{Helper.TableAllies}.EndBuyerInstruction as '{header}.EndBuyerInstruction',</v>
      </c>
      <c r="I17" s="2" t="s">
        <v>5</v>
      </c>
      <c r="J17" s="2"/>
    </row>
    <row r="18" ht="25.2" customHeight="1" spans="1:10">
      <c r="A18" s="2" t="s">
        <v>36</v>
      </c>
      <c r="B18" t="s">
        <v>11</v>
      </c>
      <c r="C18" s="7" t="s">
        <v>37</v>
      </c>
      <c r="D18" s="7"/>
      <c r="E18" s="7" t="s">
        <v>8</v>
      </c>
      <c r="F18" s="7" t="s">
        <v>38</v>
      </c>
      <c r="G18" s="7" t="str">
        <f t="shared" si="0"/>
        <v>as '{header}.TotalOrderAmount',</v>
      </c>
      <c r="H18" s="11" t="str">
        <f t="shared" si="1"/>
        <v>{Helper.TableAllies}.TotalAmount as '{header}.TotalOrderAmount',</v>
      </c>
      <c r="I18" s="2" t="s">
        <v>36</v>
      </c>
      <c r="J18" s="2"/>
    </row>
    <row r="19" ht="25.2" customHeight="1" spans="1:10">
      <c r="A19" s="2" t="s">
        <v>36</v>
      </c>
      <c r="B19" t="s">
        <v>11</v>
      </c>
      <c r="C19" s="7" t="s">
        <v>39</v>
      </c>
      <c r="D19" s="7"/>
      <c r="E19" s="7" t="s">
        <v>8</v>
      </c>
      <c r="F19" s="7" t="s">
        <v>40</v>
      </c>
      <c r="G19" s="7" t="str">
        <f t="shared" si="0"/>
        <v>as '{header}.TotalTaxAmount',</v>
      </c>
      <c r="H19" s="11" t="str">
        <f t="shared" si="1"/>
        <v>{Helper.TableAllies}.TaxAmount as '{header}.TotalTaxAmount',</v>
      </c>
      <c r="I19" s="2" t="s">
        <v>36</v>
      </c>
      <c r="J19" s="2"/>
    </row>
    <row r="20" ht="37.8" customHeight="1" spans="1:10">
      <c r="A20" s="2" t="s">
        <v>36</v>
      </c>
      <c r="B20" t="s">
        <v>11</v>
      </c>
      <c r="C20" s="7" t="s">
        <v>41</v>
      </c>
      <c r="D20" s="7"/>
      <c r="E20" s="7" t="s">
        <v>8</v>
      </c>
      <c r="F20" s="7" t="s">
        <v>42</v>
      </c>
      <c r="G20" s="7" t="str">
        <f t="shared" si="0"/>
        <v>as '{header}.TotalShippingAmount',</v>
      </c>
      <c r="H20" s="11" t="str">
        <f t="shared" si="1"/>
        <v>{Helper.TableAllies}.ShippingAmount as '{header}.TotalShippingAmount',</v>
      </c>
      <c r="I20" s="2" t="s">
        <v>36</v>
      </c>
      <c r="J20" s="2"/>
    </row>
    <row r="21" ht="37.8" customHeight="1" spans="1:10">
      <c r="A21" s="2" t="s">
        <v>36</v>
      </c>
      <c r="B21" t="s">
        <v>11</v>
      </c>
      <c r="C21" s="7" t="s">
        <v>43</v>
      </c>
      <c r="D21" s="7"/>
      <c r="E21" s="7" t="s">
        <v>8</v>
      </c>
      <c r="F21" s="7" t="s">
        <v>44</v>
      </c>
      <c r="G21" s="7" t="str">
        <f t="shared" si="0"/>
        <v>as '{header}.TotalShippingTaxAmount',</v>
      </c>
      <c r="H21" s="11" t="str">
        <f t="shared" si="1"/>
        <v>{Helper.TableAllies}.ShippingTaxAmount as '{header}.TotalShippingTaxAmount',</v>
      </c>
      <c r="I21" s="2" t="s">
        <v>36</v>
      </c>
      <c r="J21" s="2"/>
    </row>
    <row r="22" ht="37.8" customHeight="1" spans="1:10">
      <c r="A22" s="2" t="s">
        <v>36</v>
      </c>
      <c r="B22" t="s">
        <v>11</v>
      </c>
      <c r="C22" s="5" t="s">
        <v>45</v>
      </c>
      <c r="D22" s="5" t="s">
        <v>13</v>
      </c>
      <c r="E22" s="7" t="s">
        <v>8</v>
      </c>
      <c r="F22" s="7" t="s">
        <v>45</v>
      </c>
      <c r="G22" s="7" t="str">
        <f t="shared" si="0"/>
        <v>as '{header}.TotalShippingDiscount',</v>
      </c>
      <c r="H22" s="11" t="str">
        <f t="shared" si="1"/>
        <v>{Helper.TableAllies}.TotalShippingDiscount as '{header}.TotalShippingDiscount',</v>
      </c>
      <c r="I22" s="2" t="s">
        <v>36</v>
      </c>
      <c r="J22" s="2"/>
    </row>
    <row r="23" ht="50.4" customHeight="1" spans="1:10">
      <c r="A23" s="2" t="s">
        <v>36</v>
      </c>
      <c r="B23" t="s">
        <v>11</v>
      </c>
      <c r="C23" s="5" t="s">
        <v>46</v>
      </c>
      <c r="D23" s="5" t="s">
        <v>13</v>
      </c>
      <c r="E23" s="7" t="s">
        <v>8</v>
      </c>
      <c r="F23" s="7" t="s">
        <v>46</v>
      </c>
      <c r="G23" s="7" t="str">
        <f t="shared" si="0"/>
        <v>as '{header}.TotalShippingDiscountTaxAmount',</v>
      </c>
      <c r="H23" s="11" t="str">
        <f t="shared" si="1"/>
        <v>{Helper.TableAllies}.TotalShippingDiscountTaxAmount as '{header}.TotalShippingDiscountTaxAmount',</v>
      </c>
      <c r="I23" s="2" t="s">
        <v>36</v>
      </c>
      <c r="J23" s="2"/>
    </row>
    <row r="24" ht="37.8" customHeight="1" spans="1:10">
      <c r="A24" s="2" t="s">
        <v>36</v>
      </c>
      <c r="B24" t="s">
        <v>11</v>
      </c>
      <c r="C24" s="5" t="s">
        <v>47</v>
      </c>
      <c r="D24" s="5" t="s">
        <v>13</v>
      </c>
      <c r="E24" s="7" t="s">
        <v>8</v>
      </c>
      <c r="F24" s="7" t="s">
        <v>47</v>
      </c>
      <c r="G24" s="7" t="str">
        <f t="shared" si="0"/>
        <v>as '{header}.TotalInsuranceAmount',</v>
      </c>
      <c r="H24" s="11" t="str">
        <f t="shared" si="1"/>
        <v>{Helper.TableAllies}.TotalInsuranceAmount as '{header}.TotalInsuranceAmount',</v>
      </c>
      <c r="I24" s="2" t="s">
        <v>36</v>
      </c>
      <c r="J24" s="2"/>
    </row>
    <row r="25" ht="37.8" customHeight="1" spans="1:10">
      <c r="A25" s="2" t="s">
        <v>36</v>
      </c>
      <c r="B25" t="s">
        <v>11</v>
      </c>
      <c r="C25" s="5" t="s">
        <v>48</v>
      </c>
      <c r="D25" s="5" t="s">
        <v>13</v>
      </c>
      <c r="E25" s="7" t="s">
        <v>8</v>
      </c>
      <c r="F25" s="7" t="s">
        <v>48</v>
      </c>
      <c r="G25" s="7" t="str">
        <f t="shared" si="0"/>
        <v>as '{header}.TotalGiftOptionAmount',</v>
      </c>
      <c r="H25" s="11" t="str">
        <f t="shared" si="1"/>
        <v>{Helper.TableAllies}.TotalGiftOptionAmount as '{header}.TotalGiftOptionAmount',</v>
      </c>
      <c r="I25" s="2" t="s">
        <v>36</v>
      </c>
      <c r="J25" s="2"/>
    </row>
    <row r="26" ht="37.8" customHeight="1" spans="1:10">
      <c r="A26" s="2" t="s">
        <v>36</v>
      </c>
      <c r="B26" t="s">
        <v>11</v>
      </c>
      <c r="C26" s="5" t="s">
        <v>49</v>
      </c>
      <c r="D26" s="5" t="s">
        <v>13</v>
      </c>
      <c r="E26" s="7" t="s">
        <v>8</v>
      </c>
      <c r="F26" s="7" t="s">
        <v>49</v>
      </c>
      <c r="G26" s="7" t="str">
        <f t="shared" si="0"/>
        <v>as '{header}.TotalGiftOptionTaxAmount',</v>
      </c>
      <c r="H26" s="11" t="str">
        <f t="shared" si="1"/>
        <v>{Helper.TableAllies}.TotalGiftOptionTaxAmount as '{header}.TotalGiftOptionTaxAmount',</v>
      </c>
      <c r="I26" s="2" t="s">
        <v>36</v>
      </c>
      <c r="J26" s="2"/>
    </row>
    <row r="27" ht="37.8" customHeight="1" spans="1:10">
      <c r="A27" s="2" t="s">
        <v>36</v>
      </c>
      <c r="B27" t="s">
        <v>11</v>
      </c>
      <c r="C27" s="5" t="s">
        <v>50</v>
      </c>
      <c r="D27" s="5" t="s">
        <v>13</v>
      </c>
      <c r="E27" s="7" t="s">
        <v>8</v>
      </c>
      <c r="F27" s="7" t="s">
        <v>50</v>
      </c>
      <c r="G27" s="7" t="str">
        <f t="shared" si="0"/>
        <v>as '{header}.AdditionalCostOrDiscount',</v>
      </c>
      <c r="H27" s="11" t="str">
        <f t="shared" si="1"/>
        <v>{Helper.TableAllies}.AdditionalCostOrDiscount as '{header}.AdditionalCostOrDiscount',</v>
      </c>
      <c r="I27" s="2" t="s">
        <v>36</v>
      </c>
      <c r="J27" s="2"/>
    </row>
    <row r="28" s="9" customFormat="1" ht="25.2" customHeight="1" spans="1:10">
      <c r="A28" s="12" t="s">
        <v>36</v>
      </c>
      <c r="B28" s="9" t="s">
        <v>11</v>
      </c>
      <c r="C28" s="13" t="s">
        <v>51</v>
      </c>
      <c r="D28" s="13" t="s">
        <v>52</v>
      </c>
      <c r="E28" s="13" t="s">
        <v>8</v>
      </c>
      <c r="F28" s="13" t="s">
        <v>53</v>
      </c>
      <c r="G28" s="13" t="str">
        <f t="shared" si="0"/>
        <v>as '{header}.PromotionAmount',</v>
      </c>
      <c r="H28" s="14" t="str">
        <f t="shared" si="1"/>
        <v>{Helper.TableAllies}.DiscountAmount as '{header}.PromotionAmount',</v>
      </c>
      <c r="I28" s="12" t="s">
        <v>36</v>
      </c>
      <c r="J28" s="12"/>
    </row>
    <row r="29" ht="37.8" customHeight="1" spans="1:10">
      <c r="A29" s="2" t="s">
        <v>27</v>
      </c>
      <c r="B29" t="s">
        <v>11</v>
      </c>
      <c r="C29" s="5" t="s">
        <v>54</v>
      </c>
      <c r="D29" s="5" t="s">
        <v>55</v>
      </c>
      <c r="E29" s="7" t="s">
        <v>8</v>
      </c>
      <c r="F29" s="7" t="s">
        <v>54</v>
      </c>
      <c r="G29" s="7" t="str">
        <f t="shared" si="0"/>
        <v>as '{header}.EstimatedShipDate',</v>
      </c>
      <c r="H29" s="11" t="str">
        <f t="shared" si="1"/>
        <v>{Helper.TableAllies}.EstimatedShipDate as '{header}.EstimatedShipDate',</v>
      </c>
      <c r="I29" s="2" t="s">
        <v>27</v>
      </c>
      <c r="J29" s="2"/>
    </row>
    <row r="30" ht="25.2" customHeight="1" spans="1:10">
      <c r="A30" s="2" t="s">
        <v>27</v>
      </c>
      <c r="B30" t="s">
        <v>11</v>
      </c>
      <c r="C30" s="5" t="s">
        <v>56</v>
      </c>
      <c r="D30" s="5" t="s">
        <v>55</v>
      </c>
      <c r="E30" s="7" t="s">
        <v>8</v>
      </c>
      <c r="F30" s="7" t="s">
        <v>56</v>
      </c>
      <c r="G30" s="7" t="str">
        <f t="shared" si="0"/>
        <v>as '{header}.EarliestShipDate',</v>
      </c>
      <c r="H30" s="11" t="str">
        <f t="shared" si="1"/>
        <v>{Helper.TableAllies}.EarliestShipDate as '{header}.EarliestShipDate',</v>
      </c>
      <c r="I30" s="2" t="s">
        <v>27</v>
      </c>
      <c r="J30" s="2"/>
    </row>
    <row r="31" ht="25.2" customHeight="1" spans="1:10">
      <c r="A31" s="2" t="s">
        <v>27</v>
      </c>
      <c r="B31" t="s">
        <v>11</v>
      </c>
      <c r="C31" s="5" t="s">
        <v>57</v>
      </c>
      <c r="D31" s="5"/>
      <c r="E31" s="7" t="s">
        <v>8</v>
      </c>
      <c r="F31" s="7" t="s">
        <v>57</v>
      </c>
      <c r="G31" s="7" t="str">
        <f t="shared" si="0"/>
        <v>as '{header}.LatestShipDate',</v>
      </c>
      <c r="H31" s="11" t="str">
        <f t="shared" si="1"/>
        <v>{Helper.TableAllies}.LatestShipDate as '{header}.LatestShipDate',</v>
      </c>
      <c r="I31" s="2" t="s">
        <v>27</v>
      </c>
      <c r="J31" s="2"/>
    </row>
    <row r="32" ht="25.2" customHeight="1" spans="1:10">
      <c r="A32" s="2" t="s">
        <v>27</v>
      </c>
      <c r="B32" t="s">
        <v>11</v>
      </c>
      <c r="C32" s="5" t="s">
        <v>58</v>
      </c>
      <c r="D32" s="5"/>
      <c r="E32" s="7" t="s">
        <v>8</v>
      </c>
      <c r="F32" s="7" t="s">
        <v>58</v>
      </c>
      <c r="G32" s="7" t="str">
        <f t="shared" si="0"/>
        <v>as '{header}.DeliverByDate',</v>
      </c>
      <c r="H32" s="11" t="str">
        <f t="shared" si="1"/>
        <v>{Helper.TableAllies}.DeliverByDate as '{header}.DeliverByDate',</v>
      </c>
      <c r="I32" s="2" t="s">
        <v>27</v>
      </c>
      <c r="J32" s="2"/>
    </row>
    <row r="33" s="9" customFormat="1" ht="37.8" customHeight="1" spans="1:10">
      <c r="A33" s="12" t="s">
        <v>5</v>
      </c>
      <c r="B33" s="9" t="s">
        <v>6</v>
      </c>
      <c r="C33" s="13" t="s">
        <v>59</v>
      </c>
      <c r="D33" s="13" t="s">
        <v>60</v>
      </c>
      <c r="E33" s="13" t="s">
        <v>8</v>
      </c>
      <c r="F33" s="13" t="s">
        <v>61</v>
      </c>
      <c r="G33" s="13" t="str">
        <f t="shared" si="0"/>
        <v>as '{header}.RequestShippingCarrier',</v>
      </c>
      <c r="H33" s="14" t="str">
        <f t="shared" si="1"/>
        <v>{InfoHelper.TableAllies}.ShippingCarrier as '{header}.RequestShippingCarrier',</v>
      </c>
      <c r="I33" s="12" t="s">
        <v>5</v>
      </c>
      <c r="J33" s="12"/>
    </row>
    <row r="34" s="9" customFormat="1" ht="37.8" customHeight="1" spans="1:10">
      <c r="A34" s="12" t="s">
        <v>5</v>
      </c>
      <c r="B34" s="9" t="s">
        <v>6</v>
      </c>
      <c r="C34" s="13" t="s">
        <v>62</v>
      </c>
      <c r="D34" s="13" t="s">
        <v>63</v>
      </c>
      <c r="E34" s="13" t="s">
        <v>8</v>
      </c>
      <c r="F34" s="13" t="s">
        <v>64</v>
      </c>
      <c r="G34" s="13" t="str">
        <f t="shared" si="0"/>
        <v>as '{header}.RequestShippingService',</v>
      </c>
      <c r="H34" s="14" t="str">
        <f t="shared" si="1"/>
        <v>{InfoHelper.TableAllies}.ShippingClass as '{header}.RequestShippingService',</v>
      </c>
      <c r="I34" s="12" t="s">
        <v>5</v>
      </c>
      <c r="J34" s="12"/>
    </row>
    <row r="35" s="9" customFormat="1" ht="37.8" customHeight="1" spans="1:10">
      <c r="A35" s="12" t="s">
        <v>5</v>
      </c>
      <c r="B35" s="9" t="s">
        <v>11</v>
      </c>
      <c r="C35" s="13" t="s">
        <v>65</v>
      </c>
      <c r="D35" s="13" t="s">
        <v>66</v>
      </c>
      <c r="E35" s="13" t="s">
        <v>8</v>
      </c>
      <c r="F35" s="13" t="s">
        <v>65</v>
      </c>
      <c r="G35" s="13" t="str">
        <f t="shared" si="0"/>
        <v>as '{header}.MappedShippingCarrier',</v>
      </c>
      <c r="H35" s="14" t="str">
        <f t="shared" si="1"/>
        <v>{Helper.TableAllies}.MappedShippingCarrier as '{header}.MappedShippingCarrier',</v>
      </c>
      <c r="I35" s="12" t="s">
        <v>5</v>
      </c>
      <c r="J35" s="12"/>
    </row>
    <row r="36" s="9" customFormat="1" ht="37.8" customHeight="1" spans="1:10">
      <c r="A36" s="12" t="s">
        <v>5</v>
      </c>
      <c r="B36" s="9" t="s">
        <v>11</v>
      </c>
      <c r="C36" s="13" t="s">
        <v>67</v>
      </c>
      <c r="D36" s="13" t="s">
        <v>66</v>
      </c>
      <c r="E36" s="13" t="s">
        <v>8</v>
      </c>
      <c r="F36" s="13" t="s">
        <v>67</v>
      </c>
      <c r="G36" s="13" t="str">
        <f t="shared" ref="G36:G78" si="2">REPLACE(E36,14,1,F36)</f>
        <v>as '{header}.MappedShippingService',</v>
      </c>
      <c r="H36" s="14" t="str">
        <f t="shared" ref="H36:H78" si="3">_xlfn.CONCAT(B36,C36," ",G36)</f>
        <v>{Helper.TableAllies}.MappedShippingService as '{header}.MappedShippingService',</v>
      </c>
      <c r="I36" s="12" t="s">
        <v>5</v>
      </c>
      <c r="J36" s="12"/>
    </row>
    <row r="37" ht="25.2" customHeight="1" spans="1:10">
      <c r="A37" s="2" t="s">
        <v>5</v>
      </c>
      <c r="B37" t="s">
        <v>6</v>
      </c>
      <c r="C37" s="7" t="s">
        <v>68</v>
      </c>
      <c r="D37" s="7"/>
      <c r="E37" s="7" t="s">
        <v>8</v>
      </c>
      <c r="F37" s="7" t="s">
        <v>68</v>
      </c>
      <c r="G37" s="7" t="str">
        <f t="shared" si="2"/>
        <v>as '{header}.ShipToName',</v>
      </c>
      <c r="H37" s="11" t="str">
        <f t="shared" si="3"/>
        <v>{InfoHelper.TableAllies}.ShipToName as '{header}.ShipToName',</v>
      </c>
      <c r="I37" s="2" t="s">
        <v>5</v>
      </c>
      <c r="J37" s="2"/>
    </row>
    <row r="38" ht="25.2" customHeight="1" spans="1:10">
      <c r="A38" s="2" t="s">
        <v>5</v>
      </c>
      <c r="B38" t="s">
        <v>6</v>
      </c>
      <c r="C38" s="7" t="s">
        <v>69</v>
      </c>
      <c r="D38" s="7"/>
      <c r="E38" s="7" t="s">
        <v>8</v>
      </c>
      <c r="F38" s="7" t="s">
        <v>69</v>
      </c>
      <c r="G38" s="7" t="str">
        <f t="shared" si="2"/>
        <v>as '{header}.ShipToFirstName',</v>
      </c>
      <c r="H38" s="11" t="str">
        <f t="shared" si="3"/>
        <v>{InfoHelper.TableAllies}.ShipToFirstName as '{header}.ShipToFirstName',</v>
      </c>
      <c r="I38" s="2" t="s">
        <v>5</v>
      </c>
      <c r="J38" s="2"/>
    </row>
    <row r="39" ht="25.2" customHeight="1" spans="1:10">
      <c r="A39" s="2" t="s">
        <v>5</v>
      </c>
      <c r="B39" t="s">
        <v>6</v>
      </c>
      <c r="C39" s="7" t="s">
        <v>70</v>
      </c>
      <c r="D39" s="7"/>
      <c r="E39" s="7" t="s">
        <v>8</v>
      </c>
      <c r="F39" s="7" t="s">
        <v>70</v>
      </c>
      <c r="G39" s="7" t="str">
        <f t="shared" si="2"/>
        <v>as '{header}.ShipToLastName',</v>
      </c>
      <c r="H39" s="11" t="str">
        <f t="shared" si="3"/>
        <v>{InfoHelper.TableAllies}.ShipToLastName as '{header}.ShipToLastName',</v>
      </c>
      <c r="I39" s="2" t="s">
        <v>5</v>
      </c>
      <c r="J39" s="2"/>
    </row>
    <row r="40" ht="25.2" customHeight="1" spans="1:10">
      <c r="A40" s="2" t="s">
        <v>5</v>
      </c>
      <c r="B40" t="s">
        <v>6</v>
      </c>
      <c r="C40" s="7" t="s">
        <v>71</v>
      </c>
      <c r="D40" s="7"/>
      <c r="E40" s="7" t="s">
        <v>8</v>
      </c>
      <c r="F40" s="7" t="s">
        <v>71</v>
      </c>
      <c r="G40" s="7" t="str">
        <f t="shared" si="2"/>
        <v>as '{header}.ShipToSuffix',</v>
      </c>
      <c r="H40" s="11" t="str">
        <f t="shared" si="3"/>
        <v>{InfoHelper.TableAllies}.ShipToSuffix as '{header}.ShipToSuffix',</v>
      </c>
      <c r="I40" s="2" t="s">
        <v>5</v>
      </c>
      <c r="J40" s="2"/>
    </row>
    <row r="41" ht="25.2" customHeight="1" spans="1:10">
      <c r="A41" s="2" t="s">
        <v>5</v>
      </c>
      <c r="B41" t="s">
        <v>6</v>
      </c>
      <c r="C41" s="7" t="s">
        <v>72</v>
      </c>
      <c r="D41" s="7"/>
      <c r="E41" s="7" t="s">
        <v>8</v>
      </c>
      <c r="F41" s="7" t="s">
        <v>72</v>
      </c>
      <c r="G41" s="7" t="str">
        <f t="shared" si="2"/>
        <v>as '{header}.ShipToCompany',</v>
      </c>
      <c r="H41" s="11" t="str">
        <f t="shared" si="3"/>
        <v>{InfoHelper.TableAllies}.ShipToCompany as '{header}.ShipToCompany',</v>
      </c>
      <c r="I41" s="2" t="s">
        <v>5</v>
      </c>
      <c r="J41" s="2"/>
    </row>
    <row r="42" ht="37.8" customHeight="1" spans="1:10">
      <c r="A42" s="2" t="s">
        <v>5</v>
      </c>
      <c r="B42" t="s">
        <v>6</v>
      </c>
      <c r="C42" s="7" t="s">
        <v>73</v>
      </c>
      <c r="D42" s="7"/>
      <c r="E42" s="7" t="s">
        <v>8</v>
      </c>
      <c r="F42" s="7" t="s">
        <v>73</v>
      </c>
      <c r="G42" s="7" t="str">
        <f t="shared" si="2"/>
        <v>as '{header}.ShipToCompanyJobTitle',</v>
      </c>
      <c r="H42" s="11" t="str">
        <f t="shared" si="3"/>
        <v>{InfoHelper.TableAllies}.ShipToCompanyJobTitle as '{header}.ShipToCompanyJobTitle',</v>
      </c>
      <c r="I42" s="2" t="s">
        <v>5</v>
      </c>
      <c r="J42" s="2"/>
    </row>
    <row r="43" ht="25.2" customHeight="1" spans="1:10">
      <c r="A43" s="2" t="s">
        <v>5</v>
      </c>
      <c r="B43" t="s">
        <v>6</v>
      </c>
      <c r="C43" s="7" t="s">
        <v>74</v>
      </c>
      <c r="D43" s="7"/>
      <c r="E43" s="7" t="s">
        <v>8</v>
      </c>
      <c r="F43" s="7" t="s">
        <v>74</v>
      </c>
      <c r="G43" s="7" t="str">
        <f t="shared" si="2"/>
        <v>as '{header}.ShipToAttention',</v>
      </c>
      <c r="H43" s="11" t="str">
        <f t="shared" si="3"/>
        <v>{InfoHelper.TableAllies}.ShipToAttention as '{header}.ShipToAttention',</v>
      </c>
      <c r="I43" s="2" t="s">
        <v>5</v>
      </c>
      <c r="J43" s="2"/>
    </row>
    <row r="44" ht="37.8" customHeight="1" spans="1:10">
      <c r="A44" s="2" t="s">
        <v>5</v>
      </c>
      <c r="B44" t="s">
        <v>6</v>
      </c>
      <c r="C44" s="7" t="s">
        <v>75</v>
      </c>
      <c r="D44" s="7"/>
      <c r="E44" s="7" t="s">
        <v>8</v>
      </c>
      <c r="F44" s="7" t="s">
        <v>75</v>
      </c>
      <c r="G44" s="7" t="str">
        <f t="shared" si="2"/>
        <v>as '{header}.ShipToDaytimePhone',</v>
      </c>
      <c r="H44" s="11" t="str">
        <f t="shared" si="3"/>
        <v>{InfoHelper.TableAllies}.ShipToDaytimePhone as '{header}.ShipToDaytimePhone',</v>
      </c>
      <c r="I44" s="2" t="s">
        <v>5</v>
      </c>
      <c r="J44" s="2"/>
    </row>
    <row r="45" ht="25.2" customHeight="1" spans="1:10">
      <c r="A45" s="2" t="s">
        <v>5</v>
      </c>
      <c r="B45" t="s">
        <v>6</v>
      </c>
      <c r="C45" s="7" t="s">
        <v>76</v>
      </c>
      <c r="D45" s="7"/>
      <c r="E45" s="7" t="s">
        <v>8</v>
      </c>
      <c r="F45" s="7" t="s">
        <v>76</v>
      </c>
      <c r="G45" s="7" t="str">
        <f t="shared" si="2"/>
        <v>as '{header}.ShipToNightPhone',</v>
      </c>
      <c r="H45" s="11" t="str">
        <f t="shared" si="3"/>
        <v>{InfoHelper.TableAllies}.ShipToNightPhone as '{header}.ShipToNightPhone',</v>
      </c>
      <c r="I45" s="2" t="s">
        <v>5</v>
      </c>
      <c r="J45" s="2"/>
    </row>
    <row r="46" ht="37.8" customHeight="1" spans="1:10">
      <c r="A46" s="2" t="s">
        <v>5</v>
      </c>
      <c r="B46" t="s">
        <v>6</v>
      </c>
      <c r="C46" s="7" t="s">
        <v>77</v>
      </c>
      <c r="D46" s="7"/>
      <c r="E46" s="7" t="s">
        <v>8</v>
      </c>
      <c r="F46" s="7" t="s">
        <v>77</v>
      </c>
      <c r="G46" s="7" t="str">
        <f t="shared" si="2"/>
        <v>as '{header}.ShipToAddressLine1',</v>
      </c>
      <c r="H46" s="11" t="str">
        <f t="shared" si="3"/>
        <v>{InfoHelper.TableAllies}.ShipToAddressLine1 as '{header}.ShipToAddressLine1',</v>
      </c>
      <c r="I46" s="2" t="s">
        <v>5</v>
      </c>
      <c r="J46" s="2"/>
    </row>
    <row r="47" ht="37.8" customHeight="1" spans="1:10">
      <c r="A47" s="2" t="s">
        <v>5</v>
      </c>
      <c r="B47" t="s">
        <v>6</v>
      </c>
      <c r="C47" s="7" t="s">
        <v>78</v>
      </c>
      <c r="D47" s="7"/>
      <c r="E47" s="7" t="s">
        <v>8</v>
      </c>
      <c r="F47" s="7" t="s">
        <v>78</v>
      </c>
      <c r="G47" s="7" t="str">
        <f t="shared" si="2"/>
        <v>as '{header}.ShipToAddressLine2',</v>
      </c>
      <c r="H47" s="11" t="str">
        <f t="shared" si="3"/>
        <v>{InfoHelper.TableAllies}.ShipToAddressLine2 as '{header}.ShipToAddressLine2',</v>
      </c>
      <c r="I47" s="2" t="s">
        <v>5</v>
      </c>
      <c r="J47" s="2"/>
    </row>
    <row r="48" ht="37.8" customHeight="1" spans="1:10">
      <c r="A48" s="2" t="s">
        <v>5</v>
      </c>
      <c r="B48" t="s">
        <v>6</v>
      </c>
      <c r="C48" s="7" t="s">
        <v>79</v>
      </c>
      <c r="D48" s="7"/>
      <c r="E48" s="7" t="s">
        <v>8</v>
      </c>
      <c r="F48" s="7" t="s">
        <v>79</v>
      </c>
      <c r="G48" s="7" t="str">
        <f t="shared" si="2"/>
        <v>as '{header}.ShipToAddressLine3',</v>
      </c>
      <c r="H48" s="11" t="str">
        <f t="shared" si="3"/>
        <v>{InfoHelper.TableAllies}.ShipToAddressLine3 as '{header}.ShipToAddressLine3',</v>
      </c>
      <c r="I48" s="2" t="s">
        <v>5</v>
      </c>
      <c r="J48" s="2"/>
    </row>
    <row r="49" ht="25.2" customHeight="1" spans="1:10">
      <c r="A49" s="2" t="s">
        <v>5</v>
      </c>
      <c r="B49" t="s">
        <v>6</v>
      </c>
      <c r="C49" s="7" t="s">
        <v>80</v>
      </c>
      <c r="D49" s="7"/>
      <c r="E49" s="7" t="s">
        <v>8</v>
      </c>
      <c r="F49" s="7" t="s">
        <v>80</v>
      </c>
      <c r="G49" s="7" t="str">
        <f t="shared" si="2"/>
        <v>as '{header}.ShipToCity',</v>
      </c>
      <c r="H49" s="11" t="str">
        <f t="shared" si="3"/>
        <v>{InfoHelper.TableAllies}.ShipToCity as '{header}.ShipToCity',</v>
      </c>
      <c r="I49" s="2" t="s">
        <v>5</v>
      </c>
      <c r="J49" s="2"/>
    </row>
    <row r="50" ht="25.2" customHeight="1" spans="1:10">
      <c r="A50" s="2" t="s">
        <v>5</v>
      </c>
      <c r="B50" t="s">
        <v>6</v>
      </c>
      <c r="C50" s="7" t="s">
        <v>81</v>
      </c>
      <c r="D50" s="7"/>
      <c r="E50" s="7" t="s">
        <v>8</v>
      </c>
      <c r="F50" s="7" t="s">
        <v>81</v>
      </c>
      <c r="G50" s="7" t="str">
        <f t="shared" si="2"/>
        <v>as '{header}.ShipToState',</v>
      </c>
      <c r="H50" s="11" t="str">
        <f t="shared" si="3"/>
        <v>{InfoHelper.TableAllies}.ShipToState as '{header}.ShipToState',</v>
      </c>
      <c r="I50" s="2" t="s">
        <v>5</v>
      </c>
      <c r="J50" s="2"/>
    </row>
    <row r="51" ht="37.8" customHeight="1" spans="1:10">
      <c r="A51" s="2" t="s">
        <v>5</v>
      </c>
      <c r="B51" t="s">
        <v>6</v>
      </c>
      <c r="C51" s="7" t="s">
        <v>82</v>
      </c>
      <c r="D51" s="7"/>
      <c r="E51" s="7" t="s">
        <v>8</v>
      </c>
      <c r="F51" s="7" t="s">
        <v>82</v>
      </c>
      <c r="G51" s="7" t="str">
        <f t="shared" si="2"/>
        <v>as '{header}.ShipToStateFullName',</v>
      </c>
      <c r="H51" s="11" t="str">
        <f t="shared" si="3"/>
        <v>{InfoHelper.TableAllies}.ShipToStateFullName as '{header}.ShipToStateFullName',</v>
      </c>
      <c r="I51" s="2" t="s">
        <v>5</v>
      </c>
      <c r="J51" s="2"/>
    </row>
    <row r="52" ht="25.2" customHeight="1" spans="1:10">
      <c r="A52" s="2" t="s">
        <v>5</v>
      </c>
      <c r="B52" t="s">
        <v>6</v>
      </c>
      <c r="C52" s="7" t="s">
        <v>83</v>
      </c>
      <c r="D52" s="7"/>
      <c r="E52" s="7" t="s">
        <v>8</v>
      </c>
      <c r="F52" s="7" t="s">
        <v>83</v>
      </c>
      <c r="G52" s="7" t="str">
        <f t="shared" si="2"/>
        <v>as '{header}.ShipToPostalCode',</v>
      </c>
      <c r="H52" s="11" t="str">
        <f t="shared" si="3"/>
        <v>{InfoHelper.TableAllies}.ShipToPostalCode as '{header}.ShipToPostalCode',</v>
      </c>
      <c r="I52" s="2" t="s">
        <v>5</v>
      </c>
      <c r="J52" s="2"/>
    </row>
    <row r="53" ht="37.8" customHeight="1" spans="1:10">
      <c r="A53" s="2" t="s">
        <v>5</v>
      </c>
      <c r="B53" t="s">
        <v>6</v>
      </c>
      <c r="C53" s="7" t="s">
        <v>84</v>
      </c>
      <c r="D53" s="7"/>
      <c r="E53" s="7" t="s">
        <v>8</v>
      </c>
      <c r="F53" s="7" t="s">
        <v>84</v>
      </c>
      <c r="G53" s="7" t="str">
        <f t="shared" si="2"/>
        <v>as '{header}.ShipToPostalCodeExt',</v>
      </c>
      <c r="H53" s="11" t="str">
        <f t="shared" si="3"/>
        <v>{InfoHelper.TableAllies}.ShipToPostalCodeExt as '{header}.ShipToPostalCodeExt',</v>
      </c>
      <c r="I53" s="2" t="s">
        <v>5</v>
      </c>
      <c r="J53" s="2"/>
    </row>
    <row r="54" ht="25.2" customHeight="1" spans="1:10">
      <c r="A54" s="2" t="s">
        <v>5</v>
      </c>
      <c r="B54" t="s">
        <v>6</v>
      </c>
      <c r="C54" s="7" t="s">
        <v>85</v>
      </c>
      <c r="D54" s="7"/>
      <c r="E54" s="7" t="s">
        <v>8</v>
      </c>
      <c r="F54" s="7" t="s">
        <v>85</v>
      </c>
      <c r="G54" s="7" t="str">
        <f t="shared" si="2"/>
        <v>as '{header}.ShipToCounty',</v>
      </c>
      <c r="H54" s="11" t="str">
        <f t="shared" si="3"/>
        <v>{InfoHelper.TableAllies}.ShipToCounty as '{header}.ShipToCounty',</v>
      </c>
      <c r="I54" s="2" t="s">
        <v>5</v>
      </c>
      <c r="J54" s="2"/>
    </row>
    <row r="55" ht="25.2" customHeight="1" spans="1:10">
      <c r="A55" s="2" t="s">
        <v>5</v>
      </c>
      <c r="B55" t="s">
        <v>6</v>
      </c>
      <c r="C55" s="7" t="s">
        <v>86</v>
      </c>
      <c r="D55" s="7"/>
      <c r="E55" s="7" t="s">
        <v>8</v>
      </c>
      <c r="F55" s="7" t="s">
        <v>86</v>
      </c>
      <c r="G55" s="7" t="str">
        <f t="shared" si="2"/>
        <v>as '{header}.ShipToCountry',</v>
      </c>
      <c r="H55" s="11" t="str">
        <f t="shared" si="3"/>
        <v>{InfoHelper.TableAllies}.ShipToCountry as '{header}.ShipToCountry',</v>
      </c>
      <c r="I55" s="2" t="s">
        <v>5</v>
      </c>
      <c r="J55" s="2"/>
    </row>
    <row r="56" ht="25.2" customHeight="1" spans="1:10">
      <c r="A56" s="2" t="s">
        <v>5</v>
      </c>
      <c r="B56" t="s">
        <v>6</v>
      </c>
      <c r="C56" s="7" t="s">
        <v>87</v>
      </c>
      <c r="D56" s="7"/>
      <c r="E56" s="7" t="s">
        <v>8</v>
      </c>
      <c r="F56" s="7" t="s">
        <v>87</v>
      </c>
      <c r="G56" s="7" t="str">
        <f t="shared" si="2"/>
        <v>as '{header}.ShipToEmail',</v>
      </c>
      <c r="H56" s="11" t="str">
        <f t="shared" si="3"/>
        <v>{InfoHelper.TableAllies}.ShipToEmail as '{header}.ShipToEmail',</v>
      </c>
      <c r="I56" s="2" t="s">
        <v>5</v>
      </c>
      <c r="J56" s="2"/>
    </row>
    <row r="57" ht="25.2" customHeight="1" spans="1:10">
      <c r="A57" s="2" t="s">
        <v>5</v>
      </c>
      <c r="B57" t="s">
        <v>6</v>
      </c>
      <c r="C57" s="7" t="s">
        <v>88</v>
      </c>
      <c r="D57" s="7"/>
      <c r="E57" s="7" t="s">
        <v>8</v>
      </c>
      <c r="F57" s="7" t="s">
        <v>88</v>
      </c>
      <c r="G57" s="7" t="str">
        <f t="shared" si="2"/>
        <v>as '{header}.BillToName',</v>
      </c>
      <c r="H57" s="11" t="str">
        <f t="shared" si="3"/>
        <v>{InfoHelper.TableAllies}.BillToName as '{header}.BillToName',</v>
      </c>
      <c r="I57" s="2" t="s">
        <v>5</v>
      </c>
      <c r="J57" s="2"/>
    </row>
    <row r="58" ht="25.2" customHeight="1" spans="1:10">
      <c r="A58" s="2" t="s">
        <v>5</v>
      </c>
      <c r="B58" t="s">
        <v>6</v>
      </c>
      <c r="C58" s="7" t="s">
        <v>89</v>
      </c>
      <c r="D58" s="7"/>
      <c r="E58" s="7" t="s">
        <v>8</v>
      </c>
      <c r="F58" s="7" t="s">
        <v>89</v>
      </c>
      <c r="G58" s="7" t="str">
        <f t="shared" si="2"/>
        <v>as '{header}.BillToFirstName',</v>
      </c>
      <c r="H58" s="11" t="str">
        <f t="shared" si="3"/>
        <v>{InfoHelper.TableAllies}.BillToFirstName as '{header}.BillToFirstName',</v>
      </c>
      <c r="I58" s="2" t="s">
        <v>5</v>
      </c>
      <c r="J58" s="2"/>
    </row>
    <row r="59" ht="25.2" customHeight="1" spans="1:10">
      <c r="A59" s="2" t="s">
        <v>5</v>
      </c>
      <c r="B59" t="s">
        <v>6</v>
      </c>
      <c r="C59" s="7" t="s">
        <v>90</v>
      </c>
      <c r="D59" s="7"/>
      <c r="E59" s="7" t="s">
        <v>8</v>
      </c>
      <c r="F59" s="7" t="s">
        <v>90</v>
      </c>
      <c r="G59" s="7" t="str">
        <f t="shared" si="2"/>
        <v>as '{header}.BillToLastName',</v>
      </c>
      <c r="H59" s="11" t="str">
        <f t="shared" si="3"/>
        <v>{InfoHelper.TableAllies}.BillToLastName as '{header}.BillToLastName',</v>
      </c>
      <c r="I59" s="2" t="s">
        <v>5</v>
      </c>
      <c r="J59" s="2"/>
    </row>
    <row r="60" ht="25.2" customHeight="1" spans="1:10">
      <c r="A60" s="2" t="s">
        <v>5</v>
      </c>
      <c r="B60" t="s">
        <v>6</v>
      </c>
      <c r="C60" s="7" t="s">
        <v>91</v>
      </c>
      <c r="D60" s="7"/>
      <c r="E60" s="7" t="s">
        <v>8</v>
      </c>
      <c r="F60" s="7" t="s">
        <v>91</v>
      </c>
      <c r="G60" s="7" t="str">
        <f t="shared" si="2"/>
        <v>as '{header}.BillToSuffix',</v>
      </c>
      <c r="H60" s="11" t="str">
        <f t="shared" si="3"/>
        <v>{InfoHelper.TableAllies}.BillToSuffix as '{header}.BillToSuffix',</v>
      </c>
      <c r="I60" s="2" t="s">
        <v>5</v>
      </c>
      <c r="J60" s="2"/>
    </row>
    <row r="61" ht="25.2" customHeight="1" spans="1:10">
      <c r="A61" s="2" t="s">
        <v>5</v>
      </c>
      <c r="B61" t="s">
        <v>6</v>
      </c>
      <c r="C61" s="7" t="s">
        <v>92</v>
      </c>
      <c r="D61" s="7"/>
      <c r="E61" s="7" t="s">
        <v>8</v>
      </c>
      <c r="F61" s="7" t="s">
        <v>92</v>
      </c>
      <c r="G61" s="7" t="str">
        <f t="shared" si="2"/>
        <v>as '{header}.BillToCompany',</v>
      </c>
      <c r="H61" s="11" t="str">
        <f t="shared" si="3"/>
        <v>{InfoHelper.TableAllies}.BillToCompany as '{header}.BillToCompany',</v>
      </c>
      <c r="I61" s="2" t="s">
        <v>5</v>
      </c>
      <c r="J61" s="2"/>
    </row>
    <row r="62" ht="37.8" customHeight="1" spans="1:10">
      <c r="A62" s="2" t="s">
        <v>5</v>
      </c>
      <c r="B62" t="s">
        <v>6</v>
      </c>
      <c r="C62" s="7" t="s">
        <v>93</v>
      </c>
      <c r="D62" s="7"/>
      <c r="E62" s="7" t="s">
        <v>8</v>
      </c>
      <c r="F62" s="7" t="s">
        <v>93</v>
      </c>
      <c r="G62" s="7" t="str">
        <f t="shared" si="2"/>
        <v>as '{header}.BillToCompanyJobTitle',</v>
      </c>
      <c r="H62" s="11" t="str">
        <f t="shared" si="3"/>
        <v>{InfoHelper.TableAllies}.BillToCompanyJobTitle as '{header}.BillToCompanyJobTitle',</v>
      </c>
      <c r="I62" s="2" t="s">
        <v>5</v>
      </c>
      <c r="J62" s="2"/>
    </row>
    <row r="63" ht="25.2" customHeight="1" spans="1:10">
      <c r="A63" s="2" t="s">
        <v>5</v>
      </c>
      <c r="B63" t="s">
        <v>6</v>
      </c>
      <c r="C63" s="7" t="s">
        <v>94</v>
      </c>
      <c r="D63" s="7"/>
      <c r="E63" s="7" t="s">
        <v>8</v>
      </c>
      <c r="F63" s="7" t="s">
        <v>94</v>
      </c>
      <c r="G63" s="7" t="str">
        <f t="shared" si="2"/>
        <v>as '{header}.BillToAttention',</v>
      </c>
      <c r="H63" s="11" t="str">
        <f t="shared" si="3"/>
        <v>{InfoHelper.TableAllies}.BillToAttention as '{header}.BillToAttention',</v>
      </c>
      <c r="I63" s="2" t="s">
        <v>5</v>
      </c>
      <c r="J63" s="2"/>
    </row>
    <row r="64" ht="37.8" customHeight="1" spans="1:10">
      <c r="A64" s="2" t="s">
        <v>5</v>
      </c>
      <c r="B64" t="s">
        <v>6</v>
      </c>
      <c r="C64" s="7" t="s">
        <v>95</v>
      </c>
      <c r="D64" s="7"/>
      <c r="E64" s="7" t="s">
        <v>8</v>
      </c>
      <c r="F64" s="7" t="s">
        <v>95</v>
      </c>
      <c r="G64" s="7" t="str">
        <f t="shared" si="2"/>
        <v>as '{header}.BillToAddressLine1',</v>
      </c>
      <c r="H64" s="11" t="str">
        <f t="shared" si="3"/>
        <v>{InfoHelper.TableAllies}.BillToAddressLine1 as '{header}.BillToAddressLine1',</v>
      </c>
      <c r="I64" s="2" t="s">
        <v>5</v>
      </c>
      <c r="J64" s="2"/>
    </row>
    <row r="65" ht="37.8" customHeight="1" spans="1:10">
      <c r="A65" s="2" t="s">
        <v>5</v>
      </c>
      <c r="B65" t="s">
        <v>6</v>
      </c>
      <c r="C65" s="7" t="s">
        <v>96</v>
      </c>
      <c r="D65" s="7"/>
      <c r="E65" s="7" t="s">
        <v>8</v>
      </c>
      <c r="F65" s="7" t="s">
        <v>96</v>
      </c>
      <c r="G65" s="7" t="str">
        <f t="shared" si="2"/>
        <v>as '{header}.BillToAddressLine2',</v>
      </c>
      <c r="H65" s="11" t="str">
        <f t="shared" si="3"/>
        <v>{InfoHelper.TableAllies}.BillToAddressLine2 as '{header}.BillToAddressLine2',</v>
      </c>
      <c r="I65" s="2" t="s">
        <v>5</v>
      </c>
      <c r="J65" s="2"/>
    </row>
    <row r="66" ht="37.8" customHeight="1" spans="1:10">
      <c r="A66" s="2" t="s">
        <v>5</v>
      </c>
      <c r="B66" t="s">
        <v>6</v>
      </c>
      <c r="C66" s="7" t="s">
        <v>97</v>
      </c>
      <c r="D66" s="7"/>
      <c r="E66" s="7" t="s">
        <v>8</v>
      </c>
      <c r="F66" s="7" t="s">
        <v>97</v>
      </c>
      <c r="G66" s="7" t="str">
        <f t="shared" si="2"/>
        <v>as '{header}.BillToAddressLine3',</v>
      </c>
      <c r="H66" s="11" t="str">
        <f t="shared" si="3"/>
        <v>{InfoHelper.TableAllies}.BillToAddressLine3 as '{header}.BillToAddressLine3',</v>
      </c>
      <c r="I66" s="2" t="s">
        <v>5</v>
      </c>
      <c r="J66" s="2"/>
    </row>
    <row r="67" ht="25.2" customHeight="1" spans="1:10">
      <c r="A67" s="2" t="s">
        <v>5</v>
      </c>
      <c r="B67" t="s">
        <v>6</v>
      </c>
      <c r="C67" s="7" t="s">
        <v>98</v>
      </c>
      <c r="D67" s="7"/>
      <c r="E67" s="7" t="s">
        <v>8</v>
      </c>
      <c r="F67" s="7" t="s">
        <v>98</v>
      </c>
      <c r="G67" s="7" t="str">
        <f t="shared" si="2"/>
        <v>as '{header}.BillToCity',</v>
      </c>
      <c r="H67" s="11" t="str">
        <f t="shared" si="3"/>
        <v>{InfoHelper.TableAllies}.BillToCity as '{header}.BillToCity',</v>
      </c>
      <c r="I67" s="2" t="s">
        <v>5</v>
      </c>
      <c r="J67" s="2"/>
    </row>
    <row r="68" ht="25.2" customHeight="1" spans="1:10">
      <c r="A68" s="2" t="s">
        <v>5</v>
      </c>
      <c r="B68" t="s">
        <v>6</v>
      </c>
      <c r="C68" s="7" t="s">
        <v>99</v>
      </c>
      <c r="D68" s="7"/>
      <c r="E68" s="7" t="s">
        <v>8</v>
      </c>
      <c r="F68" s="7" t="s">
        <v>99</v>
      </c>
      <c r="G68" s="7" t="str">
        <f t="shared" si="2"/>
        <v>as '{header}.BillToState',</v>
      </c>
      <c r="H68" s="11" t="str">
        <f t="shared" si="3"/>
        <v>{InfoHelper.TableAllies}.BillToState as '{header}.BillToState',</v>
      </c>
      <c r="I68" s="2" t="s">
        <v>5</v>
      </c>
      <c r="J68" s="2"/>
    </row>
    <row r="69" ht="37.8" customHeight="1" spans="1:10">
      <c r="A69" s="2" t="s">
        <v>5</v>
      </c>
      <c r="B69" t="s">
        <v>6</v>
      </c>
      <c r="C69" s="7" t="s">
        <v>100</v>
      </c>
      <c r="D69" s="7"/>
      <c r="E69" s="7" t="s">
        <v>8</v>
      </c>
      <c r="F69" s="7" t="s">
        <v>100</v>
      </c>
      <c r="G69" s="7" t="str">
        <f t="shared" si="2"/>
        <v>as '{header}.BillToStateFullName',</v>
      </c>
      <c r="H69" s="11" t="str">
        <f t="shared" si="3"/>
        <v>{InfoHelper.TableAllies}.BillToStateFullName as '{header}.BillToStateFullName',</v>
      </c>
      <c r="I69" s="2" t="s">
        <v>5</v>
      </c>
      <c r="J69" s="2"/>
    </row>
    <row r="70" ht="25.2" customHeight="1" spans="1:10">
      <c r="A70" s="2" t="s">
        <v>5</v>
      </c>
      <c r="B70" t="s">
        <v>6</v>
      </c>
      <c r="C70" s="7" t="s">
        <v>101</v>
      </c>
      <c r="D70" s="7"/>
      <c r="E70" s="7" t="s">
        <v>8</v>
      </c>
      <c r="F70" s="7" t="s">
        <v>101</v>
      </c>
      <c r="G70" s="7" t="str">
        <f t="shared" si="2"/>
        <v>as '{header}.BillToPostalCode',</v>
      </c>
      <c r="H70" s="11" t="str">
        <f t="shared" si="3"/>
        <v>{InfoHelper.TableAllies}.BillToPostalCode as '{header}.BillToPostalCode',</v>
      </c>
      <c r="I70" s="2" t="s">
        <v>5</v>
      </c>
      <c r="J70" s="2"/>
    </row>
    <row r="71" ht="37.8" customHeight="1" spans="1:10">
      <c r="A71" s="2" t="s">
        <v>5</v>
      </c>
      <c r="B71" t="s">
        <v>6</v>
      </c>
      <c r="C71" s="7" t="s">
        <v>102</v>
      </c>
      <c r="D71" s="7"/>
      <c r="E71" s="7" t="s">
        <v>8</v>
      </c>
      <c r="F71" s="7" t="s">
        <v>102</v>
      </c>
      <c r="G71" s="7" t="str">
        <f t="shared" si="2"/>
        <v>as '{header}.BillToPostalCodeExt',</v>
      </c>
      <c r="H71" s="11" t="str">
        <f t="shared" si="3"/>
        <v>{InfoHelper.TableAllies}.BillToPostalCodeExt as '{header}.BillToPostalCodeExt',</v>
      </c>
      <c r="I71" s="2" t="s">
        <v>5</v>
      </c>
      <c r="J71" s="2"/>
    </row>
    <row r="72" ht="25.2" customHeight="1" spans="1:10">
      <c r="A72" s="2" t="s">
        <v>5</v>
      </c>
      <c r="B72" t="s">
        <v>6</v>
      </c>
      <c r="C72" s="7" t="s">
        <v>103</v>
      </c>
      <c r="D72" s="7"/>
      <c r="E72" s="7" t="s">
        <v>8</v>
      </c>
      <c r="F72" s="7" t="s">
        <v>103</v>
      </c>
      <c r="G72" s="7" t="str">
        <f t="shared" si="2"/>
        <v>as '{header}.BillToCounty',</v>
      </c>
      <c r="H72" s="11" t="str">
        <f t="shared" si="3"/>
        <v>{InfoHelper.TableAllies}.BillToCounty as '{header}.BillToCounty',</v>
      </c>
      <c r="I72" s="2" t="s">
        <v>5</v>
      </c>
      <c r="J72" s="2"/>
    </row>
    <row r="73" ht="25.2" customHeight="1" spans="1:10">
      <c r="A73" s="2" t="s">
        <v>5</v>
      </c>
      <c r="B73" t="s">
        <v>6</v>
      </c>
      <c r="C73" s="7" t="s">
        <v>104</v>
      </c>
      <c r="D73" s="7"/>
      <c r="E73" s="7" t="s">
        <v>8</v>
      </c>
      <c r="F73" s="7" t="s">
        <v>104</v>
      </c>
      <c r="G73" s="7" t="str">
        <f t="shared" si="2"/>
        <v>as '{header}.BillToCountry',</v>
      </c>
      <c r="H73" s="11" t="str">
        <f t="shared" si="3"/>
        <v>{InfoHelper.TableAllies}.BillToCountry as '{header}.BillToCountry',</v>
      </c>
      <c r="I73" s="2" t="s">
        <v>5</v>
      </c>
      <c r="J73" s="2"/>
    </row>
    <row r="74" ht="25.2" customHeight="1" spans="1:10">
      <c r="A74" s="2" t="s">
        <v>5</v>
      </c>
      <c r="B74" t="s">
        <v>6</v>
      </c>
      <c r="C74" s="7" t="s">
        <v>105</v>
      </c>
      <c r="D74" s="7"/>
      <c r="E74" s="7" t="s">
        <v>8</v>
      </c>
      <c r="F74" s="7" t="s">
        <v>105</v>
      </c>
      <c r="G74" s="7" t="str">
        <f t="shared" si="2"/>
        <v>as '{header}.BillToEmail',</v>
      </c>
      <c r="H74" s="11" t="str">
        <f t="shared" si="3"/>
        <v>{InfoHelper.TableAllies}.BillToEmail as '{header}.BillToEmail',</v>
      </c>
      <c r="I74" s="2" t="s">
        <v>5</v>
      </c>
      <c r="J74" s="2"/>
    </row>
    <row r="75" ht="37.8" customHeight="1" spans="1:10">
      <c r="A75" s="2" t="s">
        <v>5</v>
      </c>
      <c r="B75" t="s">
        <v>6</v>
      </c>
      <c r="C75" s="7" t="s">
        <v>106</v>
      </c>
      <c r="D75" s="7"/>
      <c r="E75" s="7" t="s">
        <v>8</v>
      </c>
      <c r="F75" s="7" t="s">
        <v>106</v>
      </c>
      <c r="G75" s="7" t="str">
        <f t="shared" si="2"/>
        <v>as '{header}.BillToDaytimePhone',</v>
      </c>
      <c r="H75" s="11" t="str">
        <f t="shared" si="3"/>
        <v>{InfoHelper.TableAllies}.BillToDaytimePhone as '{header}.BillToDaytimePhone',</v>
      </c>
      <c r="I75" s="2" t="s">
        <v>5</v>
      </c>
      <c r="J75" s="2"/>
    </row>
    <row r="76" ht="25.2" customHeight="1" spans="1:10">
      <c r="A76" s="2" t="s">
        <v>5</v>
      </c>
      <c r="B76" t="s">
        <v>6</v>
      </c>
      <c r="C76" s="7" t="s">
        <v>107</v>
      </c>
      <c r="D76" s="7"/>
      <c r="E76" s="7" t="s">
        <v>8</v>
      </c>
      <c r="F76" s="7" t="s">
        <v>107</v>
      </c>
      <c r="G76" s="7" t="str">
        <f t="shared" si="2"/>
        <v>as '{header}.BillToNightPhone',</v>
      </c>
      <c r="H76" s="11" t="str">
        <f t="shared" si="3"/>
        <v>{InfoHelper.TableAllies}.BillToNightPhone as '{header}.BillToNightPhone',</v>
      </c>
      <c r="I76" s="2" t="s">
        <v>5</v>
      </c>
      <c r="J76" s="2"/>
    </row>
    <row r="77" ht="25.2" customHeight="1" spans="1:10">
      <c r="A77" s="2" t="s">
        <v>5</v>
      </c>
      <c r="B77" t="s">
        <v>11</v>
      </c>
      <c r="C77" s="5" t="s">
        <v>108</v>
      </c>
      <c r="D77" s="5" t="s">
        <v>13</v>
      </c>
      <c r="E77" s="7" t="s">
        <v>8</v>
      </c>
      <c r="F77" s="7" t="s">
        <v>108</v>
      </c>
      <c r="G77" s="7" t="str">
        <f t="shared" si="2"/>
        <v>as '{header}.SignatureFlag',</v>
      </c>
      <c r="H77" s="11" t="str">
        <f t="shared" si="3"/>
        <v>{Helper.TableAllies}.SignatureFlag as '{header}.SignatureFlag',</v>
      </c>
      <c r="I77" s="2" t="s">
        <v>5</v>
      </c>
      <c r="J77" s="2"/>
    </row>
    <row r="78" ht="25.2" customHeight="1" spans="1:10">
      <c r="A78" s="2" t="s">
        <v>10</v>
      </c>
      <c r="B78" t="s">
        <v>11</v>
      </c>
      <c r="C78" s="5" t="s">
        <v>109</v>
      </c>
      <c r="D78" s="5" t="s">
        <v>110</v>
      </c>
      <c r="E78" s="7" t="s">
        <v>8</v>
      </c>
      <c r="F78" s="7" t="s">
        <v>109</v>
      </c>
      <c r="G78" s="7" t="str">
        <f t="shared" si="2"/>
        <v>as '{header}.ShipmentCount',</v>
      </c>
      <c r="H78" s="11" t="str">
        <f t="shared" si="3"/>
        <v>{Helper.TableAllies}.ShipmentCount as '{header}.ShipmentCount',</v>
      </c>
      <c r="I78" s="2" t="s">
        <v>10</v>
      </c>
      <c r="J78" s="2"/>
    </row>
  </sheetData>
  <autoFilter ref="D1:D78">
    <extLst/>
  </autoFilter>
  <mergeCells count="77"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topLeftCell="A23" workbookViewId="0">
      <selection activeCell="C27" sqref="C27"/>
    </sheetView>
  </sheetViews>
  <sheetFormatPr defaultColWidth="8.88888888888889" defaultRowHeight="14.4"/>
  <cols>
    <col min="1" max="1" width="35.6666666666667" customWidth="1"/>
    <col min="2" max="2" width="35.6666666666667" hidden="1" customWidth="1"/>
    <col min="3" max="4" width="31.4444444444444" customWidth="1"/>
    <col min="5" max="5" width="2.22222222222222" hidden="1" customWidth="1"/>
    <col min="6" max="6" width="31.4444444444444" customWidth="1"/>
    <col min="7" max="7" width="30.7777777777778" hidden="1" customWidth="1"/>
    <col min="8" max="8" width="60.1111111111111" hidden="1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8">
      <c r="A2" s="2" t="s">
        <v>5</v>
      </c>
      <c r="C2" s="3" t="s">
        <v>111</v>
      </c>
      <c r="H2" s="4"/>
    </row>
    <row r="3" ht="16" customHeight="1" spans="1:8">
      <c r="A3" s="2" t="s">
        <v>5</v>
      </c>
      <c r="B3" t="s">
        <v>112</v>
      </c>
      <c r="C3" s="5" t="s">
        <v>113</v>
      </c>
      <c r="D3" s="6" t="s">
        <v>13</v>
      </c>
      <c r="E3" s="7" t="s">
        <v>114</v>
      </c>
      <c r="F3" s="7" t="s">
        <v>113</v>
      </c>
      <c r="G3" t="str">
        <f>REPLACE(E3,12,1,F3)</f>
        <v>as '{item}.OriginalLineId',</v>
      </c>
      <c r="H3" t="str">
        <f>_xlfn.CONCAT(B3,C3," ",G3)</f>
        <v>{ItemHelper.TableAllies}.OriginalLineId as '{item}.OriginalLineId',</v>
      </c>
    </row>
    <row r="4" ht="151.2" spans="1:8">
      <c r="A4" s="2" t="s">
        <v>10</v>
      </c>
      <c r="B4" t="s">
        <v>112</v>
      </c>
      <c r="C4" s="7" t="s">
        <v>15</v>
      </c>
      <c r="D4" s="6" t="s">
        <v>13</v>
      </c>
      <c r="E4" s="7" t="s">
        <v>114</v>
      </c>
      <c r="F4" s="7" t="s">
        <v>15</v>
      </c>
      <c r="G4" t="str">
        <f t="shared" ref="G4:G29" si="0">REPLACE(E4,12,1,F4)</f>
        <v>as '{item}.CentralDatabaseNum',</v>
      </c>
      <c r="H4" t="str">
        <f t="shared" ref="H4:H29" si="1">_xlfn.CONCAT(B4,C4," ",G4)</f>
        <v>{ItemHelper.TableAllies}.CentralDatabaseNum as '{item}.CentralDatabaseNum',</v>
      </c>
    </row>
    <row r="5" ht="151.2" spans="1:8">
      <c r="A5" s="2" t="s">
        <v>10</v>
      </c>
      <c r="B5" t="s">
        <v>112</v>
      </c>
      <c r="C5" s="7" t="s">
        <v>115</v>
      </c>
      <c r="D5" s="6" t="s">
        <v>116</v>
      </c>
      <c r="E5" s="7" t="s">
        <v>114</v>
      </c>
      <c r="F5" s="7" t="s">
        <v>117</v>
      </c>
      <c r="G5" t="str">
        <f t="shared" si="0"/>
        <v>as '{item}.CentralOrderLineNum',</v>
      </c>
      <c r="H5" t="str">
        <f t="shared" si="1"/>
        <v>{ItemHelper.TableAllies}.Seq as '{item}.CentralOrderLineNum',</v>
      </c>
    </row>
    <row r="6" ht="151.2" spans="1:8">
      <c r="A6" s="2" t="s">
        <v>16</v>
      </c>
      <c r="B6" t="s">
        <v>112</v>
      </c>
      <c r="C6" s="7" t="s">
        <v>118</v>
      </c>
      <c r="D6" s="6" t="s">
        <v>13</v>
      </c>
      <c r="E6" s="7" t="s">
        <v>114</v>
      </c>
      <c r="F6" s="7" t="s">
        <v>118</v>
      </c>
      <c r="G6" t="str">
        <f t="shared" si="0"/>
        <v>as '{item}.CentralProductNum',</v>
      </c>
      <c r="H6" t="str">
        <f t="shared" si="1"/>
        <v>{ItemHelper.TableAllies}.CentralProductNum as '{item}.CentralProductNum',</v>
      </c>
    </row>
    <row r="7" ht="151.2" spans="1:8">
      <c r="A7" s="2" t="s">
        <v>5</v>
      </c>
      <c r="B7" t="s">
        <v>112</v>
      </c>
      <c r="C7" s="7" t="s">
        <v>119</v>
      </c>
      <c r="D7" s="6" t="s">
        <v>13</v>
      </c>
      <c r="E7" s="7" t="s">
        <v>114</v>
      </c>
      <c r="F7" s="7" t="s">
        <v>119</v>
      </c>
      <c r="G7" t="str">
        <f t="shared" si="0"/>
        <v>as '{item}.ChannelItemID',</v>
      </c>
      <c r="H7" t="str">
        <f t="shared" si="1"/>
        <v>{ItemHelper.TableAllies}.ChannelItemID as '{item}.ChannelItemID',</v>
      </c>
    </row>
    <row r="8" ht="151.2" spans="1:8">
      <c r="A8" s="2" t="s">
        <v>5</v>
      </c>
      <c r="B8" t="s">
        <v>112</v>
      </c>
      <c r="C8" s="7" t="s">
        <v>120</v>
      </c>
      <c r="E8" s="7" t="s">
        <v>114</v>
      </c>
      <c r="F8" s="7" t="s">
        <v>120</v>
      </c>
      <c r="G8" t="str">
        <f t="shared" si="0"/>
        <v>as '{item}.SKU',</v>
      </c>
      <c r="H8" t="str">
        <f t="shared" si="1"/>
        <v>{ItemHelper.TableAllies}.SKU as '{item}.SKU',</v>
      </c>
    </row>
    <row r="9" ht="151.2" spans="1:8">
      <c r="A9" s="2" t="s">
        <v>5</v>
      </c>
      <c r="B9" t="s">
        <v>112</v>
      </c>
      <c r="C9" s="7" t="s">
        <v>121</v>
      </c>
      <c r="D9" s="6" t="s">
        <v>13</v>
      </c>
      <c r="E9" s="7" t="s">
        <v>114</v>
      </c>
      <c r="F9" s="7" t="s">
        <v>121</v>
      </c>
      <c r="G9" t="str">
        <f t="shared" si="0"/>
        <v>as '{item}.ItemTitle',</v>
      </c>
      <c r="H9" t="str">
        <f t="shared" si="1"/>
        <v>{ItemHelper.TableAllies}.ItemTitle as '{item}.ItemTitle',</v>
      </c>
    </row>
    <row r="10" ht="151.2" spans="1:8">
      <c r="A10" s="2" t="s">
        <v>10</v>
      </c>
      <c r="B10" t="s">
        <v>112</v>
      </c>
      <c r="C10" s="7" t="s">
        <v>122</v>
      </c>
      <c r="E10" s="7" t="s">
        <v>114</v>
      </c>
      <c r="F10" s="7" t="s">
        <v>122</v>
      </c>
      <c r="G10" t="str">
        <f t="shared" si="0"/>
        <v>as '{item}.OrderQty',</v>
      </c>
      <c r="H10" t="str">
        <f t="shared" si="1"/>
        <v>{ItemHelper.TableAllies}.OrderQty as '{item}.OrderQty',</v>
      </c>
    </row>
    <row r="11" ht="151.2" spans="1:10">
      <c r="A11" s="2" t="s">
        <v>10</v>
      </c>
      <c r="B11" t="s">
        <v>112</v>
      </c>
      <c r="C11" s="7" t="s">
        <v>123</v>
      </c>
      <c r="E11" s="7" t="s">
        <v>114</v>
      </c>
      <c r="F11" s="7" t="s">
        <v>123</v>
      </c>
      <c r="G11" t="str">
        <f t="shared" si="0"/>
        <v>as '{item}.ShipQty',</v>
      </c>
      <c r="H11" t="str">
        <f t="shared" si="1"/>
        <v>{ItemHelper.TableAllies}.ShipQty as '{item}.ShipQty',</v>
      </c>
      <c r="J11" s="3"/>
    </row>
    <row r="12" ht="151.2" spans="1:8">
      <c r="A12" s="2" t="s">
        <v>10</v>
      </c>
      <c r="B12" t="s">
        <v>112</v>
      </c>
      <c r="C12" s="7" t="s">
        <v>124</v>
      </c>
      <c r="E12" s="7" t="s">
        <v>114</v>
      </c>
      <c r="F12" s="7" t="s">
        <v>125</v>
      </c>
      <c r="G12" t="str">
        <f t="shared" si="0"/>
        <v>as '{item}.CancelQty',</v>
      </c>
      <c r="H12" t="str">
        <f t="shared" si="1"/>
        <v>{ItemHelper.TableAllies}.CancelledQty as '{item}.CancelQty',</v>
      </c>
    </row>
    <row r="13" ht="151.2" spans="1:8">
      <c r="A13" s="2" t="s">
        <v>36</v>
      </c>
      <c r="B13" t="s">
        <v>112</v>
      </c>
      <c r="C13" s="7" t="s">
        <v>126</v>
      </c>
      <c r="D13" t="s">
        <v>127</v>
      </c>
      <c r="E13" s="7" t="s">
        <v>114</v>
      </c>
      <c r="F13" s="7" t="s">
        <v>128</v>
      </c>
      <c r="G13" t="str">
        <f t="shared" si="0"/>
        <v>as '{item}.UnitPrice',</v>
      </c>
      <c r="H13" t="str">
        <f t="shared" si="1"/>
        <v>{ItemHelper.TableAllies}.Price as '{item}.UnitPrice',</v>
      </c>
    </row>
    <row r="14" ht="151.2" spans="1:8">
      <c r="A14" s="2" t="s">
        <v>36</v>
      </c>
      <c r="B14" t="s">
        <v>112</v>
      </c>
      <c r="C14" s="7" t="s">
        <v>39</v>
      </c>
      <c r="E14" s="7" t="s">
        <v>114</v>
      </c>
      <c r="F14" s="7" t="s">
        <v>129</v>
      </c>
      <c r="G14" t="str">
        <f t="shared" si="0"/>
        <v>as '{item}.LineItemTaxAmount',</v>
      </c>
      <c r="H14" t="str">
        <f t="shared" si="1"/>
        <v>{ItemHelper.TableAllies}.TaxAmount as '{item}.LineItemTaxAmount',</v>
      </c>
    </row>
    <row r="15" ht="151.2" spans="1:8">
      <c r="A15" s="2" t="s">
        <v>36</v>
      </c>
      <c r="B15" t="s">
        <v>112</v>
      </c>
      <c r="C15" s="7" t="s">
        <v>41</v>
      </c>
      <c r="E15" s="7" t="s">
        <v>114</v>
      </c>
      <c r="F15" s="7" t="s">
        <v>130</v>
      </c>
      <c r="G15" t="str">
        <f t="shared" si="0"/>
        <v>as '{item}.LineShippingAmount',</v>
      </c>
      <c r="H15" t="str">
        <f t="shared" si="1"/>
        <v>{ItemHelper.TableAllies}.ShippingAmount as '{item}.LineShippingAmount',</v>
      </c>
    </row>
    <row r="16" ht="151.2" spans="1:8">
      <c r="A16" s="2" t="s">
        <v>36</v>
      </c>
      <c r="B16" t="s">
        <v>112</v>
      </c>
      <c r="C16" s="7" t="s">
        <v>43</v>
      </c>
      <c r="E16" s="7" t="s">
        <v>114</v>
      </c>
      <c r="F16" s="7" t="s">
        <v>131</v>
      </c>
      <c r="G16" t="str">
        <f t="shared" si="0"/>
        <v>as '{item}.LineShippingTaxAmount',</v>
      </c>
      <c r="H16" t="str">
        <f t="shared" si="1"/>
        <v>{ItemHelper.TableAllies}.ShippingTaxAmount as '{item}.LineShippingTaxAmount',</v>
      </c>
    </row>
    <row r="17" ht="151.2" spans="1:8">
      <c r="A17" s="2" t="s">
        <v>36</v>
      </c>
      <c r="B17" t="s">
        <v>112</v>
      </c>
      <c r="C17" s="7" t="s">
        <v>132</v>
      </c>
      <c r="D17" s="6" t="s">
        <v>13</v>
      </c>
      <c r="E17" s="7" t="s">
        <v>114</v>
      </c>
      <c r="F17" s="7" t="s">
        <v>132</v>
      </c>
      <c r="G17" t="str">
        <f t="shared" si="0"/>
        <v>as '{item}.LineShippingDiscount',</v>
      </c>
      <c r="H17" t="str">
        <f t="shared" si="1"/>
        <v>{ItemHelper.TableAllies}.LineShippingDiscount as '{item}.LineShippingDiscount',</v>
      </c>
    </row>
    <row r="18" ht="151.2" spans="1:8">
      <c r="A18" s="2" t="s">
        <v>36</v>
      </c>
      <c r="B18" t="s">
        <v>112</v>
      </c>
      <c r="C18" s="7" t="s">
        <v>133</v>
      </c>
      <c r="D18" s="6" t="s">
        <v>13</v>
      </c>
      <c r="E18" s="7" t="s">
        <v>114</v>
      </c>
      <c r="F18" s="7" t="s">
        <v>133</v>
      </c>
      <c r="G18" t="str">
        <f t="shared" si="0"/>
        <v>as '{item}.LineShippingDiscountTaxAmount',</v>
      </c>
      <c r="H18" t="str">
        <f t="shared" si="1"/>
        <v>{ItemHelper.TableAllies}.LineShippingDiscountTaxAmount as '{item}.LineShippingDiscountTaxAmount',</v>
      </c>
    </row>
    <row r="19" ht="151.2" spans="1:8">
      <c r="A19" s="2" t="s">
        <v>36</v>
      </c>
      <c r="B19" t="s">
        <v>112</v>
      </c>
      <c r="C19" s="7" t="s">
        <v>134</v>
      </c>
      <c r="D19" s="6" t="s">
        <v>13</v>
      </c>
      <c r="E19" s="7" t="s">
        <v>114</v>
      </c>
      <c r="F19" s="7" t="s">
        <v>134</v>
      </c>
      <c r="G19" t="str">
        <f t="shared" si="0"/>
        <v>as '{item}.LineRecyclingFee',</v>
      </c>
      <c r="H19" t="str">
        <f t="shared" si="1"/>
        <v>{ItemHelper.TableAllies}.LineRecyclingFee as '{item}.LineRecyclingFee',</v>
      </c>
    </row>
    <row r="20" ht="151.2" spans="1:8">
      <c r="A20" s="2" t="s">
        <v>5</v>
      </c>
      <c r="B20" t="s">
        <v>112</v>
      </c>
      <c r="C20" s="7" t="s">
        <v>135</v>
      </c>
      <c r="D20" s="6" t="s">
        <v>13</v>
      </c>
      <c r="E20" s="7" t="s">
        <v>114</v>
      </c>
      <c r="F20" s="7" t="s">
        <v>135</v>
      </c>
      <c r="G20" t="str">
        <f t="shared" si="0"/>
        <v>as '{item}.LineGiftMsg',</v>
      </c>
      <c r="H20" t="str">
        <f t="shared" si="1"/>
        <v>{ItemHelper.TableAllies}.LineGiftMsg as '{item}.LineGiftMsg',</v>
      </c>
    </row>
    <row r="21" ht="151.2" spans="1:8">
      <c r="A21" s="2" t="s">
        <v>5</v>
      </c>
      <c r="B21" t="s">
        <v>112</v>
      </c>
      <c r="C21" s="7" t="s">
        <v>136</v>
      </c>
      <c r="D21" s="6" t="s">
        <v>13</v>
      </c>
      <c r="E21" s="7" t="s">
        <v>114</v>
      </c>
      <c r="F21" s="7" t="s">
        <v>136</v>
      </c>
      <c r="G21" t="str">
        <f t="shared" si="0"/>
        <v>as '{item}.LineGiftNotes',</v>
      </c>
      <c r="H21" t="str">
        <f t="shared" si="1"/>
        <v>{ItemHelper.TableAllies}.LineGiftNotes as '{item}.LineGiftNotes',</v>
      </c>
    </row>
    <row r="22" ht="151.2" spans="1:8">
      <c r="A22" s="2" t="s">
        <v>36</v>
      </c>
      <c r="B22" t="s">
        <v>112</v>
      </c>
      <c r="C22" s="7" t="s">
        <v>137</v>
      </c>
      <c r="D22" s="6" t="s">
        <v>13</v>
      </c>
      <c r="E22" s="7" t="s">
        <v>114</v>
      </c>
      <c r="F22" s="7" t="s">
        <v>137</v>
      </c>
      <c r="G22" t="str">
        <f t="shared" si="0"/>
        <v>as '{item}.LineGiftAmount',</v>
      </c>
      <c r="H22" t="str">
        <f t="shared" si="1"/>
        <v>{ItemHelper.TableAllies}.LineGiftAmount as '{item}.LineGiftAmount',</v>
      </c>
    </row>
    <row r="23" ht="151.2" spans="1:8">
      <c r="A23" s="2" t="s">
        <v>36</v>
      </c>
      <c r="B23" t="s">
        <v>112</v>
      </c>
      <c r="C23" s="7" t="s">
        <v>138</v>
      </c>
      <c r="D23" s="6" t="s">
        <v>13</v>
      </c>
      <c r="E23" s="7" t="s">
        <v>114</v>
      </c>
      <c r="F23" s="7" t="s">
        <v>138</v>
      </c>
      <c r="G23" t="str">
        <f t="shared" si="0"/>
        <v>as '{item}.LineGiftTaxAmount',</v>
      </c>
      <c r="H23" t="str">
        <f t="shared" si="1"/>
        <v>{ItemHelper.TableAllies}.LineGiftTaxAmount as '{item}.LineGiftTaxAmount',</v>
      </c>
    </row>
    <row r="24" ht="151.2" spans="1:8">
      <c r="A24" s="2" t="s">
        <v>5</v>
      </c>
      <c r="B24" t="s">
        <v>112</v>
      </c>
      <c r="C24" s="7" t="s">
        <v>139</v>
      </c>
      <c r="D24" s="6" t="s">
        <v>13</v>
      </c>
      <c r="E24" s="7" t="s">
        <v>114</v>
      </c>
      <c r="F24" s="7" t="s">
        <v>139</v>
      </c>
      <c r="G24" t="str">
        <f t="shared" si="0"/>
        <v>as '{item}.LinePromotionCodes',</v>
      </c>
      <c r="H24" t="str">
        <f t="shared" si="1"/>
        <v>{ItemHelper.TableAllies}.LinePromotionCodes as '{item}.LinePromotionCodes',</v>
      </c>
    </row>
    <row r="25" ht="151.2" spans="1:8">
      <c r="A25" s="2" t="s">
        <v>36</v>
      </c>
      <c r="B25" t="s">
        <v>112</v>
      </c>
      <c r="C25" s="7" t="s">
        <v>140</v>
      </c>
      <c r="D25" s="6" t="s">
        <v>13</v>
      </c>
      <c r="E25" s="7" t="s">
        <v>114</v>
      </c>
      <c r="F25" s="7" t="s">
        <v>140</v>
      </c>
      <c r="G25" t="str">
        <f t="shared" si="0"/>
        <v>as '{item}.LinePromotionAmount',</v>
      </c>
      <c r="H25" t="str">
        <f t="shared" si="1"/>
        <v>{ItemHelper.TableAllies}.LinePromotionAmount as '{item}.LinePromotionAmount',</v>
      </c>
    </row>
    <row r="26" ht="151.2" spans="1:8">
      <c r="A26" s="2" t="s">
        <v>36</v>
      </c>
      <c r="B26" t="s">
        <v>112</v>
      </c>
      <c r="C26" s="7" t="s">
        <v>141</v>
      </c>
      <c r="D26" s="6" t="s">
        <v>13</v>
      </c>
      <c r="E26" s="7" t="s">
        <v>114</v>
      </c>
      <c r="F26" s="7" t="s">
        <v>141</v>
      </c>
      <c r="G26" t="str">
        <f t="shared" si="0"/>
        <v>as '{item}.LinePromotionTaxAmount',</v>
      </c>
      <c r="H26" t="str">
        <f t="shared" si="1"/>
        <v>{ItemHelper.TableAllies}.LinePromotionTaxAmount as '{item}.LinePromotionTaxAmount',</v>
      </c>
    </row>
    <row r="27" ht="151.2" spans="1:8">
      <c r="A27" s="2" t="s">
        <v>10</v>
      </c>
      <c r="B27" t="s">
        <v>112</v>
      </c>
      <c r="C27" s="8" t="s">
        <v>142</v>
      </c>
      <c r="D27" s="6" t="s">
        <v>13</v>
      </c>
      <c r="E27" s="7" t="s">
        <v>114</v>
      </c>
      <c r="F27" s="7" t="s">
        <v>142</v>
      </c>
      <c r="G27" t="str">
        <f t="shared" si="0"/>
        <v>as '{item}.BundleType',</v>
      </c>
      <c r="H27" t="str">
        <f t="shared" si="1"/>
        <v>{ItemHelper.TableAllies}.BundleType as '{item}.BundleType',</v>
      </c>
    </row>
    <row r="28" ht="151.2" spans="1:8">
      <c r="A28" s="2" t="s">
        <v>16</v>
      </c>
      <c r="B28" t="s">
        <v>112</v>
      </c>
      <c r="C28" s="7" t="s">
        <v>143</v>
      </c>
      <c r="D28" s="6" t="s">
        <v>13</v>
      </c>
      <c r="E28" s="7" t="s">
        <v>114</v>
      </c>
      <c r="F28" s="7" t="s">
        <v>143</v>
      </c>
      <c r="G28" t="str">
        <f t="shared" si="0"/>
        <v>as '{item}.BundleItemFulfilmentLineNum',</v>
      </c>
      <c r="H28" t="str">
        <f t="shared" si="1"/>
        <v>{ItemHelper.TableAllies}.BundleItemFulfilmentLineNum as '{item}.BundleItemFulfilmentLineNum',</v>
      </c>
    </row>
    <row r="29" ht="151.2" spans="1:8">
      <c r="A29" s="2" t="s">
        <v>27</v>
      </c>
      <c r="B29" t="s">
        <v>112</v>
      </c>
      <c r="C29" s="7" t="s">
        <v>144</v>
      </c>
      <c r="D29" t="s">
        <v>145</v>
      </c>
      <c r="E29" s="7" t="s">
        <v>114</v>
      </c>
      <c r="F29" s="7" t="s">
        <v>146</v>
      </c>
      <c r="G29" t="str">
        <f t="shared" si="0"/>
        <v>as '{item}.EnterDate',</v>
      </c>
      <c r="H29" t="str">
        <f t="shared" si="1"/>
        <v>{ItemHelper.TableAllies}.ItemDate as '{item}.EnterDate',</v>
      </c>
    </row>
  </sheetData>
  <autoFilter ref="D1:D2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 header</vt:lpstr>
      <vt:lpstr>orderitem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2021-11-04T03:45:00Z</dcterms:created>
  <dcterms:modified xsi:type="dcterms:W3CDTF">2021-11-14T23:51:13Z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