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o header" sheetId="4" r:id="rId1"/>
    <sheet name="Po item" sheetId="5" r:id="rId2"/>
  </sheets>
  <definedNames>
    <definedName name="_xlnm._FilterDatabase" localSheetId="0" hidden="1">'Po header'!$B$1:$K$15</definedName>
    <definedName name="_xlnm._FilterDatabase" localSheetId="1" hidden="1">'Po item'!$D$1:$D$17</definedName>
  </definedNames>
  <calcPr calcId="144525"/>
</workbook>
</file>

<file path=xl/sharedStrings.xml><?xml version="1.0" encoding="utf-8"?>
<sst xmlns="http://schemas.openxmlformats.org/spreadsheetml/2006/main" count="193" uniqueCount="64">
  <si>
    <t>column type</t>
  </si>
  <si>
    <t>tableallies</t>
  </si>
  <si>
    <t>erp column name</t>
  </si>
  <si>
    <t>remark</t>
  </si>
  <si>
    <t>wms column name</t>
  </si>
  <si>
    <t xml:space="preserve">public </t>
  </si>
  <si>
    <t>string</t>
  </si>
  <si>
    <t>{Helper.TableAllies}.</t>
  </si>
  <si>
    <t>PoUuid</t>
  </si>
  <si>
    <t>wms add</t>
  </si>
  <si>
    <t>as '{header}. ',</t>
  </si>
  <si>
    <t xml:space="preserve"> { get; set; }</t>
  </si>
  <si>
    <r>
      <rPr>
        <b/>
        <sz val="9"/>
        <color rgb="FF5555AA"/>
        <rFont val="Courier New"/>
        <charset val="134"/>
      </rPr>
      <t>integer</t>
    </r>
    <r>
      <rPr>
        <b/>
        <sz val="9"/>
        <color rgb="FF606060"/>
        <rFont val="Courier New"/>
        <charset val="134"/>
      </rPr>
      <t>($int32)</t>
    </r>
  </si>
  <si>
    <t>{InfoHelper.TableAllies}.</t>
  </si>
  <si>
    <t>CentralPoNum</t>
  </si>
  <si>
    <t>not exist</t>
  </si>
  <si>
    <t>DatabaseNum</t>
  </si>
  <si>
    <t>return name is  DatabaseNum</t>
  </si>
  <si>
    <t>CentralDatabaseNum</t>
  </si>
  <si>
    <t>PoNum</t>
  </si>
  <si>
    <t>PoNumber</t>
  </si>
  <si>
    <t>VendorName</t>
  </si>
  <si>
    <t>VendorCode</t>
  </si>
  <si>
    <r>
      <rPr>
        <b/>
        <sz val="9"/>
        <color rgb="FF5555AA"/>
        <rFont val="Courier New"/>
        <charset val="134"/>
      </rPr>
      <t>string</t>
    </r>
    <r>
      <rPr>
        <b/>
        <sz val="9"/>
        <color rgb="FF606060"/>
        <rFont val="Courier New"/>
        <charset val="134"/>
      </rPr>
      <t>($date-time)</t>
    </r>
  </si>
  <si>
    <t>PoDate</t>
  </si>
  <si>
    <t>CancelDate</t>
  </si>
  <si>
    <t>CancelAfterDate</t>
  </si>
  <si>
    <t>Terms</t>
  </si>
  <si>
    <t>WarehouseCode</t>
  </si>
  <si>
    <t>Rename 'WarehousCode'To'WarehouseCode'</t>
  </si>
  <si>
    <t>WarehousCode</t>
  </si>
  <si>
    <t>EtaShipDate</t>
  </si>
  <si>
    <t>RequestShipDate</t>
  </si>
  <si>
    <t>EtaArrivalDate</t>
  </si>
  <si>
    <t>ArrivalDueDate</t>
  </si>
  <si>
    <t>Notes</t>
  </si>
  <si>
    <t>PublicNote</t>
  </si>
  <si>
    <t>PrivateNote</t>
  </si>
  <si>
    <t>{ItemHelper.TableAllies}.</t>
  </si>
  <si>
    <t>PoItemUuid</t>
  </si>
  <si>
    <t>WMS add</t>
  </si>
  <si>
    <t>as ' ',</t>
  </si>
  <si>
    <t>SKU</t>
  </si>
  <si>
    <t>{ProdcutHelper.TableAllies}.</t>
  </si>
  <si>
    <t>ProductTitle</t>
  </si>
  <si>
    <t>Title</t>
  </si>
  <si>
    <r>
      <rPr>
        <b/>
        <sz val="9"/>
        <color rgb="FF5555AA"/>
        <rFont val="Courier New"/>
        <charset val="134"/>
      </rPr>
      <t>number</t>
    </r>
    <r>
      <rPr>
        <b/>
        <sz val="9"/>
        <color rgb="FF606060"/>
        <rFont val="Courier New"/>
        <charset val="134"/>
      </rPr>
      <t>($double)</t>
    </r>
  </si>
  <si>
    <t>Price</t>
  </si>
  <si>
    <t>PoPrice</t>
  </si>
  <si>
    <t>PoQty</t>
  </si>
  <si>
    <t>QtyForOther</t>
  </si>
  <si>
    <t>LineRequestShipDate</t>
  </si>
  <si>
    <t>LineArrivalDueDate</t>
  </si>
  <si>
    <t>LinePublicNote</t>
  </si>
  <si>
    <t>LinePrivateNote</t>
  </si>
  <si>
    <t>Seq</t>
  </si>
  <si>
    <t>Sequence</t>
  </si>
  <si>
    <t>OriginaLineId</t>
  </si>
  <si>
    <t>ReceivedQty</t>
  </si>
  <si>
    <t>HumanReceiveQty</t>
  </si>
  <si>
    <t>HumanAdjustQty</t>
  </si>
  <si>
    <t>EnterDateUtc</t>
  </si>
  <si>
    <t>EnterDate</t>
  </si>
  <si>
    <t>wms add as needed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</si>
</sst>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"/>
      <color rgb="FF3B4151"/>
      <name val="Courier New"/>
      <charset val="134"/>
    </font>
    <font>
      <b/>
      <sz val="9"/>
      <color rgb="FF5555AA"/>
      <name val="Courier New"/>
      <charset val="134"/>
    </font>
    <font>
      <sz val="11"/>
      <color rgb="FFFF0000"/>
      <name val="宋体"/>
      <charset val="134"/>
      <scheme val="minor"/>
    </font>
    <font>
      <b/>
      <sz val="9"/>
      <color theme="1"/>
      <name val="Courier New"/>
      <charset val="134"/>
    </font>
    <font>
      <b/>
      <sz val="9"/>
      <name val="Courier New"/>
      <charset val="134"/>
    </font>
    <font>
      <b/>
      <sz val="9"/>
      <color rgb="FFFF0000"/>
      <name val="Courier New"/>
      <charset val="134"/>
    </font>
    <font>
      <b/>
      <sz val="9"/>
      <color rgb="FF3B4151"/>
      <name val="SimSun"/>
      <charset val="134"/>
    </font>
    <font>
      <sz val="12"/>
      <color rgb="FF505050"/>
      <name val="Arial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rgb="FF60606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B1" workbookViewId="0">
      <selection activeCell="G2" sqref="G2"/>
    </sheetView>
  </sheetViews>
  <sheetFormatPr defaultColWidth="8.85185185185185" defaultRowHeight="14.4"/>
  <cols>
    <col min="1" max="1" width="8.85185185185185" hidden="1" customWidth="1"/>
    <col min="2" max="2" width="33.5740740740741" customWidth="1"/>
    <col min="3" max="3" width="48.5555555555556" hidden="1" customWidth="1"/>
    <col min="4" max="4" width="27" customWidth="1"/>
    <col min="5" max="5" width="45" customWidth="1"/>
    <col min="6" max="6" width="1.66666666666667" hidden="1" customWidth="1"/>
    <col min="7" max="7" width="24.712962962963" customWidth="1"/>
    <col min="8" max="8" width="24.712962962963" hidden="1" customWidth="1"/>
    <col min="9" max="9" width="40.8518518518519" hidden="1" customWidth="1"/>
    <col min="10" max="10" width="70.712962962963" style="2" hidden="1" customWidth="1"/>
    <col min="11" max="11" width="29.287037037037" customWidth="1"/>
    <col min="12" max="12" width="40.287037037037" customWidth="1"/>
  </cols>
  <sheetData>
    <row r="1" s="1" customFormat="1" spans="2:11">
      <c r="B1" s="3" t="s">
        <v>0</v>
      </c>
      <c r="C1" s="3" t="s">
        <v>1</v>
      </c>
      <c r="D1" s="3" t="s">
        <v>2</v>
      </c>
      <c r="E1" s="3" t="s">
        <v>3</v>
      </c>
      <c r="F1" s="3"/>
      <c r="G1" s="3" t="s">
        <v>4</v>
      </c>
      <c r="H1" s="3"/>
      <c r="I1" s="3"/>
      <c r="J1" s="3"/>
      <c r="K1" s="3"/>
    </row>
    <row r="2" ht="25.15" customHeight="1" spans="1:11">
      <c r="A2" t="s">
        <v>5</v>
      </c>
      <c r="B2" s="9" t="s">
        <v>6</v>
      </c>
      <c r="C2" s="5" t="s">
        <v>7</v>
      </c>
      <c r="D2" s="16" t="s">
        <v>8</v>
      </c>
      <c r="E2" s="17" t="s">
        <v>9</v>
      </c>
      <c r="F2" s="8" t="s">
        <v>10</v>
      </c>
      <c r="G2" s="18" t="s">
        <v>8</v>
      </c>
      <c r="H2" s="18" t="s">
        <v>11</v>
      </c>
      <c r="I2" s="8" t="str">
        <f>REPLACE(F2,14,1,G2)</f>
        <v>as '{header}.PoUuid',</v>
      </c>
      <c r="J2" s="22" t="str">
        <f>_xlfn.CONCAT(C2,D2," ",I2)</f>
        <v>{Helper.TableAllies}.PoUuid as '{header}.PoUuid',</v>
      </c>
      <c r="K2" s="9"/>
    </row>
    <row r="3" ht="25.15" customHeight="1" spans="1:11">
      <c r="A3" t="s">
        <v>5</v>
      </c>
      <c r="B3" s="9" t="s">
        <v>12</v>
      </c>
      <c r="C3" s="5" t="s">
        <v>13</v>
      </c>
      <c r="D3" s="12" t="s">
        <v>14</v>
      </c>
      <c r="E3" s="12" t="s">
        <v>15</v>
      </c>
      <c r="F3" s="8" t="s">
        <v>10</v>
      </c>
      <c r="G3" s="8" t="s">
        <v>14</v>
      </c>
      <c r="H3" s="18" t="s">
        <v>11</v>
      </c>
      <c r="I3" s="8" t="str">
        <f>REPLACE(F3,14,1,G3)</f>
        <v>as '{header}.CentralPoNum',</v>
      </c>
      <c r="J3" s="22" t="str">
        <f>_xlfn.CONCAT(C3,D3," ",I3)</f>
        <v>{InfoHelper.TableAllies}.CentralPoNum as '{header}.CentralPoNum',</v>
      </c>
      <c r="K3" s="9"/>
    </row>
    <row r="4" ht="33" customHeight="1" spans="1:11">
      <c r="A4" t="s">
        <v>5</v>
      </c>
      <c r="B4" s="9" t="s">
        <v>12</v>
      </c>
      <c r="C4" s="5" t="s">
        <v>7</v>
      </c>
      <c r="D4" s="11" t="s">
        <v>16</v>
      </c>
      <c r="E4" s="8" t="s">
        <v>17</v>
      </c>
      <c r="F4" s="8" t="s">
        <v>10</v>
      </c>
      <c r="G4" s="8" t="s">
        <v>18</v>
      </c>
      <c r="H4" s="18" t="s">
        <v>11</v>
      </c>
      <c r="I4" s="8" t="str">
        <f>REPLACE(F4,14,1,G4)</f>
        <v>as '{header}.CentralDatabaseNum',</v>
      </c>
      <c r="J4" s="22" t="str">
        <f>_xlfn.CONCAT(C4,D4," ",I4)</f>
        <v>{Helper.TableAllies}.DatabaseNum as '{header}.CentralDatabaseNum',</v>
      </c>
      <c r="K4" s="9"/>
    </row>
    <row r="5" ht="33" customHeight="1" spans="1:11">
      <c r="A5" t="s">
        <v>5</v>
      </c>
      <c r="B5" s="9" t="s">
        <v>6</v>
      </c>
      <c r="C5" s="5" t="s">
        <v>7</v>
      </c>
      <c r="D5" s="11" t="s">
        <v>19</v>
      </c>
      <c r="E5" s="8"/>
      <c r="F5" s="8" t="s">
        <v>10</v>
      </c>
      <c r="G5" s="8" t="s">
        <v>20</v>
      </c>
      <c r="H5" s="18" t="s">
        <v>11</v>
      </c>
      <c r="I5" s="8" t="str">
        <f>REPLACE(F5,14,1,G5)</f>
        <v>as '{header}.PoNumber',</v>
      </c>
      <c r="J5" s="22" t="str">
        <f>_xlfn.CONCAT(C5,D5," ",I5)</f>
        <v>{Helper.TableAllies}.PoNum as '{header}.PoNumber',</v>
      </c>
      <c r="K5" s="9"/>
    </row>
    <row r="6" ht="33" customHeight="1" spans="1:11">
      <c r="A6" t="s">
        <v>5</v>
      </c>
      <c r="B6" s="9" t="s">
        <v>6</v>
      </c>
      <c r="C6" s="5" t="s">
        <v>7</v>
      </c>
      <c r="D6" s="11" t="s">
        <v>21</v>
      </c>
      <c r="E6" s="8"/>
      <c r="F6" s="8" t="s">
        <v>10</v>
      </c>
      <c r="G6" s="8" t="s">
        <v>21</v>
      </c>
      <c r="H6" s="18" t="s">
        <v>11</v>
      </c>
      <c r="I6" s="8" t="str">
        <f>REPLACE(F6,14,1,G6)</f>
        <v>as '{header}.VendorName',</v>
      </c>
      <c r="J6" s="22" t="str">
        <f>_xlfn.CONCAT(C6,D6," ",I6)</f>
        <v>{Helper.TableAllies}.VendorName as '{header}.VendorName',</v>
      </c>
      <c r="K6" s="9"/>
    </row>
    <row r="7" ht="15" spans="1:11">
      <c r="A7" t="s">
        <v>5</v>
      </c>
      <c r="B7" s="9" t="s">
        <v>6</v>
      </c>
      <c r="C7" s="5" t="s">
        <v>7</v>
      </c>
      <c r="D7" s="11" t="s">
        <v>22</v>
      </c>
      <c r="E7" s="8"/>
      <c r="F7" s="8"/>
      <c r="G7" s="8" t="s">
        <v>22</v>
      </c>
      <c r="H7" s="18" t="s">
        <v>11</v>
      </c>
      <c r="I7" s="8"/>
      <c r="J7" s="22"/>
      <c r="K7" s="9"/>
    </row>
    <row r="8" ht="25.15" customHeight="1" spans="1:11">
      <c r="A8" t="s">
        <v>5</v>
      </c>
      <c r="B8" s="9" t="s">
        <v>23</v>
      </c>
      <c r="C8" s="5" t="s">
        <v>7</v>
      </c>
      <c r="D8" s="11" t="s">
        <v>24</v>
      </c>
      <c r="E8" s="8"/>
      <c r="F8" s="8" t="s">
        <v>10</v>
      </c>
      <c r="G8" s="8" t="s">
        <v>24</v>
      </c>
      <c r="H8" s="18" t="s">
        <v>11</v>
      </c>
      <c r="I8" s="8" t="str">
        <f t="shared" ref="I8:I36" si="0">REPLACE(F8,14,1,G8)</f>
        <v>as '{header}.PoDate',</v>
      </c>
      <c r="J8" s="22" t="str">
        <f t="shared" ref="J8:J36" si="1">_xlfn.CONCAT(C8,D8," ",I8)</f>
        <v>{Helper.TableAllies}.PoDate as '{header}.PoDate',</v>
      </c>
      <c r="K8" s="9"/>
    </row>
    <row r="9" ht="23" customHeight="1" spans="1:11">
      <c r="A9" t="s">
        <v>5</v>
      </c>
      <c r="B9" s="9" t="s">
        <v>23</v>
      </c>
      <c r="C9" s="5" t="s">
        <v>7</v>
      </c>
      <c r="D9" s="11" t="s">
        <v>25</v>
      </c>
      <c r="E9" s="8"/>
      <c r="F9" s="8" t="s">
        <v>10</v>
      </c>
      <c r="G9" s="8" t="s">
        <v>26</v>
      </c>
      <c r="H9" s="18" t="s">
        <v>11</v>
      </c>
      <c r="I9" s="8" t="str">
        <f t="shared" si="0"/>
        <v>as '{header}.CancelAfterDate',</v>
      </c>
      <c r="J9" s="22" t="str">
        <f t="shared" si="1"/>
        <v>{Helper.TableAllies}.CancelDate as '{header}.CancelAfterDate',</v>
      </c>
      <c r="K9" s="9"/>
    </row>
    <row r="10" ht="25" customHeight="1" spans="1:11">
      <c r="A10" t="s">
        <v>5</v>
      </c>
      <c r="B10" s="9" t="s">
        <v>6</v>
      </c>
      <c r="C10" s="5" t="s">
        <v>7</v>
      </c>
      <c r="D10" s="11" t="s">
        <v>27</v>
      </c>
      <c r="E10" s="19"/>
      <c r="F10" s="8" t="s">
        <v>10</v>
      </c>
      <c r="G10" s="8" t="s">
        <v>27</v>
      </c>
      <c r="H10" s="18" t="s">
        <v>11</v>
      </c>
      <c r="I10" s="8" t="str">
        <f t="shared" si="0"/>
        <v>as '{header}.Terms',</v>
      </c>
      <c r="J10" s="22" t="str">
        <f t="shared" si="1"/>
        <v>{Helper.TableAllies}.Terms as '{header}.Terms',</v>
      </c>
      <c r="K10" s="9"/>
    </row>
    <row r="11" ht="28" customHeight="1" spans="1:11">
      <c r="A11" t="s">
        <v>5</v>
      </c>
      <c r="B11" s="9" t="s">
        <v>6</v>
      </c>
      <c r="C11" s="5" t="s">
        <v>7</v>
      </c>
      <c r="D11" s="11" t="s">
        <v>28</v>
      </c>
      <c r="E11" s="20" t="s">
        <v>29</v>
      </c>
      <c r="F11" s="8" t="s">
        <v>10</v>
      </c>
      <c r="G11" s="8" t="s">
        <v>30</v>
      </c>
      <c r="H11" s="18" t="s">
        <v>11</v>
      </c>
      <c r="I11" s="8" t="str">
        <f t="shared" si="0"/>
        <v>as '{header}.WarehousCode',</v>
      </c>
      <c r="J11" s="22" t="str">
        <f t="shared" si="1"/>
        <v>{Helper.TableAllies}.WarehouseCode as '{header}.WarehousCode',</v>
      </c>
      <c r="K11" s="9"/>
    </row>
    <row r="12" ht="30" customHeight="1" spans="1:11">
      <c r="A12" t="s">
        <v>5</v>
      </c>
      <c r="B12" s="9" t="s">
        <v>23</v>
      </c>
      <c r="C12" s="5" t="s">
        <v>7</v>
      </c>
      <c r="D12" s="11" t="s">
        <v>31</v>
      </c>
      <c r="E12" s="21"/>
      <c r="F12" s="8" t="s">
        <v>10</v>
      </c>
      <c r="G12" s="8" t="s">
        <v>32</v>
      </c>
      <c r="H12" s="18" t="s">
        <v>11</v>
      </c>
      <c r="I12" s="8" t="str">
        <f t="shared" si="0"/>
        <v>as '{header}.RequestShipDate',</v>
      </c>
      <c r="J12" s="22" t="str">
        <f t="shared" si="1"/>
        <v>{Helper.TableAllies}.EtaShipDate as '{header}.RequestShipDate',</v>
      </c>
      <c r="K12" s="9"/>
    </row>
    <row r="13" ht="25.15" customHeight="1" spans="1:11">
      <c r="A13" t="s">
        <v>5</v>
      </c>
      <c r="B13" s="9" t="s">
        <v>23</v>
      </c>
      <c r="C13" s="5" t="s">
        <v>7</v>
      </c>
      <c r="D13" s="11" t="s">
        <v>33</v>
      </c>
      <c r="E13" s="8"/>
      <c r="F13" s="8" t="s">
        <v>10</v>
      </c>
      <c r="G13" s="8" t="s">
        <v>34</v>
      </c>
      <c r="H13" s="18" t="s">
        <v>11</v>
      </c>
      <c r="I13" s="8" t="str">
        <f t="shared" si="0"/>
        <v>as '{header}.ArrivalDueDate',</v>
      </c>
      <c r="J13" s="22" t="str">
        <f t="shared" si="1"/>
        <v>{Helper.TableAllies}.EtaArrivalDate as '{header}.ArrivalDueDate',</v>
      </c>
      <c r="K13" s="9"/>
    </row>
    <row r="14" ht="14.45" customHeight="1" spans="1:11">
      <c r="A14" t="s">
        <v>5</v>
      </c>
      <c r="B14" s="9" t="s">
        <v>6</v>
      </c>
      <c r="C14" s="5" t="s">
        <v>7</v>
      </c>
      <c r="D14" s="11" t="s">
        <v>35</v>
      </c>
      <c r="E14" s="19"/>
      <c r="F14" s="8" t="s">
        <v>10</v>
      </c>
      <c r="G14" s="8" t="s">
        <v>36</v>
      </c>
      <c r="H14" s="18" t="s">
        <v>11</v>
      </c>
      <c r="I14" s="8" t="str">
        <f t="shared" si="0"/>
        <v>as '{header}.PublicNote',</v>
      </c>
      <c r="J14" s="22" t="str">
        <f t="shared" si="1"/>
        <v>{Helper.TableAllies}.Notes as '{header}.PublicNote',</v>
      </c>
      <c r="K14" s="9"/>
    </row>
    <row r="15" ht="33" customHeight="1" spans="1:11">
      <c r="A15" t="s">
        <v>5</v>
      </c>
      <c r="B15" s="9" t="s">
        <v>6</v>
      </c>
      <c r="C15" s="5" t="s">
        <v>7</v>
      </c>
      <c r="D15" s="12" t="s">
        <v>37</v>
      </c>
      <c r="E15" s="20" t="s">
        <v>15</v>
      </c>
      <c r="F15" s="8" t="s">
        <v>10</v>
      </c>
      <c r="G15" s="8" t="s">
        <v>37</v>
      </c>
      <c r="H15" s="18" t="s">
        <v>11</v>
      </c>
      <c r="I15" s="8" t="str">
        <f t="shared" si="0"/>
        <v>as '{header}.PrivateNote',</v>
      </c>
      <c r="J15" s="22" t="str">
        <f t="shared" si="1"/>
        <v>{Helper.TableAllies}.PrivateNote as '{header}.PrivateNote',</v>
      </c>
      <c r="K15" s="9"/>
    </row>
  </sheetData>
  <autoFilter ref="B1:K1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C18" sqref="C18"/>
    </sheetView>
  </sheetViews>
  <sheetFormatPr defaultColWidth="8.85185185185185" defaultRowHeight="14.4"/>
  <cols>
    <col min="1" max="1" width="18.5740740740741" customWidth="1"/>
    <col min="2" max="2" width="30.8888888888889" hidden="1" customWidth="1"/>
    <col min="3" max="3" width="18.5740740740741" customWidth="1"/>
    <col min="4" max="4" width="29.712962962963" customWidth="1"/>
    <col min="5" max="5" width="20.8888888888889" hidden="1" customWidth="1"/>
    <col min="6" max="6" width="32.4259259259259" customWidth="1"/>
    <col min="7" max="7" width="35.287037037037" hidden="1" customWidth="1"/>
    <col min="8" max="8" width="62.712962962963" hidden="1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/>
    </row>
    <row r="2" s="2" customFormat="1" spans="1:8">
      <c r="A2" s="4" t="s">
        <v>6</v>
      </c>
      <c r="B2" s="5" t="s">
        <v>38</v>
      </c>
      <c r="C2" s="6" t="s">
        <v>39</v>
      </c>
      <c r="D2" s="7" t="s">
        <v>40</v>
      </c>
      <c r="E2" s="8" t="s">
        <v>41</v>
      </c>
      <c r="F2" s="4" t="s">
        <v>39</v>
      </c>
      <c r="G2" s="4" t="str">
        <f>REPLACE(E2,5,1,F2)</f>
        <v>as 'PoItemUuid',</v>
      </c>
      <c r="H2" s="4" t="str">
        <f>_xlfn.CONCAT(B2,C2," ",G2)</f>
        <v>{ItemHelper.TableAllies}.PoItemUuid as 'PoItemUuid',</v>
      </c>
    </row>
    <row r="3" spans="1:8">
      <c r="A3" s="9" t="s">
        <v>6</v>
      </c>
      <c r="B3" s="5" t="s">
        <v>38</v>
      </c>
      <c r="C3" s="8" t="s">
        <v>42</v>
      </c>
      <c r="E3" s="8" t="s">
        <v>41</v>
      </c>
      <c r="F3" s="8" t="s">
        <v>42</v>
      </c>
      <c r="G3" s="4" t="str">
        <f>REPLACE(E3,5,1,F3)</f>
        <v>as 'SKU',</v>
      </c>
      <c r="H3" s="4" t="str">
        <f>_xlfn.CONCAT(B3,C3," ",G3)</f>
        <v>{ItemHelper.TableAllies}.SKU as 'SKU',</v>
      </c>
    </row>
    <row r="4" ht="15.95" customHeight="1" spans="1:8">
      <c r="A4" s="9" t="s">
        <v>6</v>
      </c>
      <c r="B4" t="s">
        <v>43</v>
      </c>
      <c r="C4" s="8" t="s">
        <v>44</v>
      </c>
      <c r="D4" s="10"/>
      <c r="E4" s="8" t="s">
        <v>41</v>
      </c>
      <c r="F4" s="8" t="s">
        <v>45</v>
      </c>
      <c r="G4" s="5" t="str">
        <f>REPLACE(E4,5,1,F4)</f>
        <v>as 'Title',</v>
      </c>
      <c r="H4" s="5" t="str">
        <f>_xlfn.CONCAT(B4,C4," ",G4)</f>
        <v>{ProdcutHelper.TableAllies}.ProductTitle as 'Title',</v>
      </c>
    </row>
    <row r="5" spans="1:8">
      <c r="A5" s="9" t="s">
        <v>46</v>
      </c>
      <c r="B5" s="5" t="s">
        <v>38</v>
      </c>
      <c r="C5" s="8" t="s">
        <v>47</v>
      </c>
      <c r="D5" s="10"/>
      <c r="E5" s="8" t="s">
        <v>41</v>
      </c>
      <c r="F5" s="8" t="s">
        <v>48</v>
      </c>
      <c r="G5" s="5" t="str">
        <f t="shared" ref="G4:G16" si="0">REPLACE(E5,5,1,F5)</f>
        <v>as 'PoPrice',</v>
      </c>
      <c r="H5" s="5" t="str">
        <f t="shared" ref="H4:H16" si="1">_xlfn.CONCAT(B5,C5," ",G5)</f>
        <v>{ItemHelper.TableAllies}.Price as 'PoPrice',</v>
      </c>
    </row>
    <row r="6" spans="1:8">
      <c r="A6" s="9" t="s">
        <v>12</v>
      </c>
      <c r="B6" s="5" t="s">
        <v>38</v>
      </c>
      <c r="C6" s="8" t="s">
        <v>49</v>
      </c>
      <c r="D6" s="10"/>
      <c r="E6" s="8" t="s">
        <v>41</v>
      </c>
      <c r="F6" s="8" t="s">
        <v>49</v>
      </c>
      <c r="G6" s="5" t="str">
        <f t="shared" si="0"/>
        <v>as 'PoQty',</v>
      </c>
      <c r="H6" s="5" t="str">
        <f t="shared" si="1"/>
        <v>{ItemHelper.TableAllies}.PoQty as 'PoQty',</v>
      </c>
    </row>
    <row r="7" spans="1:8">
      <c r="A7" s="9" t="s">
        <v>12</v>
      </c>
      <c r="B7" s="5" t="s">
        <v>38</v>
      </c>
      <c r="C7" s="11" t="s">
        <v>50</v>
      </c>
      <c r="D7" s="10"/>
      <c r="E7" s="8" t="s">
        <v>41</v>
      </c>
      <c r="F7" s="8" t="s">
        <v>50</v>
      </c>
      <c r="G7" s="5" t="str">
        <f t="shared" si="0"/>
        <v>as 'QtyForOther',</v>
      </c>
      <c r="H7" s="5" t="str">
        <f t="shared" si="1"/>
        <v>{ItemHelper.TableAllies}.QtyForOther as 'QtyForOther',</v>
      </c>
    </row>
    <row r="8" ht="25.2" spans="1:8">
      <c r="A8" s="9" t="s">
        <v>23</v>
      </c>
      <c r="B8" s="5" t="s">
        <v>38</v>
      </c>
      <c r="C8" s="8" t="s">
        <v>31</v>
      </c>
      <c r="D8" s="10"/>
      <c r="E8" s="8" t="s">
        <v>41</v>
      </c>
      <c r="F8" s="8" t="s">
        <v>51</v>
      </c>
      <c r="G8" s="5" t="str">
        <f t="shared" si="0"/>
        <v>as 'LineRequestShipDate',</v>
      </c>
      <c r="H8" s="5" t="str">
        <f t="shared" si="1"/>
        <v>{ItemHelper.TableAllies}.EtaShipDate as 'LineRequestShipDate',</v>
      </c>
    </row>
    <row r="9" ht="25.2" spans="1:8">
      <c r="A9" s="9" t="s">
        <v>23</v>
      </c>
      <c r="B9" s="5" t="s">
        <v>38</v>
      </c>
      <c r="C9" s="8" t="s">
        <v>33</v>
      </c>
      <c r="D9" s="5"/>
      <c r="E9" s="8" t="s">
        <v>41</v>
      </c>
      <c r="F9" s="8" t="s">
        <v>52</v>
      </c>
      <c r="G9" s="5" t="str">
        <f t="shared" si="0"/>
        <v>as 'LineArrivalDueDate',</v>
      </c>
      <c r="H9" s="5" t="str">
        <f t="shared" si="1"/>
        <v>{ItemHelper.TableAllies}.EtaArrivalDate as 'LineArrivalDueDate',</v>
      </c>
    </row>
    <row r="10" spans="1:8">
      <c r="A10" s="9" t="s">
        <v>6</v>
      </c>
      <c r="B10" s="5" t="s">
        <v>38</v>
      </c>
      <c r="C10" s="8" t="s">
        <v>35</v>
      </c>
      <c r="D10" s="5"/>
      <c r="E10" s="8" t="s">
        <v>41</v>
      </c>
      <c r="F10" s="8" t="s">
        <v>53</v>
      </c>
      <c r="G10" s="5" t="str">
        <f t="shared" si="0"/>
        <v>as 'LinePublicNote',</v>
      </c>
      <c r="H10" s="5" t="str">
        <f t="shared" si="1"/>
        <v>{ItemHelper.TableAllies}.Notes as 'LinePublicNote',</v>
      </c>
    </row>
    <row r="11" spans="1:8">
      <c r="A11" s="9" t="s">
        <v>6</v>
      </c>
      <c r="B11" s="5" t="s">
        <v>38</v>
      </c>
      <c r="C11" s="12" t="s">
        <v>54</v>
      </c>
      <c r="D11" s="13" t="s">
        <v>15</v>
      </c>
      <c r="E11" s="8" t="s">
        <v>41</v>
      </c>
      <c r="F11" s="8" t="s">
        <v>54</v>
      </c>
      <c r="G11" s="5" t="str">
        <f t="shared" si="0"/>
        <v>as 'LinePrivateNote',</v>
      </c>
      <c r="H11" s="5" t="str">
        <f t="shared" si="1"/>
        <v>{ItemHelper.TableAllies}.LinePrivateNote as 'LinePrivateNote',</v>
      </c>
    </row>
    <row r="12" spans="1:8">
      <c r="A12" s="9" t="s">
        <v>12</v>
      </c>
      <c r="B12" s="5" t="s">
        <v>38</v>
      </c>
      <c r="C12" s="8" t="s">
        <v>55</v>
      </c>
      <c r="D12" s="5"/>
      <c r="E12" s="8" t="s">
        <v>41</v>
      </c>
      <c r="F12" s="8" t="s">
        <v>56</v>
      </c>
      <c r="G12" s="5" t="str">
        <f t="shared" si="0"/>
        <v>as 'Sequence',</v>
      </c>
      <c r="H12" s="5" t="str">
        <f t="shared" si="1"/>
        <v>{ItemHelper.TableAllies}.Seq as 'Sequence',</v>
      </c>
    </row>
    <row r="13" spans="1:10">
      <c r="A13" s="9" t="s">
        <v>6</v>
      </c>
      <c r="B13" s="5" t="s">
        <v>38</v>
      </c>
      <c r="C13" s="12" t="s">
        <v>57</v>
      </c>
      <c r="D13" s="13" t="s">
        <v>15</v>
      </c>
      <c r="E13" s="8" t="s">
        <v>41</v>
      </c>
      <c r="F13" s="8" t="s">
        <v>57</v>
      </c>
      <c r="G13" s="5" t="str">
        <f t="shared" si="0"/>
        <v>as 'OriginaLineId',</v>
      </c>
      <c r="H13" s="5" t="str">
        <f t="shared" si="1"/>
        <v>{ItemHelper.TableAllies}.OriginaLineId as 'OriginaLineId',</v>
      </c>
      <c r="J13" s="15"/>
    </row>
    <row r="14" spans="1:8">
      <c r="A14" s="9" t="s">
        <v>12</v>
      </c>
      <c r="B14" s="5" t="s">
        <v>38</v>
      </c>
      <c r="C14" s="8" t="s">
        <v>58</v>
      </c>
      <c r="D14" s="5"/>
      <c r="E14" s="8" t="s">
        <v>41</v>
      </c>
      <c r="F14" s="8" t="s">
        <v>59</v>
      </c>
      <c r="G14" s="5" t="str">
        <f t="shared" si="0"/>
        <v>as 'HumanReceiveQty',</v>
      </c>
      <c r="H14" s="5" t="str">
        <f t="shared" si="1"/>
        <v>{ItemHelper.TableAllies}.ReceivedQty as 'HumanReceiveQty',</v>
      </c>
    </row>
    <row r="15" spans="1:8">
      <c r="A15" s="9" t="s">
        <v>12</v>
      </c>
      <c r="B15" s="5" t="s">
        <v>38</v>
      </c>
      <c r="C15" s="12" t="s">
        <v>60</v>
      </c>
      <c r="D15" s="13" t="s">
        <v>15</v>
      </c>
      <c r="E15" s="8" t="s">
        <v>41</v>
      </c>
      <c r="F15" s="8" t="s">
        <v>60</v>
      </c>
      <c r="G15" s="5" t="str">
        <f t="shared" si="0"/>
        <v>as 'HumanAdjustQty',</v>
      </c>
      <c r="H15" s="5" t="str">
        <f t="shared" si="1"/>
        <v>{ItemHelper.TableAllies}.HumanAdjustQty as 'HumanAdjustQty',</v>
      </c>
    </row>
    <row r="16" ht="25.2" spans="1:8">
      <c r="A16" s="9" t="s">
        <v>23</v>
      </c>
      <c r="B16" s="5" t="s">
        <v>38</v>
      </c>
      <c r="C16" s="8" t="s">
        <v>61</v>
      </c>
      <c r="D16" s="5"/>
      <c r="E16" s="8" t="s">
        <v>41</v>
      </c>
      <c r="F16" s="8" t="s">
        <v>62</v>
      </c>
      <c r="G16" s="5" t="str">
        <f t="shared" si="0"/>
        <v>as 'EnterDate',</v>
      </c>
      <c r="H16" s="5" t="str">
        <f t="shared" si="1"/>
        <v>{ItemHelper.TableAllies}.EnterDateUtc as 'EnterDate',</v>
      </c>
    </row>
    <row r="17" spans="3:4">
      <c r="C17" s="14" t="s">
        <v>28</v>
      </c>
      <c r="D17" s="6" t="s">
        <v>63</v>
      </c>
    </row>
  </sheetData>
  <autoFilter ref="D1:D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 header</vt:lpstr>
      <vt:lpstr>Po 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 You</dc:creator>
  <cp:lastModifiedBy>变色龙</cp:lastModifiedBy>
  <dcterms:created xsi:type="dcterms:W3CDTF">2021-11-04T03:45:00Z</dcterms:created>
  <dcterms:modified xsi:type="dcterms:W3CDTF">2021-11-19T13:53:20Z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D6BB97ACC1394F7F8CD7E29E5E8F7B75</vt:lpwstr>
  </property>
</Properties>
</file>