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B920673B-C1E4-41FC-BC5C-1F05214D97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合并计算" sheetId="1" r:id="rId1"/>
    <sheet name="Sheet1" sheetId="3" r:id="rId2"/>
    <sheet name="期望值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J2" i="3" s="1"/>
  <c r="F2" i="3"/>
  <c r="G2" i="3" s="1"/>
  <c r="E2" i="3"/>
  <c r="C2" i="3"/>
  <c r="K21" i="2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I2" i="3" l="1"/>
  <c r="J19" i="2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G22" i="1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D22" i="1" s="1"/>
  <c r="B22" i="1" s="1"/>
  <c r="F22" i="1" s="1"/>
  <c r="A16" i="1"/>
  <c r="D7" i="1"/>
  <c r="A7" i="1"/>
  <c r="D6" i="1"/>
  <c r="A6" i="1"/>
  <c r="D5" i="1"/>
  <c r="A5" i="1"/>
  <c r="D4" i="1"/>
  <c r="A4" i="1"/>
  <c r="D10" i="1" l="1"/>
  <c r="B10" i="1" s="1"/>
  <c r="F10" i="1" s="1"/>
  <c r="G10" i="1" l="1"/>
</calcChain>
</file>

<file path=xl/sharedStrings.xml><?xml version="1.0" encoding="utf-8"?>
<sst xmlns="http://schemas.openxmlformats.org/spreadsheetml/2006/main" count="37" uniqueCount="27">
  <si>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</si>
  <si>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</si>
  <si>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</si>
  <si>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</si>
  <si>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</si>
  <si>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</si>
  <si>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</si>
  <si>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</si>
  <si>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</si>
  <si>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</si>
  <si>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</si>
  <si>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</si>
  <si>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</si>
  <si>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</si>
  <si>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</si>
  <si>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</si>
  <si>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</si>
  <si>
    <t>起始合约</t>
    <phoneticPr fontId="1" type="noConversion"/>
  </si>
  <si>
    <t>当前合约</t>
    <phoneticPr fontId="1" type="noConversion"/>
  </si>
  <si>
    <t>当前占比</t>
    <phoneticPr fontId="1" type="noConversion"/>
  </si>
  <si>
    <t>收回资金</t>
    <phoneticPr fontId="1" type="noConversion"/>
  </si>
  <si>
    <t>翻倍</t>
    <phoneticPr fontId="1" type="noConversion"/>
  </si>
  <si>
    <t>起始剩余</t>
    <phoneticPr fontId="1" type="noConversion"/>
  </si>
  <si>
    <t>起始总资产</t>
    <phoneticPr fontId="1" type="noConversion"/>
  </si>
  <si>
    <t>当前总资产</t>
    <phoneticPr fontId="1" type="noConversion"/>
  </si>
  <si>
    <t>下次起始合约</t>
    <phoneticPr fontId="1" type="noConversion"/>
  </si>
  <si>
    <t>下次剩余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</si>
</sst>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仓位&quot;0"/>
    <numFmt numFmtId="177" formatCode="0.0000_ "/>
    <numFmt numFmtId="178" formatCode="0.000_ "/>
    <numFmt numFmtId="179" formatCode="0.0%"/>
    <numFmt numFmtId="180" formatCode="0.0_ "/>
    <numFmt numFmtId="185" formatCode="[Red][&gt;=0.1]0.0%;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5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4" workbookViewId="0">
      <selection activeCell="F16" sqref="F16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18" t="s">
        <v>0</v>
      </c>
      <c r="B1" s="19"/>
      <c r="C1" s="19"/>
      <c r="D1" s="20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4.2980999999999998</v>
      </c>
      <c r="C4" s="5">
        <v>5.2</v>
      </c>
      <c r="D4" s="5">
        <f>B4*C4</f>
        <v>22.35012</v>
      </c>
    </row>
    <row r="5" spans="1:7" s="1" customFormat="1" x14ac:dyDescent="0.3">
      <c r="A5" s="4">
        <f>ROW()-3</f>
        <v>2</v>
      </c>
      <c r="B5" s="3">
        <v>4.8304</v>
      </c>
      <c r="C5" s="5">
        <v>5.2</v>
      </c>
      <c r="D5" s="5">
        <f>B5*C5</f>
        <v>25.118080000000003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4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5"/>
      <c r="B10" s="10">
        <f>D10/C10</f>
        <v>4.5642500000000004</v>
      </c>
      <c r="C10" s="5">
        <f>SUM($C$3:$C$8)</f>
        <v>10.4</v>
      </c>
      <c r="D10" s="6">
        <f>SUM($D$3:$D$8)</f>
        <v>47.468200000000003</v>
      </c>
      <c r="E10" s="7">
        <v>3.1E-2</v>
      </c>
      <c r="F10" s="6">
        <f>B10*(1+E10)</f>
        <v>4.7057417499999996</v>
      </c>
      <c r="G10" s="6">
        <f>D10*E10</f>
        <v>1.4715142000000001</v>
      </c>
    </row>
    <row r="11" spans="1:7" s="1" customFormat="1" x14ac:dyDescent="0.3"/>
    <row r="12" spans="1:7" s="1" customFormat="1" x14ac:dyDescent="0.3"/>
    <row r="13" spans="1:7" s="1" customFormat="1" x14ac:dyDescent="0.3">
      <c r="A13" s="21" t="s">
        <v>11</v>
      </c>
      <c r="B13" s="22"/>
      <c r="C13" s="22"/>
      <c r="D13" s="23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4.2980999999999998</v>
      </c>
      <c r="C16" s="5">
        <v>5.2</v>
      </c>
      <c r="D16" s="5">
        <f>B16*C16</f>
        <v>22.35012</v>
      </c>
    </row>
    <row r="17" spans="1:7" s="1" customFormat="1" x14ac:dyDescent="0.3">
      <c r="A17" s="4">
        <f>ROW()-3</f>
        <v>14</v>
      </c>
      <c r="B17" s="3">
        <v>4.8304</v>
      </c>
      <c r="C17" s="5">
        <v>5.2</v>
      </c>
      <c r="D17" s="5">
        <f>B17*C17</f>
        <v>25.118080000000003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4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5"/>
      <c r="B22" s="17">
        <f>D22/C22</f>
        <v>4.5642500000000004</v>
      </c>
      <c r="C22" s="5">
        <f>SUM($C$15:$C$20)</f>
        <v>10.4</v>
      </c>
      <c r="D22" s="6">
        <f>SUM($D$15:$D$20)</f>
        <v>47.468200000000003</v>
      </c>
      <c r="E22" s="7">
        <v>2.1000000000000001E-2</v>
      </c>
      <c r="F22" s="6">
        <f>B22*(1-E22)</f>
        <v>4.4684007500000007</v>
      </c>
      <c r="G22" s="6">
        <f>D22*E22</f>
        <v>0.99683220000000017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290-56C3-4D57-90F5-6D3D9BB00F3A}">
  <dimension ref="A1:J2"/>
  <sheetViews>
    <sheetView zoomScaleNormal="100" workbookViewId="0">
      <selection activeCell="E9" sqref="E9"/>
    </sheetView>
  </sheetViews>
  <sheetFormatPr defaultRowHeight="14" x14ac:dyDescent="0.3"/>
  <cols>
    <col min="1" max="1" width="12.33203125" style="1" bestFit="1" customWidth="1"/>
    <col min="2" max="3" width="8.6640625" style="1"/>
    <col min="4" max="4" width="8.5" style="1" bestFit="1" customWidth="1"/>
    <col min="5" max="5" width="10.4140625" style="1" bestFit="1" customWidth="1"/>
    <col min="6" max="6" width="10.4140625" style="1" customWidth="1"/>
    <col min="7" max="8" width="8.6640625" style="1"/>
    <col min="9" max="9" width="12.33203125" style="1" bestFit="1" customWidth="1"/>
    <col min="10" max="10" width="8.5" style="1" bestFit="1" customWidth="1"/>
    <col min="11" max="16384" width="8.6640625" style="1"/>
  </cols>
  <sheetData>
    <row r="1" spans="1:10" x14ac:dyDescent="0.3">
      <c r="A1" s="26" t="s">
        <v>17</v>
      </c>
      <c r="B1" s="26" t="s">
        <v>18</v>
      </c>
      <c r="C1" s="5" t="s">
        <v>21</v>
      </c>
      <c r="D1" s="26" t="s">
        <v>22</v>
      </c>
      <c r="E1" s="5" t="s">
        <v>23</v>
      </c>
      <c r="F1" s="5" t="s">
        <v>24</v>
      </c>
      <c r="G1" s="5" t="s">
        <v>19</v>
      </c>
      <c r="H1" s="3" t="s">
        <v>20</v>
      </c>
      <c r="I1" s="3" t="s">
        <v>25</v>
      </c>
      <c r="J1" s="3" t="s">
        <v>26</v>
      </c>
    </row>
    <row r="2" spans="1:10" x14ac:dyDescent="0.3">
      <c r="A2" s="26">
        <v>15</v>
      </c>
      <c r="B2" s="26">
        <v>15</v>
      </c>
      <c r="C2" s="5">
        <f>B2/A2</f>
        <v>1</v>
      </c>
      <c r="D2" s="26">
        <v>205</v>
      </c>
      <c r="E2" s="5">
        <f>A2+D2</f>
        <v>220</v>
      </c>
      <c r="F2" s="5">
        <f>B2+D2</f>
        <v>220</v>
      </c>
      <c r="G2" s="27">
        <f>B2/F2</f>
        <v>6.8181818181818177E-2</v>
      </c>
      <c r="H2" s="3">
        <f xml:space="preserve"> B2 - ( D2 + B2 ) * 5 %</f>
        <v>4</v>
      </c>
      <c r="I2" s="3">
        <f>B2-H2</f>
        <v>11</v>
      </c>
      <c r="J2" s="3">
        <f>D2+H2</f>
        <v>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合并计算</vt:lpstr>
      <vt:lpstr>Sheet1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2024-12-20T17:26:04Z</dcterms:modified>
</cp:coreProperties>
</file>