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notes\交易\"/>
    </mc:Choice>
  </mc:AlternateContent>
  <xr:revisionPtr revIDLastSave="0" documentId="13_ncr:1_{BC798FA5-E107-411F-8635-C27212ADFCC5}" xr6:coauthVersionLast="47" xr6:coauthVersionMax="47" xr10:uidLastSave="{00000000-0000-0000-0000-000000000000}"/>
  <bookViews>
    <workbookView xWindow="18980" yWindow="0" windowWidth="19420" windowHeight="10200" xr2:uid="{00000000-000D-0000-FFFF-FFFF00000000}"/>
  </bookViews>
  <sheets>
    <sheet name="期望值" sheetId="2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27" l="1"/>
  <c r="A25" i="27"/>
  <c r="A24" i="27"/>
  <c r="A23" i="27"/>
  <c r="A22" i="27"/>
  <c r="A21" i="27"/>
  <c r="A20" i="27"/>
  <c r="A19" i="27"/>
  <c r="A18" i="27"/>
  <c r="A17" i="27"/>
  <c r="D11" i="27"/>
  <c r="K11" i="27" s="1"/>
  <c r="A11" i="27"/>
  <c r="D10" i="27"/>
  <c r="K10" i="27" s="1"/>
  <c r="A10" i="27"/>
  <c r="L9" i="27"/>
  <c r="D9" i="27"/>
  <c r="K9" i="27" s="1"/>
  <c r="A9" i="27"/>
  <c r="D8" i="27"/>
  <c r="K8" i="27" s="1"/>
  <c r="A8" i="27"/>
  <c r="D7" i="27"/>
  <c r="K7" i="27" s="1"/>
  <c r="A7" i="27"/>
  <c r="D6" i="27"/>
  <c r="K6" i="27" s="1"/>
  <c r="A6" i="27"/>
  <c r="D5" i="27"/>
  <c r="K5" i="27" s="1"/>
  <c r="A5" i="27"/>
  <c r="D4" i="27"/>
  <c r="K4" i="27" s="1"/>
  <c r="A4" i="27"/>
  <c r="D3" i="27"/>
  <c r="K3" i="27" s="1"/>
  <c r="A3" i="27"/>
  <c r="D2" i="27"/>
  <c r="K2" i="27" s="1"/>
  <c r="A2" i="27"/>
  <c r="L3" i="27" l="1"/>
  <c r="L7" i="27"/>
  <c r="F2" i="27"/>
  <c r="N2" i="27"/>
  <c r="F3" i="27"/>
  <c r="N3" i="27"/>
  <c r="F4" i="27"/>
  <c r="N4" i="27"/>
  <c r="F5" i="27"/>
  <c r="N5" i="27"/>
  <c r="F6" i="27"/>
  <c r="N6" i="27"/>
  <c r="F7" i="27"/>
  <c r="N7" i="27"/>
  <c r="F8" i="27"/>
  <c r="N8" i="27"/>
  <c r="F9" i="27"/>
  <c r="N9" i="27"/>
  <c r="F10" i="27"/>
  <c r="N10" i="27"/>
  <c r="F11" i="27"/>
  <c r="N11" i="27"/>
  <c r="L2" i="27"/>
  <c r="L4" i="27"/>
  <c r="M2" i="27"/>
  <c r="E4" i="27"/>
  <c r="M5" i="27"/>
  <c r="M7" i="27"/>
  <c r="M8" i="27"/>
  <c r="E11" i="27"/>
  <c r="G2" i="27"/>
  <c r="O2" i="27"/>
  <c r="G3" i="27"/>
  <c r="O3" i="27"/>
  <c r="G4" i="27"/>
  <c r="O4" i="27"/>
  <c r="G5" i="27"/>
  <c r="O5" i="27"/>
  <c r="G6" i="27"/>
  <c r="O6" i="27"/>
  <c r="G7" i="27"/>
  <c r="O7" i="27"/>
  <c r="G8" i="27"/>
  <c r="O8" i="27"/>
  <c r="G9" i="27"/>
  <c r="O9" i="27"/>
  <c r="G10" i="27"/>
  <c r="O10" i="27"/>
  <c r="G11" i="27"/>
  <c r="O11" i="27"/>
  <c r="L6" i="27"/>
  <c r="L10" i="27"/>
  <c r="E3" i="27"/>
  <c r="M4" i="27"/>
  <c r="E6" i="27"/>
  <c r="E7" i="27"/>
  <c r="E9" i="27"/>
  <c r="M10" i="27"/>
  <c r="H2" i="27"/>
  <c r="P2" i="27"/>
  <c r="H3" i="27"/>
  <c r="P3" i="27"/>
  <c r="H4" i="27"/>
  <c r="P4" i="27"/>
  <c r="H5" i="27"/>
  <c r="P5" i="27"/>
  <c r="H6" i="27"/>
  <c r="P6" i="27"/>
  <c r="H7" i="27"/>
  <c r="P7" i="27"/>
  <c r="H8" i="27"/>
  <c r="P8" i="27"/>
  <c r="H9" i="27"/>
  <c r="P9" i="27"/>
  <c r="H10" i="27"/>
  <c r="P10" i="27"/>
  <c r="H11" i="27"/>
  <c r="P11" i="27"/>
  <c r="L5" i="27"/>
  <c r="L8" i="27"/>
  <c r="L11" i="27"/>
  <c r="E2" i="27"/>
  <c r="M3" i="27"/>
  <c r="E5" i="27"/>
  <c r="M6" i="27"/>
  <c r="E8" i="27"/>
  <c r="M9" i="27"/>
  <c r="E10" i="27"/>
  <c r="M11" i="27"/>
  <c r="I2" i="27"/>
  <c r="Q2" i="27"/>
  <c r="I3" i="27"/>
  <c r="Q3" i="27"/>
  <c r="I4" i="27"/>
  <c r="Q4" i="27"/>
  <c r="I5" i="27"/>
  <c r="Q5" i="27"/>
  <c r="I6" i="27"/>
  <c r="Q6" i="27"/>
  <c r="I7" i="27"/>
  <c r="Q7" i="27"/>
  <c r="I8" i="27"/>
  <c r="Q8" i="27"/>
  <c r="I9" i="27"/>
  <c r="Q9" i="27"/>
  <c r="I10" i="27"/>
  <c r="Q10" i="27"/>
  <c r="I11" i="27"/>
  <c r="Q11" i="27"/>
  <c r="J2" i="27"/>
  <c r="J3" i="27"/>
  <c r="J4" i="27"/>
  <c r="J5" i="27"/>
  <c r="J6" i="27"/>
  <c r="J7" i="27"/>
  <c r="J8" i="27"/>
  <c r="J9" i="27"/>
  <c r="J10" i="27"/>
  <c r="J11" i="27"/>
  <c r="B2" i="27"/>
  <c r="B3" i="27"/>
  <c r="B4" i="27"/>
  <c r="B5" i="27"/>
  <c r="B6" i="27"/>
  <c r="B7" i="27"/>
  <c r="B8" i="27"/>
  <c r="B9" i="27"/>
  <c r="B10" i="27"/>
  <c r="B11" i="27"/>
</calcChain>
</file>

<file path=xl/sharedStrings.xml><?xml version="1.0" encoding="utf-8"?>
<sst xmlns="http://schemas.openxmlformats.org/spreadsheetml/2006/main" count="5" uniqueCount="5">
  <si>
    <t>倍数</t>
    <phoneticPr fontId="1" type="noConversion"/>
  </si>
  <si>
    <t>本金</t>
    <phoneticPr fontId="1" type="noConversion"/>
  </si>
  <si>
    <t>第n天</t>
    <phoneticPr fontId="1" type="noConversion"/>
  </si>
  <si>
    <t>倍/年</t>
    <phoneticPr fontId="1" type="noConversion"/>
  </si>
  <si>
    <t>天/2倍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</si>
</sst>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8" formatCode="0.0%"/>
    <numFmt numFmtId="184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6C03-D8E3-46C8-8A99-7D47773ED306}">
  <dimension ref="A1:Q26"/>
  <sheetViews>
    <sheetView tabSelected="1" zoomScaleNormal="100" workbookViewId="0">
      <pane xSplit="1" ySplit="1" topLeftCell="B8" activePane="bottomRight" state="frozen"/>
      <selection activeCell="D19" sqref="D19"/>
      <selection pane="topRight" activeCell="D19" sqref="D19"/>
      <selection pane="bottomLeft" activeCell="D19" sqref="D19"/>
      <selection pane="bottomRight" activeCell="F15" sqref="F15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2" t="s">
        <v>2</v>
      </c>
      <c r="B1" s="2">
        <v>365</v>
      </c>
      <c r="C1" s="2" t="s">
        <v>1</v>
      </c>
      <c r="D1" s="2" t="s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15</v>
      </c>
      <c r="M1" s="2">
        <v>30</v>
      </c>
      <c r="N1" s="2">
        <v>60</v>
      </c>
      <c r="O1" s="2">
        <v>90</v>
      </c>
      <c r="P1" s="2">
        <v>180</v>
      </c>
      <c r="Q1" s="2">
        <v>365</v>
      </c>
    </row>
    <row r="2" spans="1:17" x14ac:dyDescent="0.3">
      <c r="A2" s="2" t="str">
        <f t="shared" ref="A2:A11" si="0">"期望值 " &amp; TEXT((ROW(A2)-1)*0.5%, "0.0%")</f>
        <v>期望值 0.5%</v>
      </c>
      <c r="B2" s="3">
        <f t="shared" ref="B2:B11" si="1">C2*(1+D2)^B$1</f>
        <v>6.1746527834309033</v>
      </c>
      <c r="C2" s="4">
        <v>1</v>
      </c>
      <c r="D2" s="8">
        <f t="shared" ref="D2:D11" si="2">(ROW(D2)-ROW(D$1))*0.5%</f>
        <v>5.0000000000000001E-3</v>
      </c>
      <c r="E2" s="3">
        <f t="shared" ref="E2:Q11" si="3">$C2*($D2+1)^E$1</f>
        <v>1.0049999999999999</v>
      </c>
      <c r="F2" s="3">
        <f t="shared" si="3"/>
        <v>1.0100249999999997</v>
      </c>
      <c r="G2" s="3">
        <f t="shared" si="3"/>
        <v>1.0150751249999996</v>
      </c>
      <c r="H2" s="3">
        <f t="shared" si="3"/>
        <v>1.0201505006249993</v>
      </c>
      <c r="I2" s="3">
        <f t="shared" si="3"/>
        <v>1.0252512531281242</v>
      </c>
      <c r="J2" s="3">
        <f t="shared" si="3"/>
        <v>1.0303775093937646</v>
      </c>
      <c r="K2" s="3">
        <f t="shared" si="3"/>
        <v>1.0355293969407333</v>
      </c>
      <c r="L2" s="3">
        <f t="shared" si="3"/>
        <v>1.0776827375880809</v>
      </c>
      <c r="M2" s="3">
        <f t="shared" si="3"/>
        <v>1.1614000828953406</v>
      </c>
      <c r="N2" s="3">
        <f t="shared" si="3"/>
        <v>1.3488501525493037</v>
      </c>
      <c r="O2" s="3">
        <f t="shared" si="3"/>
        <v>1.5665546789841542</v>
      </c>
      <c r="P2" s="3">
        <f t="shared" si="3"/>
        <v>2.454093562247146</v>
      </c>
      <c r="Q2" s="3">
        <f t="shared" si="3"/>
        <v>6.1746527834309033</v>
      </c>
    </row>
    <row r="3" spans="1:17" x14ac:dyDescent="0.3">
      <c r="A3" s="2" t="str">
        <f t="shared" si="0"/>
        <v>期望值 1.0%</v>
      </c>
      <c r="B3" s="3">
        <f t="shared" si="1"/>
        <v>37.783434332887317</v>
      </c>
      <c r="C3" s="7">
        <v>1</v>
      </c>
      <c r="D3" s="8">
        <f t="shared" si="2"/>
        <v>0.01</v>
      </c>
      <c r="E3" s="3">
        <f t="shared" si="3"/>
        <v>1.01</v>
      </c>
      <c r="F3" s="3">
        <f t="shared" si="3"/>
        <v>1.0201</v>
      </c>
      <c r="G3" s="3">
        <f t="shared" si="3"/>
        <v>1.0303009999999999</v>
      </c>
      <c r="H3" s="3">
        <f t="shared" si="3"/>
        <v>1.04060401</v>
      </c>
      <c r="I3" s="3">
        <f t="shared" si="3"/>
        <v>1.0510100500999999</v>
      </c>
      <c r="J3" s="3">
        <f t="shared" si="3"/>
        <v>1.0615201506010001</v>
      </c>
      <c r="K3" s="3">
        <f t="shared" si="3"/>
        <v>1.0721353521070098</v>
      </c>
      <c r="L3" s="3">
        <f t="shared" si="3"/>
        <v>1.1609689553699984</v>
      </c>
      <c r="M3" s="3">
        <f t="shared" si="3"/>
        <v>1.3478489153329063</v>
      </c>
      <c r="N3" s="3">
        <f t="shared" si="3"/>
        <v>1.8166966985640913</v>
      </c>
      <c r="O3" s="3">
        <f t="shared" si="3"/>
        <v>2.4486326746484828</v>
      </c>
      <c r="P3" s="3">
        <f t="shared" si="3"/>
        <v>5.99580197535618</v>
      </c>
      <c r="Q3" s="3">
        <f t="shared" si="3"/>
        <v>37.783434332887317</v>
      </c>
    </row>
    <row r="4" spans="1:17" x14ac:dyDescent="0.3">
      <c r="A4" s="2" t="str">
        <f t="shared" si="0"/>
        <v>期望值 1.5%</v>
      </c>
      <c r="B4" s="5">
        <f t="shared" si="1"/>
        <v>229.14238072047502</v>
      </c>
      <c r="C4" s="2">
        <v>1</v>
      </c>
      <c r="D4" s="10">
        <f t="shared" si="2"/>
        <v>1.4999999999999999E-2</v>
      </c>
      <c r="E4" s="5">
        <f t="shared" si="3"/>
        <v>1.0149999999999999</v>
      </c>
      <c r="F4" s="5">
        <f t="shared" si="3"/>
        <v>1.0302249999999997</v>
      </c>
      <c r="G4" s="5">
        <f t="shared" si="3"/>
        <v>1.0456783749999996</v>
      </c>
      <c r="H4" s="5">
        <f t="shared" si="3"/>
        <v>1.0613635506249994</v>
      </c>
      <c r="I4" s="5">
        <f t="shared" si="3"/>
        <v>1.0772840038843743</v>
      </c>
      <c r="J4" s="5">
        <f t="shared" si="3"/>
        <v>1.0934432639426397</v>
      </c>
      <c r="K4" s="5">
        <f t="shared" si="3"/>
        <v>1.1098449129017791</v>
      </c>
      <c r="L4" s="5">
        <f t="shared" si="3"/>
        <v>1.2502320666543669</v>
      </c>
      <c r="M4" s="5">
        <f t="shared" si="3"/>
        <v>1.5630802204908494</v>
      </c>
      <c r="N4" s="5">
        <f t="shared" si="3"/>
        <v>2.4432197756897223</v>
      </c>
      <c r="O4" s="5">
        <f t="shared" si="3"/>
        <v>3.8189485056926955</v>
      </c>
      <c r="P4" s="5">
        <f t="shared" si="3"/>
        <v>14.584367689132469</v>
      </c>
      <c r="Q4" s="5">
        <f t="shared" si="3"/>
        <v>229.14238072047502</v>
      </c>
    </row>
    <row r="5" spans="1:17" x14ac:dyDescent="0.3">
      <c r="A5" s="2" t="str">
        <f t="shared" si="0"/>
        <v>期望值 2.0%</v>
      </c>
      <c r="B5" s="6">
        <f t="shared" si="1"/>
        <v>1377.4082919660655</v>
      </c>
      <c r="C5" s="7">
        <v>1</v>
      </c>
      <c r="D5" s="11">
        <f t="shared" si="2"/>
        <v>0.02</v>
      </c>
      <c r="E5" s="6">
        <f t="shared" si="3"/>
        <v>1.02</v>
      </c>
      <c r="F5" s="6">
        <f t="shared" si="3"/>
        <v>1.0404</v>
      </c>
      <c r="G5" s="6">
        <f t="shared" si="3"/>
        <v>1.0612079999999999</v>
      </c>
      <c r="H5" s="6">
        <f t="shared" si="3"/>
        <v>1.08243216</v>
      </c>
      <c r="I5" s="6">
        <f t="shared" si="3"/>
        <v>1.1040808032</v>
      </c>
      <c r="J5" s="6">
        <f t="shared" si="3"/>
        <v>1.1261624192640001</v>
      </c>
      <c r="K5" s="6">
        <f t="shared" si="3"/>
        <v>1.1486856676492798</v>
      </c>
      <c r="L5" s="6">
        <f t="shared" si="3"/>
        <v>1.3458683383241292</v>
      </c>
      <c r="M5" s="6">
        <f t="shared" si="3"/>
        <v>1.8113615841033535</v>
      </c>
      <c r="N5" s="6">
        <f t="shared" si="3"/>
        <v>3.2810307883654102</v>
      </c>
      <c r="O5" s="6">
        <f t="shared" si="3"/>
        <v>5.9431331263054439</v>
      </c>
      <c r="P5" s="6">
        <f t="shared" si="3"/>
        <v>35.320831356989117</v>
      </c>
      <c r="Q5" s="6">
        <f t="shared" si="3"/>
        <v>1377.4082919660655</v>
      </c>
    </row>
    <row r="6" spans="1:17" x14ac:dyDescent="0.3">
      <c r="A6" s="2" t="str">
        <f t="shared" si="0"/>
        <v>期望值 2.5%</v>
      </c>
      <c r="B6" s="3">
        <f t="shared" si="1"/>
        <v>8207.4995576964611</v>
      </c>
      <c r="C6" s="4">
        <v>1</v>
      </c>
      <c r="D6" s="8">
        <f t="shared" si="2"/>
        <v>2.5000000000000001E-2</v>
      </c>
      <c r="E6" s="3">
        <f t="shared" si="3"/>
        <v>1.0249999999999999</v>
      </c>
      <c r="F6" s="3">
        <f t="shared" si="3"/>
        <v>1.0506249999999999</v>
      </c>
      <c r="G6" s="3">
        <f t="shared" si="3"/>
        <v>1.0768906249999999</v>
      </c>
      <c r="H6" s="3">
        <f t="shared" si="3"/>
        <v>1.1038128906249998</v>
      </c>
      <c r="I6" s="3">
        <f t="shared" si="3"/>
        <v>1.1314082128906247</v>
      </c>
      <c r="J6" s="3">
        <f t="shared" si="3"/>
        <v>1.1596934182128902</v>
      </c>
      <c r="K6" s="3">
        <f t="shared" si="3"/>
        <v>1.1886857536682125</v>
      </c>
      <c r="L6" s="3">
        <f t="shared" si="3"/>
        <v>1.4482981664981105</v>
      </c>
      <c r="M6" s="3">
        <f t="shared" si="3"/>
        <v>2.097567579081788</v>
      </c>
      <c r="N6" s="3">
        <f t="shared" si="3"/>
        <v>4.3997897488150342</v>
      </c>
      <c r="O6" s="3">
        <f t="shared" si="3"/>
        <v>9.228856331890821</v>
      </c>
      <c r="P6" s="3">
        <f t="shared" si="3"/>
        <v>85.17178919468131</v>
      </c>
      <c r="Q6" s="3">
        <f t="shared" si="3"/>
        <v>8207.4995576964611</v>
      </c>
    </row>
    <row r="7" spans="1:17" x14ac:dyDescent="0.3">
      <c r="A7" s="2" t="str">
        <f t="shared" si="0"/>
        <v>期望值 3.0%</v>
      </c>
      <c r="B7" s="3">
        <f t="shared" si="1"/>
        <v>48482.724527501043</v>
      </c>
      <c r="C7" s="4">
        <v>1</v>
      </c>
      <c r="D7" s="8">
        <f t="shared" si="2"/>
        <v>0.03</v>
      </c>
      <c r="E7" s="3">
        <f t="shared" si="3"/>
        <v>1.03</v>
      </c>
      <c r="F7" s="3">
        <f t="shared" si="3"/>
        <v>1.0609</v>
      </c>
      <c r="G7" s="3">
        <f t="shared" si="3"/>
        <v>1.092727</v>
      </c>
      <c r="H7" s="3">
        <f t="shared" si="3"/>
        <v>1.1255088099999999</v>
      </c>
      <c r="I7" s="3">
        <f t="shared" si="3"/>
        <v>1.1592740742999998</v>
      </c>
      <c r="J7" s="3">
        <f t="shared" si="3"/>
        <v>1.1940522965289999</v>
      </c>
      <c r="K7" s="3">
        <f t="shared" si="3"/>
        <v>1.22987386542487</v>
      </c>
      <c r="L7" s="3">
        <f t="shared" si="3"/>
        <v>1.5579674166007644</v>
      </c>
      <c r="M7" s="3">
        <f t="shared" si="3"/>
        <v>2.4272624711896591</v>
      </c>
      <c r="N7" s="3">
        <f t="shared" si="3"/>
        <v>5.8916031040457311</v>
      </c>
      <c r="O7" s="3">
        <f t="shared" si="3"/>
        <v>14.300467109594708</v>
      </c>
      <c r="P7" s="3">
        <f t="shared" si="3"/>
        <v>204.50335955259996</v>
      </c>
      <c r="Q7" s="3">
        <f t="shared" si="3"/>
        <v>48482.724527501043</v>
      </c>
    </row>
    <row r="8" spans="1:17" x14ac:dyDescent="0.3">
      <c r="A8" s="2" t="str">
        <f t="shared" si="0"/>
        <v>期望值 3.5%</v>
      </c>
      <c r="B8" s="3">
        <f t="shared" si="1"/>
        <v>283940.71683830756</v>
      </c>
      <c r="C8" s="4">
        <v>1</v>
      </c>
      <c r="D8" s="8">
        <f t="shared" si="2"/>
        <v>3.5000000000000003E-2</v>
      </c>
      <c r="E8" s="3">
        <f t="shared" si="3"/>
        <v>1.0349999999999999</v>
      </c>
      <c r="F8" s="3">
        <f t="shared" si="3"/>
        <v>1.0712249999999999</v>
      </c>
      <c r="G8" s="3">
        <f t="shared" si="3"/>
        <v>1.1087178749999997</v>
      </c>
      <c r="H8" s="3">
        <f t="shared" si="3"/>
        <v>1.1475230006249997</v>
      </c>
      <c r="I8" s="3">
        <f t="shared" si="3"/>
        <v>1.1876863056468745</v>
      </c>
      <c r="J8" s="3">
        <f t="shared" si="3"/>
        <v>1.2292553263445152</v>
      </c>
      <c r="K8" s="3">
        <f t="shared" si="3"/>
        <v>1.2722792627665731</v>
      </c>
      <c r="L8" s="3">
        <f t="shared" si="3"/>
        <v>1.6753488307521593</v>
      </c>
      <c r="M8" s="3">
        <f t="shared" si="3"/>
        <v>2.8067937047026272</v>
      </c>
      <c r="N8" s="3">
        <f t="shared" si="3"/>
        <v>7.8780909007582975</v>
      </c>
      <c r="O8" s="3">
        <f t="shared" si="3"/>
        <v>22.112175945323429</v>
      </c>
      <c r="P8" s="3">
        <f t="shared" si="3"/>
        <v>488.94832503694016</v>
      </c>
      <c r="Q8" s="3">
        <f t="shared" si="3"/>
        <v>283940.71683830756</v>
      </c>
    </row>
    <row r="9" spans="1:17" x14ac:dyDescent="0.3">
      <c r="A9" s="2" t="str">
        <f t="shared" si="0"/>
        <v>期望值 4.0%</v>
      </c>
      <c r="B9" s="3">
        <f t="shared" si="1"/>
        <v>1648803.2850547559</v>
      </c>
      <c r="C9" s="4">
        <v>1</v>
      </c>
      <c r="D9" s="8">
        <f t="shared" si="2"/>
        <v>0.04</v>
      </c>
      <c r="E9" s="3">
        <f t="shared" si="3"/>
        <v>1.04</v>
      </c>
      <c r="F9" s="3">
        <f t="shared" si="3"/>
        <v>1.0816000000000001</v>
      </c>
      <c r="G9" s="3">
        <f t="shared" si="3"/>
        <v>1.1248640000000001</v>
      </c>
      <c r="H9" s="3">
        <f t="shared" si="3"/>
        <v>1.1698585600000002</v>
      </c>
      <c r="I9" s="3">
        <f t="shared" si="3"/>
        <v>1.2166529024000003</v>
      </c>
      <c r="J9" s="3">
        <f t="shared" si="3"/>
        <v>1.2653190184960004</v>
      </c>
      <c r="K9" s="3">
        <f t="shared" si="3"/>
        <v>1.3159317792358403</v>
      </c>
      <c r="L9" s="3">
        <f t="shared" si="3"/>
        <v>1.8009435055069167</v>
      </c>
      <c r="M9" s="3">
        <f t="shared" si="3"/>
        <v>3.2433975100275423</v>
      </c>
      <c r="N9" s="3">
        <f t="shared" si="3"/>
        <v>10.519627408052864</v>
      </c>
      <c r="O9" s="3">
        <f t="shared" si="3"/>
        <v>34.119333341696141</v>
      </c>
      <c r="P9" s="3">
        <f t="shared" si="3"/>
        <v>1164.1289076817782</v>
      </c>
      <c r="Q9" s="3">
        <f t="shared" si="3"/>
        <v>1648803.2850547559</v>
      </c>
    </row>
    <row r="10" spans="1:17" x14ac:dyDescent="0.3">
      <c r="A10" s="2" t="str">
        <f t="shared" si="0"/>
        <v>期望值 4.5%</v>
      </c>
      <c r="B10" s="3">
        <f t="shared" si="1"/>
        <v>9493929.7354430929</v>
      </c>
      <c r="C10" s="4">
        <v>1</v>
      </c>
      <c r="D10" s="8">
        <f t="shared" si="2"/>
        <v>4.4999999999999998E-2</v>
      </c>
      <c r="E10" s="3">
        <f t="shared" si="3"/>
        <v>1.0449999999999999</v>
      </c>
      <c r="F10" s="3">
        <f t="shared" si="3"/>
        <v>1.0920249999999998</v>
      </c>
      <c r="G10" s="3">
        <f t="shared" si="3"/>
        <v>1.1411661249999998</v>
      </c>
      <c r="H10" s="3">
        <f t="shared" si="3"/>
        <v>1.1925186006249995</v>
      </c>
      <c r="I10" s="3">
        <f t="shared" si="3"/>
        <v>1.2461819376531245</v>
      </c>
      <c r="J10" s="3">
        <f t="shared" si="3"/>
        <v>1.3022601248475147</v>
      </c>
      <c r="K10" s="3">
        <f t="shared" si="3"/>
        <v>1.360861830465653</v>
      </c>
      <c r="L10" s="3">
        <f t="shared" si="3"/>
        <v>1.9352824430911519</v>
      </c>
      <c r="M10" s="3">
        <f t="shared" si="3"/>
        <v>3.7453181345368556</v>
      </c>
      <c r="N10" s="3">
        <f t="shared" si="3"/>
        <v>14.02740792889063</v>
      </c>
      <c r="O10" s="3">
        <f t="shared" si="3"/>
        <v>52.53710529662014</v>
      </c>
      <c r="P10" s="3">
        <f t="shared" si="3"/>
        <v>2760.1474329481525</v>
      </c>
      <c r="Q10" s="3">
        <f t="shared" si="3"/>
        <v>9493929.7354430929</v>
      </c>
    </row>
    <row r="11" spans="1:17" x14ac:dyDescent="0.3">
      <c r="A11" s="2" t="str">
        <f t="shared" si="0"/>
        <v>期望值 5.0%</v>
      </c>
      <c r="B11" s="3">
        <f t="shared" si="1"/>
        <v>54211841.577839807</v>
      </c>
      <c r="C11" s="4">
        <v>1</v>
      </c>
      <c r="D11" s="8">
        <f t="shared" si="2"/>
        <v>0.05</v>
      </c>
      <c r="E11" s="3">
        <f t="shared" si="3"/>
        <v>1.05</v>
      </c>
      <c r="F11" s="3">
        <f t="shared" si="3"/>
        <v>1.1025</v>
      </c>
      <c r="G11" s="3">
        <f t="shared" si="3"/>
        <v>1.1576250000000001</v>
      </c>
      <c r="H11" s="3">
        <f t="shared" si="3"/>
        <v>1.21550625</v>
      </c>
      <c r="I11" s="3">
        <f t="shared" si="3"/>
        <v>1.2762815625000001</v>
      </c>
      <c r="J11" s="3">
        <f t="shared" si="3"/>
        <v>1.340095640625</v>
      </c>
      <c r="K11" s="3">
        <f t="shared" si="3"/>
        <v>1.4071004226562502</v>
      </c>
      <c r="L11" s="3">
        <f t="shared" si="3"/>
        <v>2.0789281794113679</v>
      </c>
      <c r="M11" s="3">
        <f t="shared" si="3"/>
        <v>4.3219423751506625</v>
      </c>
      <c r="N11" s="3">
        <f t="shared" si="3"/>
        <v>18.679185894122959</v>
      </c>
      <c r="O11" s="3">
        <f t="shared" si="3"/>
        <v>80.730365049126561</v>
      </c>
      <c r="P11" s="3">
        <f t="shared" si="3"/>
        <v>6517.391840965237</v>
      </c>
      <c r="Q11" s="3">
        <f t="shared" si="3"/>
        <v>54211841.577839807</v>
      </c>
    </row>
    <row r="16" spans="1:17" x14ac:dyDescent="0.3">
      <c r="B16" s="4" t="s">
        <v>4</v>
      </c>
      <c r="C16" s="4" t="s">
        <v>3</v>
      </c>
    </row>
    <row r="17" spans="1:3" x14ac:dyDescent="0.3">
      <c r="A17" s="9" t="str">
        <f>"期望值 " &amp; TEXT((ROW(A17)-16)*0.5%, "0.0%")</f>
        <v>期望值 0.5%</v>
      </c>
      <c r="B17" s="4">
        <v>139</v>
      </c>
      <c r="C17" s="12">
        <v>6.1746527834309033</v>
      </c>
    </row>
    <row r="18" spans="1:3" x14ac:dyDescent="0.3">
      <c r="A18" s="9" t="str">
        <f t="shared" ref="A18:A26" si="4">"期望值 " &amp; TEXT((ROW(A18)-16)*0.5%, "0.0%")</f>
        <v>期望值 1.0%</v>
      </c>
      <c r="B18" s="4">
        <v>70</v>
      </c>
      <c r="C18" s="12">
        <v>37.783434332887317</v>
      </c>
    </row>
    <row r="19" spans="1:3" x14ac:dyDescent="0.3">
      <c r="A19" s="9" t="str">
        <f t="shared" si="4"/>
        <v>期望值 1.5%</v>
      </c>
      <c r="B19" s="4">
        <v>47</v>
      </c>
      <c r="C19" s="12">
        <v>229.14238072047502</v>
      </c>
    </row>
    <row r="20" spans="1:3" x14ac:dyDescent="0.3">
      <c r="A20" s="9" t="str">
        <f t="shared" si="4"/>
        <v>期望值 2.0%</v>
      </c>
      <c r="B20" s="4">
        <v>35</v>
      </c>
      <c r="C20" s="12">
        <v>1377.4082919660655</v>
      </c>
    </row>
    <row r="21" spans="1:3" x14ac:dyDescent="0.3">
      <c r="A21" s="9" t="str">
        <f t="shared" si="4"/>
        <v>期望值 2.5%</v>
      </c>
      <c r="B21" s="4">
        <v>29</v>
      </c>
      <c r="C21" s="12">
        <v>8207.4995576964611</v>
      </c>
    </row>
    <row r="22" spans="1:3" x14ac:dyDescent="0.3">
      <c r="A22" s="9" t="str">
        <f t="shared" si="4"/>
        <v>期望值 3.0%</v>
      </c>
      <c r="B22" s="4">
        <v>24</v>
      </c>
      <c r="C22" s="12">
        <v>48482.724527501043</v>
      </c>
    </row>
    <row r="23" spans="1:3" x14ac:dyDescent="0.3">
      <c r="A23" s="9" t="str">
        <f t="shared" si="4"/>
        <v>期望值 3.5%</v>
      </c>
      <c r="B23" s="4">
        <v>21</v>
      </c>
      <c r="C23" s="12">
        <v>283940.71683830756</v>
      </c>
    </row>
    <row r="24" spans="1:3" x14ac:dyDescent="0.3">
      <c r="A24" s="9" t="str">
        <f t="shared" si="4"/>
        <v>期望值 4.0%</v>
      </c>
      <c r="B24" s="4">
        <v>18</v>
      </c>
      <c r="C24" s="12">
        <v>1648803.2850547559</v>
      </c>
    </row>
    <row r="25" spans="1:3" x14ac:dyDescent="0.3">
      <c r="A25" s="9" t="str">
        <f t="shared" si="4"/>
        <v>期望值 4.5%</v>
      </c>
      <c r="B25" s="4">
        <v>16</v>
      </c>
      <c r="C25" s="12">
        <v>9493929.7354430929</v>
      </c>
    </row>
    <row r="26" spans="1:3" x14ac:dyDescent="0.3">
      <c r="A26" s="9" t="str">
        <f t="shared" si="4"/>
        <v>期望值 5.0%</v>
      </c>
      <c r="B26" s="4">
        <v>15</v>
      </c>
      <c r="C26" s="12">
        <v>54211841.577839807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期望值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2024-12-17T19:29:49Z</dcterms:modified>
</cp:coreProperties>
</file>