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_PC\Desktop\"/>
    </mc:Choice>
  </mc:AlternateContent>
  <bookViews>
    <workbookView xWindow="0" yWindow="0" windowWidth="24000" windowHeight="9030"/>
  </bookViews>
  <sheets>
    <sheet name="Mẫu tổng hợp xét" sheetId="2" r:id="rId1"/>
    <sheet name="Sheet1" sheetId="1" r:id="rId2"/>
  </sheets>
  <definedNames>
    <definedName name="_xlnm.Print_Area" localSheetId="0">'Mẫu tổng hợp xét'!$A$1:$W$31</definedName>
    <definedName name="_xlnm.Print_Titles" localSheetId="0">'Mẫu tổng hợp xét'!$5:$7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2" l="1"/>
  <c r="Q25" i="2"/>
  <c r="O25" i="2"/>
  <c r="M25" i="2"/>
  <c r="K25" i="2"/>
  <c r="I25" i="2"/>
  <c r="G25" i="2"/>
  <c r="E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U25" i="2" s="1"/>
</calcChain>
</file>

<file path=xl/sharedStrings.xml><?xml version="1.0" encoding="utf-8"?>
<sst xmlns="http://schemas.openxmlformats.org/spreadsheetml/2006/main" count="120" uniqueCount="103">
  <si>
    <t>TRƯỜNG ĐHCN VIỆT - HUNG</t>
  </si>
  <si>
    <t>CỘNG HÒA XÃ HỘI CHỦ NGHĨA VIỆT NAM</t>
  </si>
  <si>
    <t>ĐƠN VỊ: TT NGOẠI NGỮ - TIN HỌC</t>
  </si>
  <si>
    <t>Độc lập - Tự do - Hạnh phúc</t>
  </si>
  <si>
    <t>THỐNG KÊ GIỜ GIẢNG TRỰC TIẾP TRÊN LỚP VÀ HỆ SỐ Kcn TỪ THÁNG 01 ĐẾN THÁNG 8 NĂM 2023 ĐỐI VỚI CÁC GIẢNG VIÊN ĐỦ ĐIỀU KIỆN XÉT TNBS</t>
  </si>
  <si>
    <t>TT</t>
  </si>
  <si>
    <t>Họ và</t>
  </si>
  <si>
    <t>Tên</t>
  </si>
  <si>
    <t>Tháng 01</t>
  </si>
  <si>
    <t>Tháng 02</t>
  </si>
  <si>
    <t>Tháng 3</t>
  </si>
  <si>
    <t>Tháng 4</t>
  </si>
  <si>
    <t>Tháng 5</t>
  </si>
  <si>
    <t>Tháng 6</t>
  </si>
  <si>
    <t>Tháng 7</t>
  </si>
  <si>
    <t>Tháng 8</t>
  </si>
  <si>
    <t xml:space="preserve">Tổng số giờ xét TNBS </t>
  </si>
  <si>
    <t>Ghi chú</t>
  </si>
  <si>
    <t>Giờ thỉnh giảng nội bộ không tính TNBS từ tháng 1-8/2023</t>
  </si>
  <si>
    <t>GV</t>
  </si>
  <si>
    <t>Mã GV</t>
  </si>
  <si>
    <t>Giờ trực tiếp trên lớp</t>
  </si>
  <si>
    <t>Hệ số (Kcn)</t>
  </si>
  <si>
    <t>Tháng 1</t>
  </si>
  <si>
    <t>Tháng 2</t>
  </si>
  <si>
    <t>Tháng 3</t>
  </si>
  <si>
    <t>Tháng 4</t>
  </si>
  <si>
    <t>Tháng 5</t>
  </si>
  <si>
    <t>Tháng 6</t>
  </si>
  <si>
    <t>Tháng 7</t>
  </si>
  <si>
    <t>01022274</t>
  </si>
  <si>
    <t>Đào Trung</t>
  </si>
  <si>
    <t>Anh</t>
  </si>
  <si>
    <t>01006101</t>
  </si>
  <si>
    <t>Nguyễn Vân</t>
  </si>
  <si>
    <t>01022264</t>
  </si>
  <si>
    <t>Phạm Thị</t>
  </si>
  <si>
    <t>Bình</t>
  </si>
  <si>
    <t>01006107</t>
  </si>
  <si>
    <t>Phan Mạnh</t>
  </si>
  <si>
    <t>Chung</t>
  </si>
  <si>
    <t>01022269</t>
  </si>
  <si>
    <t>Lưu Thị</t>
  </si>
  <si>
    <t>Đức</t>
  </si>
  <si>
    <t>4618CTM1</t>
  </si>
  <si>
    <t>Cô Đức</t>
  </si>
  <si>
    <t>01006112</t>
  </si>
  <si>
    <t>Phan Thị Việt</t>
  </si>
  <si>
    <t>Hà</t>
  </si>
  <si>
    <t>K4618QTKD1
K4518DDT1</t>
  </si>
  <si>
    <t>Cô Hà</t>
  </si>
  <si>
    <t>01022262</t>
  </si>
  <si>
    <t>Khương Thị Thu</t>
  </si>
  <si>
    <t>Hải</t>
  </si>
  <si>
    <t>01022265</t>
  </si>
  <si>
    <t>Chu Thị Thúy</t>
  </si>
  <si>
    <t>Hằng</t>
  </si>
  <si>
    <t>4418QTKD
4418TNH</t>
  </si>
  <si>
    <t>Cô Hằng</t>
  </si>
  <si>
    <t>01022272</t>
  </si>
  <si>
    <t>Chu Thị Bích</t>
  </si>
  <si>
    <t>Hiền</t>
  </si>
  <si>
    <t>4618CKO1</t>
  </si>
  <si>
    <t>Cô Hiền</t>
  </si>
  <si>
    <t>01022263</t>
  </si>
  <si>
    <t>Lê Thị Thanh</t>
  </si>
  <si>
    <t>Huyền</t>
  </si>
  <si>
    <t>K4628CNT1+2
K4518CNT1+2</t>
  </si>
  <si>
    <t>Cô Huyền</t>
  </si>
  <si>
    <t>01022271</t>
  </si>
  <si>
    <t>Nguyễn Thị Thuý</t>
  </si>
  <si>
    <t>Nga</t>
  </si>
  <si>
    <t>K4599CNT1
K4599QTKD2
K4648CNT1
K4599CNT1+2</t>
  </si>
  <si>
    <t>Cô Nga</t>
  </si>
  <si>
    <t>01004020</t>
  </si>
  <si>
    <t>Nguyễn Thị Minh</t>
  </si>
  <si>
    <t>Nguyệt</t>
  </si>
  <si>
    <t>01022270</t>
  </si>
  <si>
    <t>Vũ Thị Hương</t>
  </si>
  <si>
    <t>Sen</t>
  </si>
  <si>
    <t>01022273</t>
  </si>
  <si>
    <t>Kiều Thị Phương</t>
  </si>
  <si>
    <t>Thảo</t>
  </si>
  <si>
    <t>01020250</t>
  </si>
  <si>
    <t>Đào Thị Thanh</t>
  </si>
  <si>
    <t>Thủy</t>
  </si>
  <si>
    <t>K4418CKO2+3
K4518DDT1+2</t>
  </si>
  <si>
    <t>Cô Thủy</t>
  </si>
  <si>
    <t>01008005</t>
  </si>
  <si>
    <t>Nguyễn Thị</t>
  </si>
  <si>
    <t>Toàn</t>
  </si>
  <si>
    <t>K4528CNT1
K4528CKO1</t>
  </si>
  <si>
    <t>Cô Toàn</t>
  </si>
  <si>
    <t>01022268</t>
  </si>
  <si>
    <t>Nguyễn Xuân</t>
  </si>
  <si>
    <t>Trường</t>
  </si>
  <si>
    <t>Tổng</t>
  </si>
  <si>
    <t>Hà Nội, ngày  tháng 9 năm 2023</t>
  </si>
  <si>
    <t>PHÒNG QUẢN LÝ ĐÀO TẠO</t>
  </si>
  <si>
    <t>TRƯỞNG ĐƠN VỊ</t>
  </si>
  <si>
    <t>NGƯỜI LẬP BIỂU</t>
  </si>
  <si>
    <t>Khương Thu Hải</t>
  </si>
  <si>
    <t>Đào Hải Quân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</si>
</sst>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4"/>
      <color rgb="FFFF0000"/>
      <name val="Times New Roman"/>
      <family val="1"/>
    </font>
    <font>
      <i/>
      <sz val="12"/>
      <color theme="1"/>
      <name val="Times New Roman"/>
      <family val="1"/>
    </font>
    <font>
      <sz val="13"/>
      <color theme="1"/>
      <name val="Times New Roman"/>
      <family val="1"/>
    </font>
    <font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3" borderId="15" xfId="0" quotePrefix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left" vertical="center" wrapText="1"/>
    </xf>
    <xf numFmtId="2" fontId="1" fillId="0" borderId="14" xfId="0" applyNumberFormat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4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9" fillId="3" borderId="18" xfId="0" quotePrefix="1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11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9" fillId="3" borderId="21" xfId="0" quotePrefix="1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2" fontId="10" fillId="2" borderId="21" xfId="0" applyNumberFormat="1" applyFont="1" applyFill="1" applyBorder="1" applyAlignment="1">
      <alignment vertical="center"/>
    </xf>
    <xf numFmtId="0" fontId="1" fillId="0" borderId="21" xfId="0" applyFont="1" applyBorder="1"/>
    <xf numFmtId="0" fontId="3" fillId="0" borderId="7" xfId="0" applyFont="1" applyBorder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2" fontId="10" fillId="2" borderId="7" xfId="0" applyNumberFormat="1" applyFont="1" applyFill="1" applyBorder="1" applyAlignment="1">
      <alignment horizontal="center" vertical="center"/>
    </xf>
    <xf numFmtId="2" fontId="10" fillId="2" borderId="7" xfId="0" applyNumberFormat="1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2" fontId="13" fillId="2" borderId="24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2</xdr:row>
      <xdr:rowOff>0</xdr:rowOff>
    </xdr:from>
    <xdr:to>
      <xdr:col>17</xdr:col>
      <xdr:colOff>238125</xdr:colOff>
      <xdr:row>2</xdr:row>
      <xdr:rowOff>9525</xdr:rowOff>
    </xdr:to>
    <xdr:cxnSp macro="">
      <xdr:nvCxnSpPr>
        <xdr:cNvPr id="2" name="Straight Connector 1"/>
        <xdr:cNvCxnSpPr/>
      </xdr:nvCxnSpPr>
      <xdr:spPr>
        <a:xfrm flipV="1">
          <a:off x="8505825" y="476250"/>
          <a:ext cx="22002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2</xdr:row>
      <xdr:rowOff>9525</xdr:rowOff>
    </xdr:from>
    <xdr:to>
      <xdr:col>4</xdr:col>
      <xdr:colOff>476250</xdr:colOff>
      <xdr:row>2</xdr:row>
      <xdr:rowOff>9526</xdr:rowOff>
    </xdr:to>
    <xdr:cxnSp macro="">
      <xdr:nvCxnSpPr>
        <xdr:cNvPr id="3" name="Straight Connector 2"/>
        <xdr:cNvCxnSpPr/>
      </xdr:nvCxnSpPr>
      <xdr:spPr>
        <a:xfrm>
          <a:off x="1638300" y="485775"/>
          <a:ext cx="19431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zoomScale="85" zoomScaleNormal="85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X2" sqref="X2"/>
    </sheetView>
  </sheetViews>
  <sheetFormatPr defaultRowHeight="15.75" x14ac:dyDescent="0.25"/>
  <cols>
    <col min="1" max="1" width="6" style="3" customWidth="1"/>
    <col min="2" max="2" width="12.42578125" style="3" customWidth="1"/>
    <col min="3" max="3" width="18.42578125" style="3" customWidth="1"/>
    <col min="4" max="4" width="9.7109375" style="3" customWidth="1"/>
    <col min="5" max="5" width="9.140625" style="5" customWidth="1"/>
    <col min="6" max="6" width="7.7109375" style="3" customWidth="1"/>
    <col min="7" max="7" width="9.140625" style="3" customWidth="1"/>
    <col min="8" max="8" width="8" style="3" customWidth="1"/>
    <col min="9" max="9" width="8.7109375" style="3" customWidth="1"/>
    <col min="10" max="10" width="8.140625" style="3" customWidth="1"/>
    <col min="11" max="11" width="8.28515625" style="3" customWidth="1"/>
    <col min="12" max="12" width="8.42578125" style="3" customWidth="1"/>
    <col min="13" max="13" width="9" style="3" customWidth="1"/>
    <col min="14" max="14" width="8.85546875" style="3" customWidth="1"/>
    <col min="15" max="15" width="8.28515625" style="3" customWidth="1"/>
    <col min="16" max="16" width="7.7109375" style="3" customWidth="1"/>
    <col min="17" max="17" width="9" style="3" customWidth="1"/>
    <col min="18" max="18" width="8.140625" style="3" customWidth="1"/>
    <col min="19" max="19" width="9" style="3" customWidth="1"/>
    <col min="20" max="20" width="8.140625" style="3" customWidth="1"/>
    <col min="21" max="21" width="9.140625" style="3" customWidth="1"/>
    <col min="22" max="22" width="9.7109375" style="3" customWidth="1"/>
    <col min="23" max="23" width="17.5703125" style="3" customWidth="1"/>
    <col min="24" max="30" width="11" style="3" customWidth="1"/>
    <col min="31" max="31" width="11.7109375" style="3" customWidth="1"/>
    <col min="32" max="16384" width="9.140625" style="3"/>
  </cols>
  <sheetData>
    <row r="1" spans="1:31" ht="18.75" x14ac:dyDescent="0.3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1" ht="18.75" x14ac:dyDescent="0.3">
      <c r="A2" s="2" t="s">
        <v>2</v>
      </c>
      <c r="B2" s="2"/>
      <c r="C2" s="2"/>
      <c r="D2" s="2"/>
      <c r="E2" s="2"/>
      <c r="F2" s="2"/>
      <c r="G2" s="2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1" ht="31.5" customHeight="1" x14ac:dyDescent="0.2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1" ht="9.75" customHeight="1" x14ac:dyDescent="0.25"/>
    <row r="5" spans="1:31" s="16" customFormat="1" ht="29.25" customHeight="1" x14ac:dyDescent="0.25">
      <c r="A5" s="6" t="s">
        <v>5</v>
      </c>
      <c r="B5" s="7"/>
      <c r="C5" s="8" t="s">
        <v>6</v>
      </c>
      <c r="D5" s="9" t="s">
        <v>7</v>
      </c>
      <c r="E5" s="10" t="s">
        <v>8</v>
      </c>
      <c r="F5" s="11"/>
      <c r="G5" s="10" t="s">
        <v>9</v>
      </c>
      <c r="H5" s="11"/>
      <c r="I5" s="10" t="s">
        <v>10</v>
      </c>
      <c r="J5" s="11"/>
      <c r="K5" s="10" t="s">
        <v>11</v>
      </c>
      <c r="L5" s="11"/>
      <c r="M5" s="10" t="s">
        <v>12</v>
      </c>
      <c r="N5" s="11"/>
      <c r="O5" s="10" t="s">
        <v>13</v>
      </c>
      <c r="P5" s="11"/>
      <c r="Q5" s="10" t="s">
        <v>14</v>
      </c>
      <c r="R5" s="11"/>
      <c r="S5" s="10" t="s">
        <v>15</v>
      </c>
      <c r="T5" s="11"/>
      <c r="U5" s="12" t="s">
        <v>16</v>
      </c>
      <c r="V5" s="13"/>
      <c r="W5" s="14" t="s">
        <v>17</v>
      </c>
      <c r="X5" s="15" t="s">
        <v>18</v>
      </c>
      <c r="Y5" s="15"/>
      <c r="Z5" s="15"/>
      <c r="AA5" s="15"/>
      <c r="AB5" s="15"/>
      <c r="AC5" s="15"/>
      <c r="AD5" s="15"/>
      <c r="AE5" s="15" t="s">
        <v>19</v>
      </c>
    </row>
    <row r="6" spans="1:31" s="27" customFormat="1" ht="22.5" customHeight="1" x14ac:dyDescent="0.25">
      <c r="A6" s="17"/>
      <c r="B6" s="18" t="s">
        <v>20</v>
      </c>
      <c r="C6" s="19"/>
      <c r="D6" s="20"/>
      <c r="E6" s="21" t="s">
        <v>21</v>
      </c>
      <c r="F6" s="22" t="s">
        <v>22</v>
      </c>
      <c r="G6" s="21" t="s">
        <v>21</v>
      </c>
      <c r="H6" s="22" t="s">
        <v>22</v>
      </c>
      <c r="I6" s="21" t="s">
        <v>21</v>
      </c>
      <c r="J6" s="22" t="s">
        <v>22</v>
      </c>
      <c r="K6" s="21" t="s">
        <v>21</v>
      </c>
      <c r="L6" s="22" t="s">
        <v>22</v>
      </c>
      <c r="M6" s="21" t="s">
        <v>21</v>
      </c>
      <c r="N6" s="22" t="s">
        <v>22</v>
      </c>
      <c r="O6" s="21" t="s">
        <v>21</v>
      </c>
      <c r="P6" s="22" t="s">
        <v>22</v>
      </c>
      <c r="Q6" s="21" t="s">
        <v>21</v>
      </c>
      <c r="R6" s="22" t="s">
        <v>22</v>
      </c>
      <c r="S6" s="21" t="s">
        <v>21</v>
      </c>
      <c r="T6" s="22" t="s">
        <v>22</v>
      </c>
      <c r="U6" s="23" t="s">
        <v>21</v>
      </c>
      <c r="V6" s="24" t="s">
        <v>22</v>
      </c>
      <c r="W6" s="25"/>
      <c r="X6" s="26" t="s">
        <v>23</v>
      </c>
      <c r="Y6" s="26" t="s">
        <v>24</v>
      </c>
      <c r="Z6" s="26" t="s">
        <v>25</v>
      </c>
      <c r="AA6" s="26" t="s">
        <v>26</v>
      </c>
      <c r="AB6" s="26" t="s">
        <v>27</v>
      </c>
      <c r="AC6" s="26" t="s">
        <v>28</v>
      </c>
      <c r="AD6" s="26" t="s">
        <v>29</v>
      </c>
      <c r="AE6" s="15"/>
    </row>
    <row r="7" spans="1:31" ht="44.25" customHeight="1" x14ac:dyDescent="0.25">
      <c r="A7" s="28"/>
      <c r="B7" s="29"/>
      <c r="C7" s="30"/>
      <c r="D7" s="31"/>
      <c r="E7" s="32"/>
      <c r="F7" s="33"/>
      <c r="G7" s="32"/>
      <c r="H7" s="33"/>
      <c r="I7" s="32"/>
      <c r="J7" s="33"/>
      <c r="K7" s="32"/>
      <c r="L7" s="33"/>
      <c r="M7" s="32"/>
      <c r="N7" s="33"/>
      <c r="O7" s="32"/>
      <c r="P7" s="33"/>
      <c r="Q7" s="32"/>
      <c r="R7" s="33"/>
      <c r="S7" s="32"/>
      <c r="T7" s="33"/>
      <c r="U7" s="34"/>
      <c r="V7" s="35"/>
      <c r="W7" s="36"/>
      <c r="X7" s="37"/>
      <c r="Y7" s="37"/>
      <c r="Z7" s="37"/>
      <c r="AA7" s="37"/>
      <c r="AB7" s="37"/>
      <c r="AC7" s="37"/>
      <c r="AD7" s="37"/>
      <c r="AE7" s="15"/>
    </row>
    <row r="8" spans="1:31" s="47" customFormat="1" ht="33" customHeight="1" x14ac:dyDescent="0.25">
      <c r="A8" s="38">
        <v>1</v>
      </c>
      <c r="B8" s="39" t="s">
        <v>30</v>
      </c>
      <c r="C8" s="40" t="s">
        <v>31</v>
      </c>
      <c r="D8" s="41" t="s">
        <v>32</v>
      </c>
      <c r="E8" s="38">
        <v>39</v>
      </c>
      <c r="F8" s="42">
        <v>1</v>
      </c>
      <c r="G8" s="38">
        <v>60</v>
      </c>
      <c r="H8" s="42">
        <v>1</v>
      </c>
      <c r="I8" s="38">
        <v>61</v>
      </c>
      <c r="J8" s="42">
        <v>1</v>
      </c>
      <c r="K8" s="38">
        <v>12</v>
      </c>
      <c r="L8" s="42">
        <v>1</v>
      </c>
      <c r="M8" s="38">
        <v>16</v>
      </c>
      <c r="N8" s="42">
        <v>1</v>
      </c>
      <c r="O8" s="38">
        <v>17</v>
      </c>
      <c r="P8" s="42">
        <v>1</v>
      </c>
      <c r="Q8" s="38">
        <v>0</v>
      </c>
      <c r="R8" s="42">
        <v>1</v>
      </c>
      <c r="S8" s="38">
        <v>0</v>
      </c>
      <c r="T8" s="42">
        <v>1</v>
      </c>
      <c r="U8" s="43">
        <f>E8+G8+I8+K8+M8+O8+Q8+S8</f>
        <v>205</v>
      </c>
      <c r="V8" s="44">
        <f>(F8+H8+J8+L8+N8+P8+R8+T8)/8</f>
        <v>1</v>
      </c>
      <c r="W8" s="45"/>
      <c r="X8" s="46"/>
      <c r="Y8" s="46"/>
      <c r="Z8" s="46"/>
      <c r="AA8" s="46"/>
      <c r="AB8" s="46"/>
      <c r="AC8" s="46"/>
      <c r="AD8" s="46"/>
      <c r="AE8" s="46"/>
    </row>
    <row r="9" spans="1:31" s="47" customFormat="1" ht="33" customHeight="1" x14ac:dyDescent="0.25">
      <c r="A9" s="48">
        <v>2</v>
      </c>
      <c r="B9" s="49" t="s">
        <v>33</v>
      </c>
      <c r="C9" s="50" t="s">
        <v>34</v>
      </c>
      <c r="D9" s="51" t="s">
        <v>32</v>
      </c>
      <c r="E9" s="38">
        <v>60</v>
      </c>
      <c r="F9" s="42">
        <v>1</v>
      </c>
      <c r="G9" s="38">
        <v>111</v>
      </c>
      <c r="H9" s="42">
        <v>1</v>
      </c>
      <c r="I9" s="38">
        <v>53</v>
      </c>
      <c r="J9" s="42">
        <v>1</v>
      </c>
      <c r="K9" s="38">
        <v>21</v>
      </c>
      <c r="L9" s="42">
        <v>1</v>
      </c>
      <c r="M9" s="38">
        <v>24</v>
      </c>
      <c r="N9" s="42">
        <v>1</v>
      </c>
      <c r="O9" s="38">
        <v>5</v>
      </c>
      <c r="P9" s="42">
        <v>1</v>
      </c>
      <c r="Q9" s="38">
        <v>0</v>
      </c>
      <c r="R9" s="42">
        <v>1</v>
      </c>
      <c r="S9" s="48">
        <v>0</v>
      </c>
      <c r="T9" s="42">
        <v>1</v>
      </c>
      <c r="U9" s="43">
        <f t="shared" ref="U9:U24" si="0">E9+G9+I9+K9+M9+O9+Q9+S9</f>
        <v>274</v>
      </c>
      <c r="V9" s="44">
        <f t="shared" ref="V9:V24" si="1">(F9+H9+J9+L9+N9+P9+R9+T9)/8</f>
        <v>1</v>
      </c>
      <c r="W9" s="52"/>
      <c r="X9" s="46"/>
      <c r="Y9" s="46"/>
      <c r="Z9" s="46"/>
      <c r="AA9" s="46"/>
      <c r="AB9" s="46"/>
      <c r="AC9" s="46"/>
      <c r="AD9" s="46"/>
      <c r="AE9" s="46"/>
    </row>
    <row r="10" spans="1:31" s="47" customFormat="1" ht="33" customHeight="1" x14ac:dyDescent="0.25">
      <c r="A10" s="48">
        <v>3</v>
      </c>
      <c r="B10" s="49" t="s">
        <v>35</v>
      </c>
      <c r="C10" s="50" t="s">
        <v>36</v>
      </c>
      <c r="D10" s="51" t="s">
        <v>37</v>
      </c>
      <c r="E10" s="38">
        <v>44</v>
      </c>
      <c r="F10" s="42">
        <v>1</v>
      </c>
      <c r="G10" s="38">
        <v>51</v>
      </c>
      <c r="H10" s="42">
        <v>1</v>
      </c>
      <c r="I10" s="38">
        <v>59</v>
      </c>
      <c r="J10" s="42">
        <v>1</v>
      </c>
      <c r="K10" s="38">
        <v>20</v>
      </c>
      <c r="L10" s="42">
        <v>1</v>
      </c>
      <c r="M10" s="38">
        <v>16</v>
      </c>
      <c r="N10" s="42">
        <v>1</v>
      </c>
      <c r="O10" s="38">
        <v>13</v>
      </c>
      <c r="P10" s="42">
        <v>1</v>
      </c>
      <c r="Q10" s="38">
        <v>4</v>
      </c>
      <c r="R10" s="42">
        <v>1</v>
      </c>
      <c r="S10" s="48">
        <v>0</v>
      </c>
      <c r="T10" s="42">
        <v>1</v>
      </c>
      <c r="U10" s="43">
        <f t="shared" si="0"/>
        <v>207</v>
      </c>
      <c r="V10" s="44">
        <f t="shared" si="1"/>
        <v>1</v>
      </c>
      <c r="W10" s="52"/>
      <c r="X10" s="46"/>
      <c r="Y10" s="46"/>
      <c r="Z10" s="46"/>
      <c r="AA10" s="46"/>
      <c r="AB10" s="46"/>
      <c r="AC10" s="46"/>
      <c r="AD10" s="46"/>
      <c r="AE10" s="46"/>
    </row>
    <row r="11" spans="1:31" s="47" customFormat="1" ht="33" customHeight="1" x14ac:dyDescent="0.25">
      <c r="A11" s="48">
        <v>4</v>
      </c>
      <c r="B11" s="49" t="s">
        <v>38</v>
      </c>
      <c r="C11" s="50" t="s">
        <v>39</v>
      </c>
      <c r="D11" s="51" t="s">
        <v>40</v>
      </c>
      <c r="E11" s="38">
        <v>49</v>
      </c>
      <c r="F11" s="42">
        <v>1</v>
      </c>
      <c r="G11" s="38">
        <v>80</v>
      </c>
      <c r="H11" s="42">
        <v>1</v>
      </c>
      <c r="I11" s="38">
        <v>57</v>
      </c>
      <c r="J11" s="42">
        <v>1</v>
      </c>
      <c r="K11" s="38">
        <v>12</v>
      </c>
      <c r="L11" s="42">
        <v>1</v>
      </c>
      <c r="M11" s="38">
        <v>33</v>
      </c>
      <c r="N11" s="42">
        <v>1</v>
      </c>
      <c r="O11" s="38">
        <v>15</v>
      </c>
      <c r="P11" s="42">
        <v>1</v>
      </c>
      <c r="Q11" s="38">
        <v>0</v>
      </c>
      <c r="R11" s="42">
        <v>1</v>
      </c>
      <c r="S11" s="48">
        <v>0</v>
      </c>
      <c r="T11" s="42">
        <v>1</v>
      </c>
      <c r="U11" s="43">
        <f t="shared" si="0"/>
        <v>246</v>
      </c>
      <c r="V11" s="44">
        <f t="shared" si="1"/>
        <v>1</v>
      </c>
      <c r="W11" s="52"/>
      <c r="X11" s="46"/>
      <c r="Y11" s="46"/>
      <c r="Z11" s="46"/>
      <c r="AA11" s="46"/>
      <c r="AB11" s="46"/>
      <c r="AC11" s="46"/>
      <c r="AD11" s="46"/>
      <c r="AE11" s="46"/>
    </row>
    <row r="12" spans="1:31" s="47" customFormat="1" ht="33" customHeight="1" x14ac:dyDescent="0.25">
      <c r="A12" s="48">
        <v>5</v>
      </c>
      <c r="B12" s="49" t="s">
        <v>41</v>
      </c>
      <c r="C12" s="50" t="s">
        <v>42</v>
      </c>
      <c r="D12" s="51" t="s">
        <v>43</v>
      </c>
      <c r="E12" s="38">
        <v>42</v>
      </c>
      <c r="F12" s="42">
        <v>1</v>
      </c>
      <c r="G12" s="38">
        <v>69</v>
      </c>
      <c r="H12" s="42">
        <v>1</v>
      </c>
      <c r="I12" s="38">
        <v>96</v>
      </c>
      <c r="J12" s="42">
        <v>1</v>
      </c>
      <c r="K12" s="38">
        <v>20</v>
      </c>
      <c r="L12" s="42">
        <v>1</v>
      </c>
      <c r="M12" s="38">
        <v>29</v>
      </c>
      <c r="N12" s="42">
        <v>1</v>
      </c>
      <c r="O12" s="38">
        <v>32</v>
      </c>
      <c r="P12" s="42">
        <v>1</v>
      </c>
      <c r="Q12" s="38">
        <v>13</v>
      </c>
      <c r="R12" s="42">
        <v>1</v>
      </c>
      <c r="S12" s="48">
        <v>0</v>
      </c>
      <c r="T12" s="42">
        <v>1</v>
      </c>
      <c r="U12" s="43">
        <f t="shared" si="0"/>
        <v>301</v>
      </c>
      <c r="V12" s="44">
        <f t="shared" si="1"/>
        <v>1</v>
      </c>
      <c r="W12" s="52" t="s">
        <v>44</v>
      </c>
      <c r="X12" s="46">
        <v>9</v>
      </c>
      <c r="Y12" s="46">
        <v>9</v>
      </c>
      <c r="Z12" s="46">
        <v>21</v>
      </c>
      <c r="AA12" s="46"/>
      <c r="AB12" s="46"/>
      <c r="AC12" s="46"/>
      <c r="AD12" s="46"/>
      <c r="AE12" s="46" t="s">
        <v>45</v>
      </c>
    </row>
    <row r="13" spans="1:31" s="47" customFormat="1" ht="33" customHeight="1" x14ac:dyDescent="0.25">
      <c r="A13" s="48">
        <v>6</v>
      </c>
      <c r="B13" s="49" t="s">
        <v>46</v>
      </c>
      <c r="C13" s="50" t="s">
        <v>47</v>
      </c>
      <c r="D13" s="51" t="s">
        <v>48</v>
      </c>
      <c r="E13" s="38">
        <v>56</v>
      </c>
      <c r="F13" s="42">
        <v>1</v>
      </c>
      <c r="G13" s="38">
        <v>78</v>
      </c>
      <c r="H13" s="42">
        <v>1</v>
      </c>
      <c r="I13" s="38">
        <v>93</v>
      </c>
      <c r="J13" s="42">
        <v>1</v>
      </c>
      <c r="K13" s="38">
        <v>55</v>
      </c>
      <c r="L13" s="42">
        <v>1</v>
      </c>
      <c r="M13" s="38">
        <v>41</v>
      </c>
      <c r="N13" s="42">
        <v>1</v>
      </c>
      <c r="O13" s="38">
        <v>39</v>
      </c>
      <c r="P13" s="42">
        <v>1</v>
      </c>
      <c r="Q13" s="38">
        <v>9</v>
      </c>
      <c r="R13" s="42">
        <v>1</v>
      </c>
      <c r="S13" s="48">
        <v>0</v>
      </c>
      <c r="T13" s="42">
        <v>1</v>
      </c>
      <c r="U13" s="43">
        <f t="shared" si="0"/>
        <v>371</v>
      </c>
      <c r="V13" s="44">
        <f t="shared" si="1"/>
        <v>1</v>
      </c>
      <c r="W13" s="52" t="s">
        <v>49</v>
      </c>
      <c r="X13" s="46">
        <v>14</v>
      </c>
      <c r="Y13" s="46">
        <v>18</v>
      </c>
      <c r="Z13" s="46">
        <v>30</v>
      </c>
      <c r="AA13" s="46">
        <v>10</v>
      </c>
      <c r="AB13" s="46"/>
      <c r="AC13" s="46"/>
      <c r="AD13" s="46"/>
      <c r="AE13" s="46" t="s">
        <v>50</v>
      </c>
    </row>
    <row r="14" spans="1:31" s="47" customFormat="1" ht="33" customHeight="1" x14ac:dyDescent="0.25">
      <c r="A14" s="48">
        <v>7</v>
      </c>
      <c r="B14" s="49" t="s">
        <v>51</v>
      </c>
      <c r="C14" s="50" t="s">
        <v>52</v>
      </c>
      <c r="D14" s="51" t="s">
        <v>53</v>
      </c>
      <c r="E14" s="38">
        <v>16</v>
      </c>
      <c r="F14" s="42">
        <v>1</v>
      </c>
      <c r="G14" s="38">
        <v>48</v>
      </c>
      <c r="H14" s="42">
        <v>1</v>
      </c>
      <c r="I14" s="38">
        <v>54</v>
      </c>
      <c r="J14" s="42">
        <v>1</v>
      </c>
      <c r="K14" s="38">
        <v>16</v>
      </c>
      <c r="L14" s="42">
        <v>1</v>
      </c>
      <c r="M14" s="38">
        <v>12</v>
      </c>
      <c r="N14" s="42">
        <v>1</v>
      </c>
      <c r="O14" s="38">
        <v>21</v>
      </c>
      <c r="P14" s="42">
        <v>1</v>
      </c>
      <c r="Q14" s="38">
        <v>0</v>
      </c>
      <c r="R14" s="42">
        <v>1</v>
      </c>
      <c r="S14" s="48">
        <v>0</v>
      </c>
      <c r="T14" s="42">
        <v>1</v>
      </c>
      <c r="U14" s="43">
        <f t="shared" si="0"/>
        <v>167</v>
      </c>
      <c r="V14" s="44">
        <f t="shared" si="1"/>
        <v>1</v>
      </c>
      <c r="W14" s="52"/>
      <c r="X14" s="46"/>
      <c r="Y14" s="46"/>
      <c r="Z14" s="46"/>
      <c r="AA14" s="46"/>
      <c r="AB14" s="46"/>
      <c r="AC14" s="46"/>
      <c r="AD14" s="46"/>
      <c r="AE14" s="46"/>
    </row>
    <row r="15" spans="1:31" s="47" customFormat="1" ht="33" customHeight="1" x14ac:dyDescent="0.25">
      <c r="A15" s="48">
        <v>8</v>
      </c>
      <c r="B15" s="49" t="s">
        <v>54</v>
      </c>
      <c r="C15" s="50" t="s">
        <v>55</v>
      </c>
      <c r="D15" s="51" t="s">
        <v>56</v>
      </c>
      <c r="E15" s="38">
        <v>39</v>
      </c>
      <c r="F15" s="42">
        <v>1</v>
      </c>
      <c r="G15" s="38">
        <v>45</v>
      </c>
      <c r="H15" s="42">
        <v>1</v>
      </c>
      <c r="I15" s="38">
        <v>109</v>
      </c>
      <c r="J15" s="42">
        <v>1</v>
      </c>
      <c r="K15" s="38">
        <v>30</v>
      </c>
      <c r="L15" s="42">
        <v>1</v>
      </c>
      <c r="M15" s="38">
        <v>33</v>
      </c>
      <c r="N15" s="42">
        <v>1</v>
      </c>
      <c r="O15" s="38">
        <v>32</v>
      </c>
      <c r="P15" s="42">
        <v>1</v>
      </c>
      <c r="Q15" s="38">
        <v>9</v>
      </c>
      <c r="R15" s="42">
        <v>1</v>
      </c>
      <c r="S15" s="48">
        <v>0</v>
      </c>
      <c r="T15" s="42">
        <v>1</v>
      </c>
      <c r="U15" s="43">
        <f t="shared" si="0"/>
        <v>297</v>
      </c>
      <c r="V15" s="44">
        <f t="shared" si="1"/>
        <v>1</v>
      </c>
      <c r="W15" s="52" t="s">
        <v>57</v>
      </c>
      <c r="X15" s="46">
        <v>15</v>
      </c>
      <c r="Y15" s="46">
        <v>27</v>
      </c>
      <c r="Z15" s="46">
        <v>33</v>
      </c>
      <c r="AA15" s="46">
        <v>3</v>
      </c>
      <c r="AB15" s="46"/>
      <c r="AC15" s="46"/>
      <c r="AD15" s="46"/>
      <c r="AE15" s="46" t="s">
        <v>58</v>
      </c>
    </row>
    <row r="16" spans="1:31" s="47" customFormat="1" ht="33" customHeight="1" x14ac:dyDescent="0.25">
      <c r="A16" s="48">
        <v>9</v>
      </c>
      <c r="B16" s="49" t="s">
        <v>59</v>
      </c>
      <c r="C16" s="50" t="s">
        <v>60</v>
      </c>
      <c r="D16" s="51" t="s">
        <v>61</v>
      </c>
      <c r="E16" s="38">
        <v>24</v>
      </c>
      <c r="F16" s="42">
        <v>1</v>
      </c>
      <c r="G16" s="38">
        <v>47</v>
      </c>
      <c r="H16" s="42">
        <v>1</v>
      </c>
      <c r="I16" s="38">
        <v>89</v>
      </c>
      <c r="J16" s="42">
        <v>1</v>
      </c>
      <c r="K16" s="38">
        <v>32</v>
      </c>
      <c r="L16" s="42">
        <v>1</v>
      </c>
      <c r="M16" s="38">
        <v>24</v>
      </c>
      <c r="N16" s="42">
        <v>1</v>
      </c>
      <c r="O16" s="38">
        <v>48</v>
      </c>
      <c r="P16" s="42">
        <v>1</v>
      </c>
      <c r="Q16" s="38">
        <v>35</v>
      </c>
      <c r="R16" s="42">
        <v>1</v>
      </c>
      <c r="S16" s="48">
        <v>0</v>
      </c>
      <c r="T16" s="42">
        <v>1</v>
      </c>
      <c r="U16" s="43">
        <f t="shared" si="0"/>
        <v>299</v>
      </c>
      <c r="V16" s="44">
        <f t="shared" si="1"/>
        <v>1</v>
      </c>
      <c r="W16" s="52" t="s">
        <v>62</v>
      </c>
      <c r="X16" s="46">
        <v>6</v>
      </c>
      <c r="Y16" s="46">
        <v>12</v>
      </c>
      <c r="Z16" s="46">
        <v>21</v>
      </c>
      <c r="AA16" s="46"/>
      <c r="AB16" s="46"/>
      <c r="AC16" s="46"/>
      <c r="AD16" s="46"/>
      <c r="AE16" s="46" t="s">
        <v>63</v>
      </c>
    </row>
    <row r="17" spans="1:31" s="47" customFormat="1" ht="33" customHeight="1" x14ac:dyDescent="0.25">
      <c r="A17" s="48">
        <v>10</v>
      </c>
      <c r="B17" s="49" t="s">
        <v>64</v>
      </c>
      <c r="C17" s="50" t="s">
        <v>65</v>
      </c>
      <c r="D17" s="51" t="s">
        <v>66</v>
      </c>
      <c r="E17" s="38">
        <v>44</v>
      </c>
      <c r="F17" s="42">
        <v>1</v>
      </c>
      <c r="G17" s="38">
        <v>90</v>
      </c>
      <c r="H17" s="42">
        <v>1</v>
      </c>
      <c r="I17" s="38">
        <v>55</v>
      </c>
      <c r="J17" s="42">
        <v>1</v>
      </c>
      <c r="K17" s="38">
        <v>20</v>
      </c>
      <c r="L17" s="42">
        <v>1</v>
      </c>
      <c r="M17" s="38">
        <v>92</v>
      </c>
      <c r="N17" s="42">
        <v>1</v>
      </c>
      <c r="O17" s="38">
        <v>33</v>
      </c>
      <c r="P17" s="42">
        <v>1</v>
      </c>
      <c r="Q17" s="38">
        <v>9</v>
      </c>
      <c r="R17" s="42">
        <v>1</v>
      </c>
      <c r="S17" s="48">
        <v>0</v>
      </c>
      <c r="T17" s="42">
        <v>1</v>
      </c>
      <c r="U17" s="43">
        <f t="shared" si="0"/>
        <v>343</v>
      </c>
      <c r="V17" s="44">
        <f t="shared" si="1"/>
        <v>1</v>
      </c>
      <c r="W17" s="52" t="s">
        <v>67</v>
      </c>
      <c r="X17" s="46">
        <v>16</v>
      </c>
      <c r="Y17" s="46">
        <v>32</v>
      </c>
      <c r="Z17" s="46">
        <v>26</v>
      </c>
      <c r="AA17" s="46"/>
      <c r="AB17" s="46">
        <v>60</v>
      </c>
      <c r="AC17" s="46"/>
      <c r="AD17" s="46"/>
      <c r="AE17" s="46" t="s">
        <v>68</v>
      </c>
    </row>
    <row r="18" spans="1:31" s="47" customFormat="1" ht="63" x14ac:dyDescent="0.25">
      <c r="A18" s="48">
        <v>11</v>
      </c>
      <c r="B18" s="49" t="s">
        <v>69</v>
      </c>
      <c r="C18" s="50" t="s">
        <v>70</v>
      </c>
      <c r="D18" s="51" t="s">
        <v>71</v>
      </c>
      <c r="E18" s="38">
        <v>32</v>
      </c>
      <c r="F18" s="42">
        <v>1</v>
      </c>
      <c r="G18" s="38">
        <v>64</v>
      </c>
      <c r="H18" s="42">
        <v>1</v>
      </c>
      <c r="I18" s="38">
        <v>97</v>
      </c>
      <c r="J18" s="42">
        <v>1</v>
      </c>
      <c r="K18" s="38">
        <v>41</v>
      </c>
      <c r="L18" s="42">
        <v>1</v>
      </c>
      <c r="M18" s="38">
        <v>88</v>
      </c>
      <c r="N18" s="42">
        <v>1</v>
      </c>
      <c r="O18" s="38">
        <v>36</v>
      </c>
      <c r="P18" s="42">
        <v>1</v>
      </c>
      <c r="Q18" s="38">
        <v>33</v>
      </c>
      <c r="R18" s="42">
        <v>1</v>
      </c>
      <c r="S18" s="48">
        <v>0</v>
      </c>
      <c r="T18" s="42">
        <v>1</v>
      </c>
      <c r="U18" s="43">
        <f t="shared" si="0"/>
        <v>391</v>
      </c>
      <c r="V18" s="44">
        <f t="shared" si="1"/>
        <v>1</v>
      </c>
      <c r="W18" s="52" t="s">
        <v>72</v>
      </c>
      <c r="X18" s="46">
        <v>14</v>
      </c>
      <c r="Y18" s="46">
        <v>28</v>
      </c>
      <c r="Z18" s="46">
        <v>34</v>
      </c>
      <c r="AA18" s="46">
        <v>12</v>
      </c>
      <c r="AB18" s="46">
        <v>76</v>
      </c>
      <c r="AC18" s="46">
        <v>17</v>
      </c>
      <c r="AD18" s="46"/>
      <c r="AE18" s="46" t="s">
        <v>73</v>
      </c>
    </row>
    <row r="19" spans="1:31" s="47" customFormat="1" ht="33" customHeight="1" x14ac:dyDescent="0.25">
      <c r="A19" s="48">
        <v>12</v>
      </c>
      <c r="B19" s="49" t="s">
        <v>74</v>
      </c>
      <c r="C19" s="50" t="s">
        <v>75</v>
      </c>
      <c r="D19" s="51" t="s">
        <v>76</v>
      </c>
      <c r="E19" s="38">
        <v>31</v>
      </c>
      <c r="F19" s="42">
        <v>1</v>
      </c>
      <c r="G19" s="38">
        <v>65</v>
      </c>
      <c r="H19" s="42">
        <v>1</v>
      </c>
      <c r="I19" s="38">
        <v>62</v>
      </c>
      <c r="J19" s="42">
        <v>1</v>
      </c>
      <c r="K19" s="38">
        <v>16</v>
      </c>
      <c r="L19" s="42">
        <v>1</v>
      </c>
      <c r="M19" s="38">
        <v>12</v>
      </c>
      <c r="N19" s="42">
        <v>1</v>
      </c>
      <c r="O19" s="38">
        <v>21</v>
      </c>
      <c r="P19" s="42">
        <v>1</v>
      </c>
      <c r="Q19" s="38">
        <v>0</v>
      </c>
      <c r="R19" s="42">
        <v>1</v>
      </c>
      <c r="S19" s="48">
        <v>0</v>
      </c>
      <c r="T19" s="42">
        <v>1</v>
      </c>
      <c r="U19" s="43">
        <f t="shared" si="0"/>
        <v>207</v>
      </c>
      <c r="V19" s="44">
        <f t="shared" si="1"/>
        <v>1</v>
      </c>
      <c r="W19" s="52"/>
      <c r="X19" s="46"/>
      <c r="Y19" s="46"/>
      <c r="Z19" s="46"/>
      <c r="AA19" s="46"/>
      <c r="AB19" s="46"/>
      <c r="AC19" s="46"/>
      <c r="AD19" s="46"/>
      <c r="AE19" s="46"/>
    </row>
    <row r="20" spans="1:31" s="47" customFormat="1" ht="33" customHeight="1" x14ac:dyDescent="0.25">
      <c r="A20" s="48">
        <v>13</v>
      </c>
      <c r="B20" s="49" t="s">
        <v>77</v>
      </c>
      <c r="C20" s="50" t="s">
        <v>78</v>
      </c>
      <c r="D20" s="51" t="s">
        <v>79</v>
      </c>
      <c r="E20" s="38">
        <v>49</v>
      </c>
      <c r="F20" s="42">
        <v>1</v>
      </c>
      <c r="G20" s="38">
        <v>70</v>
      </c>
      <c r="H20" s="42">
        <v>1</v>
      </c>
      <c r="I20" s="38">
        <v>62</v>
      </c>
      <c r="J20" s="42">
        <v>1</v>
      </c>
      <c r="K20" s="38">
        <v>24</v>
      </c>
      <c r="L20" s="42">
        <v>1</v>
      </c>
      <c r="M20" s="38">
        <v>28</v>
      </c>
      <c r="N20" s="42">
        <v>1</v>
      </c>
      <c r="O20" s="38">
        <v>33</v>
      </c>
      <c r="P20" s="42">
        <v>1</v>
      </c>
      <c r="Q20" s="38">
        <v>14</v>
      </c>
      <c r="R20" s="42">
        <v>1</v>
      </c>
      <c r="S20" s="48">
        <v>0</v>
      </c>
      <c r="T20" s="42">
        <v>1</v>
      </c>
      <c r="U20" s="43">
        <f t="shared" si="0"/>
        <v>280</v>
      </c>
      <c r="V20" s="44">
        <f t="shared" si="1"/>
        <v>1</v>
      </c>
      <c r="W20" s="52"/>
      <c r="X20" s="46"/>
      <c r="Y20" s="46"/>
      <c r="Z20" s="46"/>
      <c r="AA20" s="46"/>
      <c r="AB20" s="46"/>
      <c r="AC20" s="46"/>
      <c r="AD20" s="46"/>
      <c r="AE20" s="46"/>
    </row>
    <row r="21" spans="1:31" s="47" customFormat="1" ht="33" customHeight="1" x14ac:dyDescent="0.25">
      <c r="A21" s="48">
        <v>14</v>
      </c>
      <c r="B21" s="49" t="s">
        <v>80</v>
      </c>
      <c r="C21" s="50" t="s">
        <v>81</v>
      </c>
      <c r="D21" s="51" t="s">
        <v>82</v>
      </c>
      <c r="E21" s="38">
        <v>27</v>
      </c>
      <c r="F21" s="42">
        <v>1</v>
      </c>
      <c r="G21" s="38">
        <v>75</v>
      </c>
      <c r="H21" s="42">
        <v>1</v>
      </c>
      <c r="I21" s="38">
        <v>80</v>
      </c>
      <c r="J21" s="42">
        <v>1</v>
      </c>
      <c r="K21" s="38">
        <v>23</v>
      </c>
      <c r="L21" s="42">
        <v>1</v>
      </c>
      <c r="M21" s="38">
        <v>12</v>
      </c>
      <c r="N21" s="42">
        <v>1</v>
      </c>
      <c r="O21" s="38">
        <v>19</v>
      </c>
      <c r="P21" s="42">
        <v>1</v>
      </c>
      <c r="Q21" s="38">
        <v>2</v>
      </c>
      <c r="R21" s="42">
        <v>1</v>
      </c>
      <c r="S21" s="48">
        <v>0</v>
      </c>
      <c r="T21" s="42">
        <v>1</v>
      </c>
      <c r="U21" s="43">
        <f t="shared" si="0"/>
        <v>238</v>
      </c>
      <c r="V21" s="44">
        <f t="shared" si="1"/>
        <v>1</v>
      </c>
      <c r="W21" s="52"/>
      <c r="X21" s="46"/>
      <c r="Y21" s="46"/>
      <c r="Z21" s="46"/>
      <c r="AA21" s="46"/>
      <c r="AB21" s="46"/>
      <c r="AC21" s="46"/>
      <c r="AD21" s="46"/>
      <c r="AE21" s="46"/>
    </row>
    <row r="22" spans="1:31" s="47" customFormat="1" ht="33" x14ac:dyDescent="0.25">
      <c r="A22" s="48">
        <v>15</v>
      </c>
      <c r="B22" s="49" t="s">
        <v>83</v>
      </c>
      <c r="C22" s="50" t="s">
        <v>84</v>
      </c>
      <c r="D22" s="51" t="s">
        <v>85</v>
      </c>
      <c r="E22" s="38">
        <v>30</v>
      </c>
      <c r="F22" s="42">
        <v>1</v>
      </c>
      <c r="G22" s="38">
        <v>79</v>
      </c>
      <c r="H22" s="42">
        <v>1</v>
      </c>
      <c r="I22" s="38">
        <v>90</v>
      </c>
      <c r="J22" s="42">
        <v>1</v>
      </c>
      <c r="K22" s="38">
        <v>24</v>
      </c>
      <c r="L22" s="42">
        <v>1</v>
      </c>
      <c r="M22" s="38">
        <v>76</v>
      </c>
      <c r="N22" s="42">
        <v>1</v>
      </c>
      <c r="O22" s="38">
        <v>32</v>
      </c>
      <c r="P22" s="42">
        <v>1</v>
      </c>
      <c r="Q22" s="38">
        <v>28</v>
      </c>
      <c r="R22" s="42">
        <v>1</v>
      </c>
      <c r="S22" s="48">
        <v>0</v>
      </c>
      <c r="T22" s="42">
        <v>1</v>
      </c>
      <c r="U22" s="43">
        <f t="shared" si="0"/>
        <v>359</v>
      </c>
      <c r="V22" s="44">
        <f t="shared" si="1"/>
        <v>1</v>
      </c>
      <c r="W22" s="53" t="s">
        <v>86</v>
      </c>
      <c r="X22" s="46">
        <v>9</v>
      </c>
      <c r="Y22" s="46">
        <v>31</v>
      </c>
      <c r="Z22" s="46">
        <v>32</v>
      </c>
      <c r="AA22" s="46"/>
      <c r="AB22" s="46">
        <v>60</v>
      </c>
      <c r="AC22" s="46"/>
      <c r="AD22" s="46"/>
      <c r="AE22" s="46" t="s">
        <v>87</v>
      </c>
    </row>
    <row r="23" spans="1:31" s="47" customFormat="1" ht="33" customHeight="1" x14ac:dyDescent="0.25">
      <c r="A23" s="48">
        <v>16</v>
      </c>
      <c r="B23" s="49" t="s">
        <v>88</v>
      </c>
      <c r="C23" s="50" t="s">
        <v>89</v>
      </c>
      <c r="D23" s="51" t="s">
        <v>90</v>
      </c>
      <c r="E23" s="38">
        <v>30</v>
      </c>
      <c r="F23" s="42">
        <v>1</v>
      </c>
      <c r="G23" s="38">
        <v>59</v>
      </c>
      <c r="H23" s="42">
        <v>1</v>
      </c>
      <c r="I23" s="38">
        <v>80</v>
      </c>
      <c r="J23" s="42">
        <v>1</v>
      </c>
      <c r="K23" s="38">
        <v>64</v>
      </c>
      <c r="L23" s="42">
        <v>1</v>
      </c>
      <c r="M23" s="38">
        <v>41</v>
      </c>
      <c r="N23" s="42">
        <v>1</v>
      </c>
      <c r="O23" s="38">
        <v>48</v>
      </c>
      <c r="P23" s="42">
        <v>1</v>
      </c>
      <c r="Q23" s="38">
        <v>34</v>
      </c>
      <c r="R23" s="42">
        <v>1</v>
      </c>
      <c r="S23" s="48">
        <v>0</v>
      </c>
      <c r="T23" s="42">
        <v>1</v>
      </c>
      <c r="U23" s="43">
        <f t="shared" si="0"/>
        <v>356</v>
      </c>
      <c r="V23" s="44">
        <f t="shared" si="1"/>
        <v>1</v>
      </c>
      <c r="W23" s="53" t="s">
        <v>91</v>
      </c>
      <c r="X23" s="46">
        <v>20</v>
      </c>
      <c r="Y23" s="46">
        <v>38</v>
      </c>
      <c r="Z23" s="46">
        <v>20</v>
      </c>
      <c r="AA23" s="46"/>
      <c r="AB23" s="46"/>
      <c r="AC23" s="46"/>
      <c r="AD23" s="46"/>
      <c r="AE23" s="46" t="s">
        <v>92</v>
      </c>
    </row>
    <row r="24" spans="1:31" ht="33" customHeight="1" x14ac:dyDescent="0.3">
      <c r="A24" s="48">
        <v>17</v>
      </c>
      <c r="B24" s="54" t="s">
        <v>93</v>
      </c>
      <c r="C24" s="55" t="s">
        <v>94</v>
      </c>
      <c r="D24" s="56" t="s">
        <v>95</v>
      </c>
      <c r="E24" s="38">
        <v>33</v>
      </c>
      <c r="F24" s="42">
        <v>1</v>
      </c>
      <c r="G24" s="38">
        <v>57</v>
      </c>
      <c r="H24" s="42">
        <v>1</v>
      </c>
      <c r="I24" s="57">
        <v>84</v>
      </c>
      <c r="J24" s="42">
        <v>1</v>
      </c>
      <c r="K24" s="38">
        <v>17</v>
      </c>
      <c r="L24" s="42">
        <v>1</v>
      </c>
      <c r="M24" s="38">
        <v>50</v>
      </c>
      <c r="N24" s="42">
        <v>1</v>
      </c>
      <c r="O24" s="38">
        <v>17</v>
      </c>
      <c r="P24" s="42">
        <v>1</v>
      </c>
      <c r="Q24" s="38">
        <v>0</v>
      </c>
      <c r="R24" s="42">
        <v>1</v>
      </c>
      <c r="S24" s="48">
        <v>0</v>
      </c>
      <c r="T24" s="42">
        <v>1</v>
      </c>
      <c r="U24" s="58">
        <f t="shared" si="0"/>
        <v>258</v>
      </c>
      <c r="V24" s="59">
        <f t="shared" si="1"/>
        <v>1</v>
      </c>
      <c r="W24" s="60"/>
      <c r="X24" s="61"/>
      <c r="Y24" s="61"/>
      <c r="Z24" s="61"/>
      <c r="AA24" s="61"/>
      <c r="AB24" s="61"/>
      <c r="AC24" s="61"/>
      <c r="AD24" s="61"/>
      <c r="AE24" s="61"/>
    </row>
    <row r="25" spans="1:31" ht="33" customHeight="1" x14ac:dyDescent="0.25">
      <c r="A25" s="62" t="s">
        <v>96</v>
      </c>
      <c r="B25" s="63"/>
      <c r="C25" s="63"/>
      <c r="D25" s="64"/>
      <c r="E25" s="65">
        <f>SUM(E8:E24)</f>
        <v>645</v>
      </c>
      <c r="F25" s="66"/>
      <c r="G25" s="65">
        <f>SUM(G8:G24)</f>
        <v>1148</v>
      </c>
      <c r="H25" s="66"/>
      <c r="I25" s="65">
        <f t="shared" ref="I25" si="2">SUM(I8:I24)</f>
        <v>1281</v>
      </c>
      <c r="J25" s="65"/>
      <c r="K25" s="65">
        <f>SUM(K8:K24)</f>
        <v>447</v>
      </c>
      <c r="L25" s="66"/>
      <c r="M25" s="65">
        <f>SUM(M8:M24)</f>
        <v>627</v>
      </c>
      <c r="N25" s="66"/>
      <c r="O25" s="65">
        <f>SUM(O8:O24)</f>
        <v>461</v>
      </c>
      <c r="P25" s="66"/>
      <c r="Q25" s="65">
        <f>SUM(Q8:Q24)</f>
        <v>190</v>
      </c>
      <c r="R25" s="66"/>
      <c r="S25" s="65">
        <f>SUM(S8:S24)</f>
        <v>0</v>
      </c>
      <c r="T25" s="66"/>
      <c r="U25" s="65">
        <f>SUM(U8:U24)</f>
        <v>4799</v>
      </c>
      <c r="V25" s="67"/>
      <c r="W25" s="68"/>
    </row>
    <row r="26" spans="1:31" s="73" customFormat="1" ht="30.75" customHeight="1" x14ac:dyDescent="0.3">
      <c r="A26" s="69"/>
      <c r="B26" s="69"/>
      <c r="C26" s="69"/>
      <c r="D26" s="69"/>
      <c r="E26" s="69"/>
      <c r="F26" s="70"/>
      <c r="G26" s="69"/>
      <c r="H26" s="70"/>
      <c r="I26" s="69"/>
      <c r="J26" s="70"/>
      <c r="K26" s="69"/>
      <c r="L26" s="70"/>
      <c r="M26" s="69"/>
      <c r="N26" s="71"/>
      <c r="O26" s="69"/>
      <c r="P26" s="70"/>
      <c r="Q26" s="69"/>
      <c r="R26" s="70"/>
      <c r="S26" s="69"/>
      <c r="T26" s="72" t="s">
        <v>97</v>
      </c>
      <c r="U26" s="72"/>
      <c r="V26" s="72"/>
      <c r="W26" s="72"/>
    </row>
    <row r="27" spans="1:31" s="73" customFormat="1" ht="30.75" customHeight="1" x14ac:dyDescent="0.3">
      <c r="A27" s="69"/>
      <c r="B27" s="69"/>
      <c r="C27" s="74" t="s">
        <v>98</v>
      </c>
      <c r="D27" s="74"/>
      <c r="E27" s="74"/>
      <c r="F27" s="74"/>
      <c r="G27" s="74"/>
      <c r="H27" s="74"/>
      <c r="I27" s="69"/>
      <c r="J27" s="70"/>
      <c r="K27" s="69"/>
      <c r="L27" s="75" t="s">
        <v>99</v>
      </c>
      <c r="M27" s="75"/>
      <c r="N27" s="75"/>
      <c r="O27" s="75"/>
      <c r="P27" s="75"/>
      <c r="Q27" s="75"/>
      <c r="R27" s="75"/>
      <c r="S27" s="75"/>
      <c r="T27" s="75" t="s">
        <v>100</v>
      </c>
      <c r="U27" s="75"/>
      <c r="V27" s="75"/>
      <c r="W27" s="75"/>
    </row>
    <row r="28" spans="1:31" s="73" customFormat="1" ht="30.75" customHeight="1" x14ac:dyDescent="0.3">
      <c r="A28" s="69"/>
      <c r="B28" s="69"/>
      <c r="C28" s="69"/>
      <c r="D28" s="69"/>
      <c r="E28" s="69"/>
      <c r="F28" s="69"/>
      <c r="G28" s="69"/>
      <c r="H28" s="69"/>
      <c r="I28" s="69"/>
      <c r="J28" s="70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</row>
    <row r="29" spans="1:31" s="73" customFormat="1" ht="36.75" customHeight="1" x14ac:dyDescent="0.3">
      <c r="A29" s="69"/>
      <c r="B29" s="69"/>
      <c r="C29" s="69"/>
      <c r="D29" s="69"/>
      <c r="E29" s="69"/>
      <c r="F29" s="69"/>
      <c r="G29" s="69"/>
      <c r="H29" s="69"/>
      <c r="I29" s="69"/>
      <c r="J29" s="70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</row>
    <row r="30" spans="1:31" s="73" customFormat="1" ht="21.75" customHeight="1" x14ac:dyDescent="0.3">
      <c r="A30" s="69"/>
      <c r="B30" s="69"/>
      <c r="C30" s="69"/>
      <c r="D30" s="69"/>
      <c r="E30" s="69"/>
      <c r="F30" s="70"/>
      <c r="G30" s="69"/>
      <c r="H30" s="70"/>
      <c r="I30" s="69"/>
      <c r="J30" s="70"/>
      <c r="K30" s="69"/>
      <c r="L30" s="70"/>
      <c r="M30" s="69"/>
      <c r="N30" s="71"/>
      <c r="O30" s="69"/>
      <c r="P30" s="70"/>
      <c r="Q30" s="69"/>
      <c r="R30" s="70"/>
      <c r="S30" s="69"/>
      <c r="T30" s="70"/>
      <c r="U30" s="69"/>
      <c r="V30" s="76"/>
      <c r="W30" s="77"/>
    </row>
    <row r="31" spans="1:31" s="73" customFormat="1" ht="21.75" customHeight="1" x14ac:dyDescent="0.3">
      <c r="A31" s="69"/>
      <c r="B31" s="69"/>
      <c r="C31" s="69"/>
      <c r="D31" s="69"/>
      <c r="E31" s="69"/>
      <c r="F31" s="70"/>
      <c r="G31" s="69"/>
      <c r="H31" s="70"/>
      <c r="I31" s="69"/>
      <c r="J31" s="70"/>
      <c r="K31" s="69"/>
      <c r="L31" s="75" t="s">
        <v>101</v>
      </c>
      <c r="M31" s="75"/>
      <c r="N31" s="75"/>
      <c r="O31" s="75"/>
      <c r="P31" s="75"/>
      <c r="Q31" s="75"/>
      <c r="R31" s="75"/>
      <c r="S31" s="75"/>
      <c r="T31" s="75" t="s">
        <v>102</v>
      </c>
      <c r="U31" s="75"/>
      <c r="V31" s="75"/>
      <c r="W31" s="75"/>
    </row>
    <row r="32" spans="1:31" ht="21.75" customHeight="1" x14ac:dyDescent="0.25">
      <c r="A32" s="78"/>
      <c r="B32" s="78"/>
      <c r="C32" s="78"/>
      <c r="D32" s="78"/>
      <c r="E32" s="78"/>
      <c r="F32" s="79"/>
      <c r="G32" s="78"/>
      <c r="H32" s="79"/>
      <c r="I32" s="78"/>
      <c r="J32" s="79"/>
      <c r="K32" s="78"/>
      <c r="L32" s="79"/>
      <c r="M32" s="78"/>
      <c r="N32" s="80"/>
      <c r="O32" s="78"/>
      <c r="P32" s="79"/>
      <c r="Q32" s="78"/>
      <c r="R32" s="79"/>
      <c r="S32" s="78"/>
      <c r="T32" s="79"/>
      <c r="U32" s="78"/>
      <c r="V32" s="81"/>
      <c r="W32" s="82"/>
    </row>
    <row r="33" spans="1:23" ht="21.75" customHeight="1" x14ac:dyDescent="0.25">
      <c r="A33" s="78"/>
      <c r="B33" s="78"/>
      <c r="C33" s="78"/>
      <c r="D33" s="78"/>
      <c r="E33" s="78"/>
      <c r="F33" s="79"/>
      <c r="G33" s="78"/>
      <c r="H33" s="79"/>
      <c r="I33" s="78"/>
      <c r="J33" s="79"/>
      <c r="K33" s="78"/>
      <c r="L33" s="79"/>
      <c r="M33" s="78"/>
      <c r="N33" s="80"/>
      <c r="O33" s="78"/>
      <c r="P33" s="79"/>
      <c r="Q33" s="78"/>
      <c r="R33" s="79"/>
      <c r="S33" s="78"/>
      <c r="T33" s="79"/>
      <c r="U33" s="78"/>
      <c r="V33" s="81"/>
      <c r="W33" s="82"/>
    </row>
    <row r="34" spans="1:23" ht="21.75" customHeight="1" x14ac:dyDescent="0.25">
      <c r="A34" s="78"/>
      <c r="B34" s="78"/>
      <c r="C34" s="78"/>
      <c r="D34" s="78"/>
      <c r="E34" s="78"/>
      <c r="F34" s="79"/>
      <c r="G34" s="78"/>
      <c r="H34" s="79"/>
      <c r="I34" s="78"/>
      <c r="J34" s="79"/>
      <c r="K34" s="78"/>
      <c r="L34" s="79"/>
      <c r="M34" s="78"/>
      <c r="N34" s="80"/>
      <c r="O34" s="78"/>
      <c r="P34" s="79"/>
      <c r="Q34" s="78"/>
      <c r="R34" s="79"/>
      <c r="S34" s="78"/>
      <c r="T34" s="79"/>
      <c r="U34" s="78"/>
      <c r="V34" s="81"/>
      <c r="W34" s="82"/>
    </row>
    <row r="35" spans="1:23" x14ac:dyDescent="0.2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</sheetData>
  <mergeCells count="53">
    <mergeCell ref="L31:S31"/>
    <mergeCell ref="T31:W31"/>
    <mergeCell ref="A35:O35"/>
    <mergeCell ref="AD6:AD7"/>
    <mergeCell ref="A25:D25"/>
    <mergeCell ref="T26:W26"/>
    <mergeCell ref="C27:H27"/>
    <mergeCell ref="L27:S27"/>
    <mergeCell ref="T27:W27"/>
    <mergeCell ref="X6:X7"/>
    <mergeCell ref="Y6:Y7"/>
    <mergeCell ref="Z6:Z7"/>
    <mergeCell ref="AA6:AA7"/>
    <mergeCell ref="AB6:AB7"/>
    <mergeCell ref="AC6:AC7"/>
    <mergeCell ref="Q6:Q7"/>
    <mergeCell ref="R6:R7"/>
    <mergeCell ref="S6:S7"/>
    <mergeCell ref="T6:T7"/>
    <mergeCell ref="U6:U7"/>
    <mergeCell ref="V6:V7"/>
    <mergeCell ref="K6:K7"/>
    <mergeCell ref="L6:L7"/>
    <mergeCell ref="M6:M7"/>
    <mergeCell ref="N6:N7"/>
    <mergeCell ref="O6:O7"/>
    <mergeCell ref="P6:P7"/>
    <mergeCell ref="U5:V5"/>
    <mergeCell ref="W5:W7"/>
    <mergeCell ref="X5:AD5"/>
    <mergeCell ref="AE5:AE7"/>
    <mergeCell ref="E6:E7"/>
    <mergeCell ref="F6:F7"/>
    <mergeCell ref="G6:G7"/>
    <mergeCell ref="H6:H7"/>
    <mergeCell ref="I6:I7"/>
    <mergeCell ref="J6:J7"/>
    <mergeCell ref="I5:J5"/>
    <mergeCell ref="K5:L5"/>
    <mergeCell ref="M5:N5"/>
    <mergeCell ref="O5:P5"/>
    <mergeCell ref="Q5:R5"/>
    <mergeCell ref="S5:T5"/>
    <mergeCell ref="A1:F1"/>
    <mergeCell ref="G1:W1"/>
    <mergeCell ref="A2:F2"/>
    <mergeCell ref="G2:W2"/>
    <mergeCell ref="A3:W3"/>
    <mergeCell ref="A5:A7"/>
    <mergeCell ref="C5:C7"/>
    <mergeCell ref="D5:D7"/>
    <mergeCell ref="E5:F5"/>
    <mergeCell ref="G5:H5"/>
  </mergeCells>
  <pageMargins left="0.45" right="0" top="0" bottom="0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Mẫu tổng hợp xét</vt:lpstr>
      <vt:lpstr>Sheet1</vt:lpstr>
      <vt:lpstr>'Mẫu tổng hợp xét'!Print_Area</vt:lpstr>
      <vt:lpstr>'Mẫu tổng hợp xét'!Print_Titles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HA_PC</dc:creator>
  <cp:lastModifiedBy>HA_PC</cp:lastModifiedBy>
  <dcterms:created xsi:type="dcterms:W3CDTF">2023-10-05T09:49:53Z</dcterms:created>
  <dcterms:modified xsi:type="dcterms:W3CDTF">2023-10-05T09:50:58Z</dcterms:modified>
</cp:coreProperties>
</file>