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49323\Desktop\semester1 learning notes\COMP90007Internet Technologies\proj1\"/>
    </mc:Choice>
  </mc:AlternateContent>
  <xr:revisionPtr revIDLastSave="0" documentId="13_ncr:1_{F2A31D94-CF94-4909-B263-2EBD4D1FCA9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22" i="1"/>
  <c r="F23" i="1"/>
  <c r="F24" i="1"/>
  <c r="F25" i="1"/>
  <c r="F26" i="1"/>
  <c r="K17" i="1" l="1"/>
  <c r="G17" i="1"/>
  <c r="H4" i="1" l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<sst xmlns="http://schemas.openxmlformats.org/spreadsheetml/2006/main" count="104" uniqueCount="64">
  <si>
    <t xml:space="preserve">Id </t>
  </si>
  <si>
    <t>Host</t>
  </si>
  <si>
    <t>Location</t>
  </si>
  <si>
    <t>iperf.he.net</t>
  </si>
  <si>
    <t>San Jose, California, United States</t>
  </si>
  <si>
    <t>bouygues.testdebit.info</t>
  </si>
  <si>
    <t>Clichy-sous-Bois, France</t>
  </si>
  <si>
    <t>iperf.comneonext.de</t>
  </si>
  <si>
    <t>Cologne (Neustadt/Nord), Germany</t>
  </si>
  <si>
    <t>ikoula.testdebit.info</t>
  </si>
  <si>
    <t>Paris, France</t>
  </si>
  <si>
    <t>st2.nn.ertelecom.ru</t>
  </si>
  <si>
    <t>Nizhny Novgorod, Russia</t>
  </si>
  <si>
    <t>iperf.biznetnetworks.com</t>
  </si>
  <si>
    <t>Jakarta, Indonesia</t>
  </si>
  <si>
    <t>iperf.scottlinux.com</t>
  </si>
  <si>
    <t>speedtest.serverius.net</t>
  </si>
  <si>
    <t>Dronten, Netherlands</t>
  </si>
  <si>
    <t>iperf.volia.net</t>
  </si>
  <si>
    <t>Lviv, Ukraine</t>
  </si>
  <si>
    <t>Physical_distance(km)</t>
  </si>
  <si>
    <t>BW1(Mbits/sec)</t>
    <phoneticPr fontId="1" type="noConversion"/>
  </si>
  <si>
    <t>BW3(Mbits/sec)</t>
    <phoneticPr fontId="1" type="noConversion"/>
  </si>
  <si>
    <t>BW2(Mbits/sec)</t>
    <phoneticPr fontId="1" type="noConversion"/>
  </si>
  <si>
    <t>4,19</t>
    <phoneticPr fontId="1" type="noConversion"/>
  </si>
  <si>
    <t>3,87</t>
    <phoneticPr fontId="1" type="noConversion"/>
  </si>
  <si>
    <t>Tallinn, Estonia</t>
  </si>
  <si>
    <t>avgBW(Mbits/sec)</t>
    <phoneticPr fontId="1" type="noConversion"/>
  </si>
  <si>
    <t>null</t>
    <phoneticPr fontId="1" type="noConversion"/>
  </si>
  <si>
    <t>Hop#</t>
    <phoneticPr fontId="1" type="noConversion"/>
  </si>
  <si>
    <t>jitter2(std)</t>
    <phoneticPr fontId="1" type="noConversion"/>
  </si>
  <si>
    <t>jitter3(std)</t>
    <phoneticPr fontId="1" type="noConversion"/>
  </si>
  <si>
    <t>average</t>
  </si>
  <si>
    <t>round-trip delay1(ms)</t>
    <phoneticPr fontId="1" type="noConversion"/>
  </si>
  <si>
    <t>round-trip delay2(ms)</t>
    <phoneticPr fontId="1" type="noConversion"/>
  </si>
  <si>
    <t>round-trip delay3(ms)</t>
    <phoneticPr fontId="1" type="noConversion"/>
  </si>
  <si>
    <t>iperf.eenet.ee</t>
    <phoneticPr fontId="1" type="noConversion"/>
  </si>
  <si>
    <t>average</t>
    <phoneticPr fontId="1" type="noConversion"/>
  </si>
  <si>
    <t>jitter1(std)</t>
    <phoneticPr fontId="1" type="noConversion"/>
  </si>
  <si>
    <t>avgBW(Mbits/sec)</t>
  </si>
  <si>
    <t>null</t>
  </si>
  <si>
    <t>round-trip delay(old)</t>
    <phoneticPr fontId="1" type="noConversion"/>
  </si>
  <si>
    <t>BDP(Kb)</t>
  </si>
  <si>
    <t>BDP(Kb)</t>
    <phoneticPr fontId="1" type="noConversion"/>
  </si>
  <si>
    <t>United States</t>
    <phoneticPr fontId="1" type="noConversion"/>
  </si>
  <si>
    <t>France</t>
    <phoneticPr fontId="1" type="noConversion"/>
  </si>
  <si>
    <t>Germany</t>
    <phoneticPr fontId="1" type="noConversion"/>
  </si>
  <si>
    <t>Russia</t>
    <phoneticPr fontId="1" type="noConversion"/>
  </si>
  <si>
    <t>Indonesia</t>
    <phoneticPr fontId="1" type="noConversion"/>
  </si>
  <si>
    <t>Netherlands</t>
    <phoneticPr fontId="1" type="noConversion"/>
  </si>
  <si>
    <t>Ukraine</t>
    <phoneticPr fontId="1" type="noConversion"/>
  </si>
  <si>
    <t>Estonia</t>
    <phoneticPr fontId="1" type="noConversion"/>
  </si>
  <si>
    <t>www.bilibili.com</t>
    <phoneticPr fontId="1" type="noConversion"/>
  </si>
  <si>
    <t>www.baidu.com</t>
    <phoneticPr fontId="1" type="noConversion"/>
  </si>
  <si>
    <t>www.taobao.com</t>
    <phoneticPr fontId="1" type="noConversion"/>
  </si>
  <si>
    <t>www.canyun.com</t>
    <phoneticPr fontId="1" type="noConversion"/>
  </si>
  <si>
    <t>www.qq.com</t>
    <phoneticPr fontId="1" type="noConversion"/>
  </si>
  <si>
    <t>www.163.com</t>
    <phoneticPr fontId="1" type="noConversion"/>
  </si>
  <si>
    <t>Website</t>
    <phoneticPr fontId="1" type="noConversion"/>
  </si>
  <si>
    <t>Location</t>
    <phoneticPr fontId="1" type="noConversion"/>
  </si>
  <si>
    <t>China</t>
    <phoneticPr fontId="1" type="noConversion"/>
  </si>
  <si>
    <t>BW(Mbits/sec)</t>
    <phoneticPr fontId="1" type="noConversion"/>
  </si>
  <si>
    <t>new BW(Mbits/sec)</t>
    <phoneticPr fontId="1" type="noConversion"/>
  </si>
  <si>
    <t>old avgBW(Mbits/sec)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</si>
</sst>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Bandwidth-delay</a:t>
            </a:r>
            <a:r>
              <a:rPr lang="en-US" altLang="zh-CN" baseline="0"/>
              <a:t> Product(in Kilobits)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BDP(Kb)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Sheet1!$G$22:$G$31</c:f>
              <c:strCache>
                <c:ptCount val="10"/>
                <c:pt idx="0">
                  <c:v>United States</c:v>
                </c:pt>
                <c:pt idx="1">
                  <c:v>France</c:v>
                </c:pt>
                <c:pt idx="2">
                  <c:v>Germany</c:v>
                </c:pt>
                <c:pt idx="3">
                  <c:v>France</c:v>
                </c:pt>
                <c:pt idx="4">
                  <c:v>Russia</c:v>
                </c:pt>
                <c:pt idx="5">
                  <c:v>Indonesia</c:v>
                </c:pt>
                <c:pt idx="6">
                  <c:v>United States</c:v>
                </c:pt>
                <c:pt idx="7">
                  <c:v>Netherlands</c:v>
                </c:pt>
                <c:pt idx="8">
                  <c:v>Ukraine</c:v>
                </c:pt>
                <c:pt idx="9">
                  <c:v>Estonia</c:v>
                </c:pt>
              </c:strCache>
            </c:strRef>
          </c:cat>
          <c:val>
            <c:numRef>
              <c:f>Sheet1!$F$22:$F$31</c:f>
              <c:numCache>
                <c:formatCode>General</c:formatCode>
                <c:ptCount val="10"/>
                <c:pt idx="0">
                  <c:v>0</c:v>
                </c:pt>
                <c:pt idx="1">
                  <c:v>1386.0502599999995</c:v>
                </c:pt>
                <c:pt idx="2">
                  <c:v>1142.9452422222223</c:v>
                </c:pt>
                <c:pt idx="3">
                  <c:v>1272.23514</c:v>
                </c:pt>
                <c:pt idx="4">
                  <c:v>1397.8674666666666</c:v>
                </c:pt>
                <c:pt idx="5">
                  <c:v>1269.3734533333334</c:v>
                </c:pt>
                <c:pt idx="6">
                  <c:v>997.28852666666683</c:v>
                </c:pt>
                <c:pt idx="7">
                  <c:v>11.161410133333334</c:v>
                </c:pt>
                <c:pt idx="8">
                  <c:v>1365.7733333333335</c:v>
                </c:pt>
                <c:pt idx="9">
                  <c:v>1339.3008300000001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4-40DE-BCE6-04D9BFD556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1228368"/>
        <c:axId val="1621686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Sheet1!$G$21</c15:sqref>
                        </c15:formulaRef>
                      </c:ext>
                    </c:extLst>
                    <c:strCache>
                      <c:ptCount val="1"/>
                      <c:pt idx="0">
                        <c:v>Location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Sheet1!$G$22:$G$31</c15:sqref>
                        </c15:formulaRef>
                      </c:ext>
                    </c:extLst>
                    <c:strCache>
                      <c:ptCount val="10"/>
                      <c:pt idx="0">
                        <c:v>United States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France</c:v>
                      </c:pt>
                      <c:pt idx="4">
                        <c:v>Russia</c:v>
                      </c:pt>
                      <c:pt idx="5">
                        <c:v>Indonesia</c:v>
                      </c:pt>
                      <c:pt idx="6">
                        <c:v>United States</c:v>
                      </c:pt>
                      <c:pt idx="7">
                        <c:v>Netherlands</c:v>
                      </c:pt>
                      <c:pt idx="8">
                        <c:v>Ukraine</c:v>
                      </c:pt>
                      <c:pt idx="9">
                        <c:v>Estonia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D34-40DE-BCE6-04D9BFD5563E}"/>
                  </c:ext>
                </c:extLst>
              </c15:ser>
            </c15:filteredBarSeries>
          </c:ext>
        </c:extLst>
      </c:barChart>
      <c:catAx>
        <c:axId val="16212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686864"/>
        <c:crosses val="autoZero"/>
        <c:auto val="1"/>
        <c:lblAlgn val="ctr"/>
        <c:lblOffset val="100"/>
        <c:noMultiLvlLbl val="0"/>
      </c:catAx>
      <c:valAx>
        <c:axId val="16216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2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new</a:t>
            </a:r>
            <a:r>
              <a:rPr lang="en-US" altLang="zh-CN" baseline="0"/>
              <a:t> bandwidth and old bandwidth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Sheet1!$J$33:$J$34</c:f>
              <c:strCache>
                <c:ptCount val="2"/>
                <c:pt idx="0">
                  <c:v>new BW(Mbits/sec)</c:v>
                </c:pt>
                <c:pt idx="1">
                  <c:v>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Sheet1!$J$35:$J$43</c:f>
              <c:numCache>
                <c:formatCode>General</c:formatCode>
                <c:ptCount val="9"/>
                <c:pt idx="0">
                  <c:v>1.04</c:v>
                </c:pt>
                <c:pt idx="1">
                  <c:v>3.43</c:v>
                </c:pt>
                <c:pt idx="2">
                  <c:v>0.82699999999999996</c:v>
                </c:pt>
                <c:pt idx="3">
                  <c:v>3.86</c:v>
                </c:pt>
                <c:pt idx="4">
                  <c:v>4.4400000000000004</c:v>
                </c:pt>
                <c:pt idx="5">
                  <c:v>0.30199999999999999</c:v>
                </c:pt>
                <c:pt idx="6">
                  <c:v>3.56E-2</c:v>
                </c:pt>
                <c:pt idx="7">
                  <c:v>0.72599999999999998</c:v>
                </c:pt>
                <c:pt idx="8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D-485B-9886-251FD5FB7E45}"/>
            </c:ext>
          </c:extLst>
        </c:ser>
        <c:ser>
          <c:idx val="1"/>
          <c:order val="1"/>
          <c:tx>
            <c:strRef>
              <c:f>Sheet1!$K$33:$K$34</c:f>
              <c:strCache>
                <c:ptCount val="2"/>
                <c:pt idx="0">
                  <c:v>old avgBW(Mbits/sec)</c:v>
                </c:pt>
                <c:pt idx="1">
                  <c:v>null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Sheet1!$K$35:$K$43</c:f>
              <c:numCache>
                <c:formatCode>General</c:formatCode>
                <c:ptCount val="9"/>
                <c:pt idx="0">
                  <c:v>4.7399999999999993</c:v>
                </c:pt>
                <c:pt idx="1">
                  <c:v>3.7933333333333334</c:v>
                </c:pt>
                <c:pt idx="2">
                  <c:v>3.63</c:v>
                </c:pt>
                <c:pt idx="3">
                  <c:v>4.4833333333333334</c:v>
                </c:pt>
                <c:pt idx="4">
                  <c:v>5.456666666666667</c:v>
                </c:pt>
                <c:pt idx="5">
                  <c:v>4.82</c:v>
                </c:pt>
                <c:pt idx="6">
                  <c:v>3.9466666666666671E-2</c:v>
                </c:pt>
                <c:pt idx="7">
                  <c:v>5</c:v>
                </c:pt>
                <c:pt idx="8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D-485B-9886-251FD5FB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455456"/>
        <c:axId val="1618006080"/>
      </c:barChart>
      <c:catAx>
        <c:axId val="13884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006080"/>
        <c:crosses val="autoZero"/>
        <c:auto val="1"/>
        <c:lblAlgn val="ctr"/>
        <c:lblOffset val="100"/>
        <c:noMultiLvlLbl val="0"/>
      </c:catAx>
      <c:valAx>
        <c:axId val="16180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4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Bandwidth-delay</a:t>
            </a:r>
            <a:r>
              <a:rPr lang="en-US" altLang="zh-CN" baseline="0"/>
              <a:t> product and </a:t>
            </a:r>
            <a:r>
              <a:rPr lang="en-US" altLang="zh-CN"/>
              <a:t>Hop#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Sheet1!$E$62</c:f>
              <c:strCache>
                <c:ptCount val="1"/>
                <c:pt idx="0">
                  <c:v>Hop#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011132983377077"/>
                  <c:y val="-0.15182560513269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Sheet1!$D$63:$D$72</c:f>
              <c:numCache>
                <c:formatCode>General</c:formatCode>
                <c:ptCount val="10"/>
                <c:pt idx="0">
                  <c:v>0</c:v>
                </c:pt>
                <c:pt idx="1">
                  <c:v>1386.0502599999995</c:v>
                </c:pt>
                <c:pt idx="2">
                  <c:v>1142.9452422222223</c:v>
                </c:pt>
                <c:pt idx="3">
                  <c:v>1272.23514</c:v>
                </c:pt>
                <c:pt idx="4">
                  <c:v>1397.8674666666666</c:v>
                </c:pt>
                <c:pt idx="5">
                  <c:v>1269.3734533333334</c:v>
                </c:pt>
                <c:pt idx="6">
                  <c:v>997.28852666666683</c:v>
                </c:pt>
                <c:pt idx="7">
                  <c:v>11.161410133333334</c:v>
                </c:pt>
                <c:pt idx="8">
                  <c:v>1365.7733333333335</c:v>
                </c:pt>
                <c:pt idx="9">
                  <c:v>1339.3008300000001</c:v>
                </c:pt>
              </c:numCache>
            </c:numRef>
          </c:xVal>
          <c:yVal>
            <c:numRef>
              <c:f>Sheet1!$E$63:$E$72</c:f>
              <c:numCache>
                <c:formatCode>General</c:formatCode>
                <c:ptCount val="10"/>
                <c:pt idx="0">
                  <c:v>17</c:v>
                </c:pt>
                <c:pt idx="1">
                  <c:v>21</c:v>
                </c:pt>
                <c:pt idx="2">
                  <c:v>17</c:v>
                </c:pt>
                <c:pt idx="3">
                  <c:v>19</c:v>
                </c:pt>
                <c:pt idx="4">
                  <c:v>17</c:v>
                </c:pt>
                <c:pt idx="5">
                  <c:v>19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6-4815-AF19-73AA17AD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136432"/>
        <c:axId val="1382980032"/>
      </c:scatterChart>
      <c:valAx>
        <c:axId val="16481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BDP(Kb)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980032"/>
        <c:crosses val="autoZero"/>
        <c:crossBetween val="midCat"/>
      </c:valAx>
      <c:valAx>
        <c:axId val="1382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Hop#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81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1788458</xdr:colOff>
      <xdr:row>46</xdr:row>
      <xdr:rowOff>39700</xdr:rowOff>
    </xdr:from>
    <xdr:to>
      <xdr:col>17</xdr:col>
      <xdr:colOff>339377</xdr:colOff>
      <xdr:row>66</xdr:row>
      <xdr:rowOff>66595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0A0055-8CB6-45AB-99DC-0C6D21B1C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819630</xdr:colOff>
      <xdr:row>20</xdr:row>
      <xdr:rowOff>101812</xdr:rowOff>
    </xdr:from>
    <xdr:to>
      <xdr:col>18</xdr:col>
      <xdr:colOff>441831</xdr:colOff>
      <xdr:row>35</xdr:row>
      <xdr:rowOff>155602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6BBDE7-41A0-436F-A003-CC09191B2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337074</xdr:colOff>
      <xdr:row>60</xdr:row>
      <xdr:rowOff>99956</xdr:rowOff>
    </xdr:from>
    <xdr:to>
      <xdr:col>9</xdr:col>
      <xdr:colOff>525333</xdr:colOff>
      <xdr:row>75</xdr:row>
      <xdr:rowOff>153744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B6D16E5-501A-440D-B3A0-A4CF0085B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taobao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baidu.com/" TargetMode="External"/><Relationship Id="rId1" Type="http://schemas.openxmlformats.org/officeDocument/2006/relationships/hyperlink" Target="http://www.bilibili.com/" TargetMode="External"/><Relationship Id="rId6" Type="http://schemas.openxmlformats.org/officeDocument/2006/relationships/hyperlink" Target="http://www.163.com/" TargetMode="External"/><Relationship Id="rId5" Type="http://schemas.openxmlformats.org/officeDocument/2006/relationships/hyperlink" Target="http://www.qq.com/" TargetMode="External"/><Relationship Id="rId4" Type="http://schemas.openxmlformats.org/officeDocument/2006/relationships/hyperlink" Target="http://www.canyu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zoomScale="70" zoomScaleNormal="70" workbookViewId="0">
      <selection sqref="A1:H11"/>
    </sheetView>
  </sheetViews>
  <sheetFormatPr defaultRowHeight="13.8" x14ac:dyDescent="0.25"/>
  <cols>
    <col min="1" max="1" width="3.44140625" customWidth="1"/>
    <col min="2" max="2" width="22.33203125" customWidth="1"/>
    <col min="3" max="3" width="31.44140625" customWidth="1"/>
    <col min="4" max="4" width="18.5546875" customWidth="1"/>
    <col min="5" max="5" width="15.77734375" customWidth="1"/>
    <col min="6" max="6" width="15.21875" customWidth="1"/>
    <col min="7" max="7" width="14.33203125" customWidth="1"/>
    <col min="9" max="9" width="25.44140625" bestFit="1" customWidth="1"/>
    <col min="10" max="10" width="31.33203125" customWidth="1"/>
    <col min="11" max="11" width="19.88671875" bestFit="1" customWidth="1"/>
    <col min="12" max="12" width="18.66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23</v>
      </c>
      <c r="G1" t="s">
        <v>22</v>
      </c>
      <c r="H1" t="s">
        <v>27</v>
      </c>
    </row>
    <row r="2" spans="1:11" x14ac:dyDescent="0.25">
      <c r="A2">
        <v>1</v>
      </c>
      <c r="B2" t="s">
        <v>3</v>
      </c>
      <c r="C2" t="s">
        <v>4</v>
      </c>
      <c r="D2">
        <v>10758.752</v>
      </c>
      <c r="E2" t="s">
        <v>28</v>
      </c>
      <c r="F2" t="s">
        <v>28</v>
      </c>
      <c r="G2" t="s">
        <v>28</v>
      </c>
      <c r="H2" t="s">
        <v>28</v>
      </c>
    </row>
    <row r="3" spans="1:11" x14ac:dyDescent="0.25">
      <c r="A3">
        <v>2</v>
      </c>
      <c r="B3" t="s">
        <v>5</v>
      </c>
      <c r="C3" t="s">
        <v>6</v>
      </c>
      <c r="D3">
        <v>9030.259</v>
      </c>
      <c r="E3">
        <v>4.8</v>
      </c>
      <c r="F3">
        <v>4.5999999999999996</v>
      </c>
      <c r="G3">
        <v>4.82</v>
      </c>
      <c r="H3">
        <f>AVERAGE(E3:G3)</f>
        <v>4.7399999999999993</v>
      </c>
    </row>
    <row r="4" spans="1:11" x14ac:dyDescent="0.25">
      <c r="A4">
        <v>3</v>
      </c>
      <c r="B4" t="s">
        <v>7</v>
      </c>
      <c r="C4" t="s">
        <v>8</v>
      </c>
      <c r="D4">
        <v>8641.5450000000001</v>
      </c>
      <c r="E4">
        <v>3.74</v>
      </c>
      <c r="F4">
        <v>3.81</v>
      </c>
      <c r="G4">
        <v>3.83</v>
      </c>
      <c r="H4">
        <f t="shared" ref="H4:H11" si="0">AVERAGE(E4:G4)</f>
        <v>3.7933333333333334</v>
      </c>
    </row>
    <row r="5" spans="1:11" x14ac:dyDescent="0.25">
      <c r="A5">
        <v>4</v>
      </c>
      <c r="B5" t="s">
        <v>9</v>
      </c>
      <c r="C5" t="s">
        <v>10</v>
      </c>
      <c r="D5">
        <v>9045.5010000000002</v>
      </c>
      <c r="E5">
        <v>3.63</v>
      </c>
      <c r="F5" s="1" t="s">
        <v>24</v>
      </c>
      <c r="G5" s="1" t="s">
        <v>25</v>
      </c>
      <c r="H5">
        <f t="shared" si="0"/>
        <v>3.63</v>
      </c>
    </row>
    <row r="6" spans="1:11" x14ac:dyDescent="0.25">
      <c r="A6">
        <v>5</v>
      </c>
      <c r="B6" t="s">
        <v>11</v>
      </c>
      <c r="C6" t="s">
        <v>12</v>
      </c>
      <c r="D6">
        <v>6161.7089999999998</v>
      </c>
      <c r="E6">
        <v>4.57</v>
      </c>
      <c r="F6">
        <v>4.4800000000000004</v>
      </c>
      <c r="G6">
        <v>4.4000000000000004</v>
      </c>
      <c r="H6">
        <f t="shared" si="0"/>
        <v>4.4833333333333334</v>
      </c>
    </row>
    <row r="7" spans="1:11" x14ac:dyDescent="0.25">
      <c r="A7">
        <v>6</v>
      </c>
      <c r="B7" t="s">
        <v>13</v>
      </c>
      <c r="C7" t="s">
        <v>14</v>
      </c>
      <c r="D7">
        <v>3870.902</v>
      </c>
      <c r="E7">
        <v>5.43</v>
      </c>
      <c r="F7">
        <v>5.55</v>
      </c>
      <c r="G7">
        <v>5.39</v>
      </c>
      <c r="H7">
        <f t="shared" si="0"/>
        <v>5.456666666666667</v>
      </c>
    </row>
    <row r="8" spans="1:11" x14ac:dyDescent="0.25">
      <c r="A8">
        <v>7</v>
      </c>
      <c r="B8" t="s">
        <v>15</v>
      </c>
      <c r="C8" t="s">
        <v>4</v>
      </c>
      <c r="D8">
        <v>10758.752</v>
      </c>
      <c r="E8">
        <v>6.36</v>
      </c>
      <c r="F8">
        <v>2.16</v>
      </c>
      <c r="G8">
        <v>5.94</v>
      </c>
      <c r="H8">
        <f t="shared" si="0"/>
        <v>4.82</v>
      </c>
    </row>
    <row r="9" spans="1:11" x14ac:dyDescent="0.25">
      <c r="A9">
        <v>8</v>
      </c>
      <c r="B9" t="s">
        <v>16</v>
      </c>
      <c r="C9" t="s">
        <v>17</v>
      </c>
      <c r="D9">
        <v>8628.7009999999991</v>
      </c>
      <c r="E9">
        <v>3.9300000000000002E-2</v>
      </c>
      <c r="F9">
        <v>4.0500000000000001E-2</v>
      </c>
      <c r="G9">
        <v>3.8600000000000002E-2</v>
      </c>
      <c r="H9">
        <f t="shared" si="0"/>
        <v>3.9466666666666671E-2</v>
      </c>
    </row>
    <row r="10" spans="1:11" x14ac:dyDescent="0.25">
      <c r="A10">
        <v>9</v>
      </c>
      <c r="B10" t="s">
        <v>18</v>
      </c>
      <c r="C10" t="s">
        <v>19</v>
      </c>
      <c r="D10">
        <v>7591.3620000000001</v>
      </c>
      <c r="E10">
        <v>4.9800000000000004</v>
      </c>
      <c r="F10">
        <v>5.21</v>
      </c>
      <c r="G10">
        <v>4.8099999999999996</v>
      </c>
      <c r="H10">
        <f t="shared" si="0"/>
        <v>5</v>
      </c>
    </row>
    <row r="11" spans="1:11" x14ac:dyDescent="0.25">
      <c r="A11">
        <v>10</v>
      </c>
      <c r="B11" t="s">
        <v>36</v>
      </c>
      <c r="C11" t="s">
        <v>26</v>
      </c>
      <c r="D11">
        <v>7248.4210000000003</v>
      </c>
      <c r="E11">
        <v>4.4800000000000004</v>
      </c>
      <c r="F11">
        <v>4.45</v>
      </c>
      <c r="G11">
        <v>4.3</v>
      </c>
      <c r="H11">
        <f t="shared" si="0"/>
        <v>4.41</v>
      </c>
    </row>
    <row r="16" spans="1:11" x14ac:dyDescent="0.25">
      <c r="C16" t="s">
        <v>29</v>
      </c>
      <c r="D16" t="s">
        <v>38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35</v>
      </c>
      <c r="K16" t="s">
        <v>37</v>
      </c>
    </row>
    <row r="17" spans="2:11" x14ac:dyDescent="0.25">
      <c r="B17" t="s">
        <v>36</v>
      </c>
      <c r="C17">
        <v>20</v>
      </c>
      <c r="D17">
        <v>2.95</v>
      </c>
      <c r="E17">
        <v>1.744</v>
      </c>
      <c r="F17">
        <v>5.069</v>
      </c>
      <c r="G17">
        <f>AVERAGE(D17:F17)</f>
        <v>3.2543333333333333</v>
      </c>
      <c r="H17">
        <v>300.91500000000002</v>
      </c>
      <c r="I17">
        <v>304.75599999999997</v>
      </c>
      <c r="J17">
        <v>305.41800000000001</v>
      </c>
      <c r="K17">
        <f>AVERAGE(H17:J17)</f>
        <v>303.69633333333337</v>
      </c>
    </row>
    <row r="21" spans="2:11" x14ac:dyDescent="0.25">
      <c r="B21" t="s">
        <v>2</v>
      </c>
      <c r="C21" t="s">
        <v>0</v>
      </c>
      <c r="D21" t="s">
        <v>39</v>
      </c>
      <c r="E21" t="s">
        <v>41</v>
      </c>
      <c r="F21" t="s">
        <v>43</v>
      </c>
      <c r="G21" t="s">
        <v>2</v>
      </c>
    </row>
    <row r="22" spans="2:11" x14ac:dyDescent="0.25">
      <c r="B22" t="s">
        <v>4</v>
      </c>
      <c r="C22">
        <v>1</v>
      </c>
      <c r="D22" t="s">
        <v>40</v>
      </c>
      <c r="E22">
        <v>197.34066666666669</v>
      </c>
      <c r="F22" t="e">
        <f t="shared" ref="F22:F25" si="1">D22*1000*(E22/1000)</f>
        <v>#VALUE!</v>
      </c>
      <c r="G22" t="s">
        <v>44</v>
      </c>
    </row>
    <row r="23" spans="2:11" x14ac:dyDescent="0.25">
      <c r="B23" t="s">
        <v>6</v>
      </c>
      <c r="C23">
        <v>2</v>
      </c>
      <c r="D23">
        <v>4.7399999999999993</v>
      </c>
      <c r="E23">
        <v>292.41566666666665</v>
      </c>
      <c r="F23">
        <f t="shared" si="1"/>
        <v>1386.0502599999995</v>
      </c>
      <c r="G23" t="s">
        <v>45</v>
      </c>
    </row>
    <row r="24" spans="2:11" x14ac:dyDescent="0.25">
      <c r="B24" t="s">
        <v>8</v>
      </c>
      <c r="C24">
        <v>3</v>
      </c>
      <c r="D24">
        <v>3.7933333333333334</v>
      </c>
      <c r="E24">
        <v>301.30366666666669</v>
      </c>
      <c r="F24">
        <f t="shared" si="1"/>
        <v>1142.9452422222223</v>
      </c>
      <c r="G24" t="s">
        <v>46</v>
      </c>
    </row>
    <row r="25" spans="2:11" x14ac:dyDescent="0.25">
      <c r="B25" t="s">
        <v>10</v>
      </c>
      <c r="C25">
        <v>4</v>
      </c>
      <c r="D25">
        <v>3.63</v>
      </c>
      <c r="E25">
        <v>350.47800000000001</v>
      </c>
      <c r="F25">
        <f t="shared" si="1"/>
        <v>1272.23514</v>
      </c>
      <c r="G25" t="s">
        <v>45</v>
      </c>
    </row>
    <row r="26" spans="2:11" x14ac:dyDescent="0.25">
      <c r="B26" t="s">
        <v>12</v>
      </c>
      <c r="C26">
        <v>5</v>
      </c>
      <c r="D26">
        <v>4.4833333333333334</v>
      </c>
      <c r="E26">
        <v>311.79200000000003</v>
      </c>
      <c r="F26">
        <f>D26*1000*(E26/1000)</f>
        <v>1397.8674666666666</v>
      </c>
      <c r="G26" t="s">
        <v>47</v>
      </c>
    </row>
    <row r="27" spans="2:11" x14ac:dyDescent="0.25">
      <c r="B27" t="s">
        <v>14</v>
      </c>
      <c r="C27">
        <v>6</v>
      </c>
      <c r="D27">
        <v>5.456666666666667</v>
      </c>
      <c r="E27">
        <v>232.62800000000001</v>
      </c>
      <c r="F27">
        <f t="shared" ref="F27:F31" si="2">D27*1000*(E27/1000)</f>
        <v>1269.3734533333334</v>
      </c>
      <c r="G27" t="s">
        <v>48</v>
      </c>
    </row>
    <row r="28" spans="2:11" x14ac:dyDescent="0.25">
      <c r="B28" t="s">
        <v>4</v>
      </c>
      <c r="C28">
        <v>7</v>
      </c>
      <c r="D28">
        <v>4.82</v>
      </c>
      <c r="E28">
        <v>206.90633333333335</v>
      </c>
      <c r="F28">
        <f t="shared" si="2"/>
        <v>997.28852666666683</v>
      </c>
      <c r="G28" t="s">
        <v>44</v>
      </c>
    </row>
    <row r="29" spans="2:11" x14ac:dyDescent="0.25">
      <c r="B29" t="s">
        <v>17</v>
      </c>
      <c r="C29">
        <v>8</v>
      </c>
      <c r="D29">
        <v>3.9466666666666671E-2</v>
      </c>
      <c r="E29">
        <v>282.80599999999998</v>
      </c>
      <c r="F29">
        <f t="shared" si="2"/>
        <v>11.161410133333334</v>
      </c>
      <c r="G29" t="s">
        <v>49</v>
      </c>
    </row>
    <row r="30" spans="2:11" x14ac:dyDescent="0.25">
      <c r="B30" t="s">
        <v>19</v>
      </c>
      <c r="C30">
        <v>9</v>
      </c>
      <c r="D30">
        <v>5</v>
      </c>
      <c r="E30">
        <v>273.15466666666669</v>
      </c>
      <c r="F30">
        <f t="shared" si="2"/>
        <v>1365.7733333333335</v>
      </c>
      <c r="G30" t="s">
        <v>50</v>
      </c>
    </row>
    <row r="31" spans="2:11" x14ac:dyDescent="0.25">
      <c r="B31" t="s">
        <v>26</v>
      </c>
      <c r="C31">
        <v>10</v>
      </c>
      <c r="D31">
        <v>4.41</v>
      </c>
      <c r="E31">
        <v>303.69633333333337</v>
      </c>
      <c r="F31">
        <f t="shared" si="2"/>
        <v>1339.3008300000001</v>
      </c>
      <c r="G31" t="s">
        <v>51</v>
      </c>
    </row>
    <row r="33" spans="2:11" x14ac:dyDescent="0.25">
      <c r="B33" t="s">
        <v>58</v>
      </c>
      <c r="C33" t="s">
        <v>59</v>
      </c>
      <c r="D33" t="s">
        <v>61</v>
      </c>
      <c r="H33" t="s">
        <v>0</v>
      </c>
      <c r="I33" t="s">
        <v>1</v>
      </c>
      <c r="J33" t="s">
        <v>62</v>
      </c>
      <c r="K33" t="s">
        <v>63</v>
      </c>
    </row>
    <row r="34" spans="2:11" x14ac:dyDescent="0.25">
      <c r="B34" s="2" t="s">
        <v>57</v>
      </c>
      <c r="C34" t="s">
        <v>60</v>
      </c>
      <c r="D34">
        <v>9.33</v>
      </c>
      <c r="H34">
        <v>1</v>
      </c>
      <c r="I34" t="s">
        <v>3</v>
      </c>
      <c r="J34" t="s">
        <v>28</v>
      </c>
      <c r="K34" t="s">
        <v>40</v>
      </c>
    </row>
    <row r="35" spans="2:11" x14ac:dyDescent="0.25">
      <c r="B35" s="2" t="s">
        <v>56</v>
      </c>
      <c r="C35" t="s">
        <v>60</v>
      </c>
      <c r="D35">
        <v>9.52</v>
      </c>
      <c r="H35">
        <v>2</v>
      </c>
      <c r="I35" t="s">
        <v>5</v>
      </c>
      <c r="J35">
        <v>1.04</v>
      </c>
      <c r="K35">
        <v>4.7399999999999993</v>
      </c>
    </row>
    <row r="36" spans="2:11" x14ac:dyDescent="0.25">
      <c r="B36" s="2" t="s">
        <v>55</v>
      </c>
      <c r="C36" t="s">
        <v>60</v>
      </c>
      <c r="D36">
        <v>9.5399999999999991</v>
      </c>
      <c r="H36">
        <v>3</v>
      </c>
      <c r="I36" t="s">
        <v>7</v>
      </c>
      <c r="J36">
        <v>3.43</v>
      </c>
      <c r="K36">
        <v>3.7933333333333334</v>
      </c>
    </row>
    <row r="37" spans="2:11" x14ac:dyDescent="0.25">
      <c r="B37" s="2" t="s">
        <v>54</v>
      </c>
      <c r="C37" t="s">
        <v>60</v>
      </c>
      <c r="D37">
        <v>9.58</v>
      </c>
      <c r="H37">
        <v>4</v>
      </c>
      <c r="I37" t="s">
        <v>9</v>
      </c>
      <c r="J37">
        <v>0.82699999999999996</v>
      </c>
      <c r="K37">
        <v>3.63</v>
      </c>
    </row>
    <row r="38" spans="2:11" x14ac:dyDescent="0.25">
      <c r="B38" s="2" t="s">
        <v>53</v>
      </c>
      <c r="C38" t="s">
        <v>60</v>
      </c>
      <c r="D38">
        <v>9.94</v>
      </c>
      <c r="H38">
        <v>5</v>
      </c>
      <c r="I38" t="s">
        <v>11</v>
      </c>
      <c r="J38">
        <v>3.86</v>
      </c>
      <c r="K38">
        <v>4.4833333333333334</v>
      </c>
    </row>
    <row r="39" spans="2:11" x14ac:dyDescent="0.25">
      <c r="B39" s="2" t="s">
        <v>52</v>
      </c>
      <c r="C39" t="s">
        <v>60</v>
      </c>
      <c r="D39">
        <v>21.9</v>
      </c>
      <c r="H39">
        <v>6</v>
      </c>
      <c r="I39" t="s">
        <v>13</v>
      </c>
      <c r="J39">
        <v>4.4400000000000004</v>
      </c>
      <c r="K39">
        <v>5.456666666666667</v>
      </c>
    </row>
    <row r="40" spans="2:11" x14ac:dyDescent="0.25">
      <c r="H40">
        <v>7</v>
      </c>
      <c r="I40" t="s">
        <v>15</v>
      </c>
      <c r="J40">
        <v>0.30199999999999999</v>
      </c>
      <c r="K40">
        <v>4.82</v>
      </c>
    </row>
    <row r="41" spans="2:11" x14ac:dyDescent="0.25">
      <c r="H41">
        <v>8</v>
      </c>
      <c r="I41" t="s">
        <v>16</v>
      </c>
      <c r="J41">
        <v>3.56E-2</v>
      </c>
      <c r="K41">
        <v>3.9466666666666671E-2</v>
      </c>
    </row>
    <row r="42" spans="2:11" x14ac:dyDescent="0.25">
      <c r="H42">
        <v>9</v>
      </c>
      <c r="I42" t="s">
        <v>18</v>
      </c>
      <c r="J42">
        <v>0.72599999999999998</v>
      </c>
      <c r="K42">
        <v>5</v>
      </c>
    </row>
    <row r="43" spans="2:11" x14ac:dyDescent="0.25">
      <c r="H43">
        <v>10</v>
      </c>
      <c r="I43" t="s">
        <v>36</v>
      </c>
      <c r="J43">
        <v>0.34300000000000003</v>
      </c>
      <c r="K43">
        <v>4.41</v>
      </c>
    </row>
    <row r="62" spans="4:5" x14ac:dyDescent="0.25">
      <c r="D62" t="s">
        <v>42</v>
      </c>
      <c r="E62" t="s">
        <v>29</v>
      </c>
    </row>
    <row r="63" spans="4:5" x14ac:dyDescent="0.25">
      <c r="D63" t="e">
        <v>#VALUE!</v>
      </c>
      <c r="E63">
        <v>17</v>
      </c>
    </row>
    <row r="64" spans="4:5" x14ac:dyDescent="0.25">
      <c r="D64">
        <v>1386.0502599999995</v>
      </c>
      <c r="E64">
        <v>21</v>
      </c>
    </row>
    <row r="65" spans="4:5" x14ac:dyDescent="0.25">
      <c r="D65">
        <v>1142.9452422222223</v>
      </c>
      <c r="E65">
        <v>17</v>
      </c>
    </row>
    <row r="66" spans="4:5" x14ac:dyDescent="0.25">
      <c r="D66">
        <v>1272.23514</v>
      </c>
      <c r="E66">
        <v>19</v>
      </c>
    </row>
    <row r="67" spans="4:5" x14ac:dyDescent="0.25">
      <c r="D67">
        <v>1397.8674666666666</v>
      </c>
      <c r="E67">
        <v>17</v>
      </c>
    </row>
    <row r="68" spans="4:5" x14ac:dyDescent="0.25">
      <c r="D68">
        <v>1269.3734533333334</v>
      </c>
      <c r="E68">
        <v>19</v>
      </c>
    </row>
    <row r="69" spans="4:5" x14ac:dyDescent="0.25">
      <c r="D69">
        <v>997.28852666666683</v>
      </c>
      <c r="E69">
        <v>17</v>
      </c>
    </row>
    <row r="70" spans="4:5" x14ac:dyDescent="0.25">
      <c r="D70">
        <v>11.161410133333334</v>
      </c>
      <c r="E70">
        <v>16</v>
      </c>
    </row>
    <row r="71" spans="4:5" x14ac:dyDescent="0.25">
      <c r="D71">
        <v>1365.7733333333335</v>
      </c>
      <c r="E71">
        <v>17</v>
      </c>
    </row>
    <row r="72" spans="4:5" x14ac:dyDescent="0.25">
      <c r="D72">
        <v>1339.3008300000001</v>
      </c>
      <c r="E72">
        <v>20</v>
      </c>
    </row>
  </sheetData>
  <phoneticPr fontId="1" type="noConversion"/>
  <hyperlinks>
    <hyperlink ref="B39" r:id="rId1" xr:uid="{3DB0B074-3856-449D-B4AE-8AC738215F5E}"/>
    <hyperlink ref="B38" r:id="rId2" xr:uid="{C10EA695-0722-4592-9123-6D5C6E3FCF8D}"/>
    <hyperlink ref="B37" r:id="rId3" xr:uid="{E8B63336-F738-4319-A9EE-736F8971EB18}"/>
    <hyperlink ref="B36" r:id="rId4" xr:uid="{31765BD3-41E2-47BF-9F6A-41CE928EA0B3}"/>
    <hyperlink ref="B35" r:id="rId5" xr:uid="{1F7A2105-9F03-4F7F-9FD1-E994ABE6BB91}"/>
    <hyperlink ref="B34" r:id="rId6" xr:uid="{2E1A3D02-7160-4C3B-B4AD-942796449175}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luo</dc:creator>
  <cp:lastModifiedBy>jiawei luo</cp:lastModifiedBy>
  <dcterms:created xsi:type="dcterms:W3CDTF">2015-06-05T18:19:34Z</dcterms:created>
  <dcterms:modified xsi:type="dcterms:W3CDTF">2020-09-20T00:42:58Z</dcterms:modified>
</cp:coreProperties>
</file>