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triz de Riesgos" sheetId="1" r:id="rId3"/>
    <sheet state="visible" name="Tablas" sheetId="2" r:id="rId4"/>
    <sheet state="visible" name="Definiciones" sheetId="3" r:id="rId5"/>
  </sheets>
  <definedNames>
    <definedName name="Estrategias_de_Riesgo">Tablas!$C$3:$C$7</definedName>
    <definedName name="Fases_RUP">Tablas!$C$10:$C$14</definedName>
    <definedName name="Categoria_Origen">Tablas!$C$17:$C$25</definedName>
    <definedName name="Tipo_Proyecto">Tablas!$G$20:$G$25</definedName>
    <definedName name="Rol_Responsable">Tablas!$G$3:$G$6</definedName>
    <definedName name="Est_riesgo">Tablas!$G$14:$G$16</definedName>
    <definedName name="Sit_estrategia">Tablas!$G$9:$G$11</definedName>
    <definedName name="Linea_Servicio">Tablas!$G$28:$G$30</definedName>
    <definedName name="Linea_Proyecto">Tablas!$E$3:$E$23</definedName>
  </definedNames>
  <calcPr/>
</workbook>
</file>

<file path=xl/sharedStrings.xml><?xml version="1.0" encoding="utf-8"?>
<sst xmlns="http://schemas.openxmlformats.org/spreadsheetml/2006/main" count="164" uniqueCount="132">
  <si>
    <t>Categorización de los Riesgos:</t>
  </si>
  <si>
    <t>REGISTRO DE RIESGOS</t>
  </si>
  <si>
    <t>Tipo de Estrategia</t>
  </si>
  <si>
    <t>Coordinador</t>
  </si>
  <si>
    <t>Rol responsable</t>
  </si>
  <si>
    <t>Aceptar - Pasivamente</t>
  </si>
  <si>
    <t>Prob e Impacto</t>
  </si>
  <si>
    <t>Manuel Tarazona</t>
  </si>
  <si>
    <t>Analista</t>
  </si>
  <si>
    <r>
      <t xml:space="preserve">Valores para estimar el </t>
    </r>
    <r>
      <rPr>
        <rFont val="Arial"/>
        <b/>
        <sz val="8.0"/>
        <u/>
      </rPr>
      <t>Impacto</t>
    </r>
  </si>
  <si>
    <t>Aceptar - Activamente</t>
  </si>
  <si>
    <t>Transferir</t>
  </si>
  <si>
    <t>Nombre coord. 3</t>
  </si>
  <si>
    <t>Gerente de Proyecto</t>
  </si>
  <si>
    <t>Evitar</t>
  </si>
  <si>
    <t>Cliente</t>
  </si>
  <si>
    <t>Mitigar</t>
  </si>
  <si>
    <t>Situación de la estrategia</t>
  </si>
  <si>
    <t>Fases del Proyecto</t>
  </si>
  <si>
    <t>No iniciado</t>
  </si>
  <si>
    <t>Fase 1</t>
  </si>
  <si>
    <t>En proceso</t>
  </si>
  <si>
    <t>Fase 2</t>
  </si>
  <si>
    <t>Cerrado</t>
  </si>
  <si>
    <t>Fase 3</t>
  </si>
  <si>
    <t>Fase 4</t>
  </si>
  <si>
    <t>Estado_Riesgo</t>
  </si>
  <si>
    <t>No incurrido</t>
  </si>
  <si>
    <t>Desaparecio</t>
  </si>
  <si>
    <t>Area/Linea</t>
  </si>
  <si>
    <t>Categoria Origen</t>
  </si>
  <si>
    <t>Incurrido (Problema)</t>
  </si>
  <si>
    <t>Int - Equipo de trabajo</t>
  </si>
  <si>
    <t>Int - El proceso</t>
  </si>
  <si>
    <t>Int - El producto</t>
  </si>
  <si>
    <t>Tipos de Proyectos</t>
  </si>
  <si>
    <r>
      <t xml:space="preserve">Valores para estimar la </t>
    </r>
    <r>
      <rPr>
        <rFont val="Arial"/>
        <b/>
        <sz val="8.0"/>
        <u/>
      </rPr>
      <t>Probabilidad</t>
    </r>
  </si>
  <si>
    <t>Int - El proyecto</t>
  </si>
  <si>
    <t>Tipo proyecto 1</t>
  </si>
  <si>
    <t>Int - La tecnologia</t>
  </si>
  <si>
    <t>Tipo proyecto 2</t>
  </si>
  <si>
    <t>Ext - Usuarios</t>
  </si>
  <si>
    <t>Tipo proyecto 3</t>
  </si>
  <si>
    <t>Ext - Coordinadores</t>
  </si>
  <si>
    <t>Tipo proyecto 4</t>
  </si>
  <si>
    <t>Ext - Producto</t>
  </si>
  <si>
    <t>Tipo proyecto 5</t>
  </si>
  <si>
    <t>Ext - Tecnologia</t>
  </si>
  <si>
    <t>Tipo proyecto 6</t>
  </si>
  <si>
    <t>Sistemas</t>
  </si>
  <si>
    <t>Línea de Producción/Servicio</t>
  </si>
  <si>
    <t>Linea 2</t>
  </si>
  <si>
    <t>Linea 3</t>
  </si>
  <si>
    <t>Estimación Verbal</t>
  </si>
  <si>
    <t>Proy Especiales</t>
  </si>
  <si>
    <t>Fecha de actualización</t>
  </si>
  <si>
    <t>Mantenimiento</t>
  </si>
  <si>
    <t>Rangos</t>
  </si>
  <si>
    <t>Exposición total al Riesgo</t>
  </si>
  <si>
    <t>Rango</t>
  </si>
  <si>
    <t>Identificación</t>
  </si>
  <si>
    <t>PROBABILIDAD %
(De 10% a 90%)</t>
  </si>
  <si>
    <t>Analisis</t>
  </si>
  <si>
    <t>Planificación Respuesta</t>
  </si>
  <si>
    <t>Monitoreo</t>
  </si>
  <si>
    <t>Muy Alta</t>
  </si>
  <si>
    <t>Nr</t>
  </si>
  <si>
    <t>Descripción de Riesgos</t>
  </si>
  <si>
    <t>Categoría</t>
  </si>
  <si>
    <t>Probab.</t>
  </si>
  <si>
    <t>Impacto</t>
  </si>
  <si>
    <t>Severidad</t>
  </si>
  <si>
    <t>Responsable</t>
  </si>
  <si>
    <t>Respuesta</t>
  </si>
  <si>
    <t>Disparador</t>
  </si>
  <si>
    <t>Estado</t>
  </si>
  <si>
    <t>Contingencia</t>
  </si>
  <si>
    <t>Poca disponibilidad de recursos de los participantes del proyecto</t>
  </si>
  <si>
    <t>Jersson Arrivasplata</t>
  </si>
  <si>
    <t>Facilitar recursos a los participantes. (internet, etc)</t>
  </si>
  <si>
    <t>Sobrecarga horaria</t>
  </si>
  <si>
    <t>Realizar una reunión para explicar nuevos recursos para el proyecto</t>
  </si>
  <si>
    <t>Poco tiempo para la culminación del Proyecto</t>
  </si>
  <si>
    <t>MA</t>
  </si>
  <si>
    <t>Diana Chavez</t>
  </si>
  <si>
    <t>Seguimiento constante. 
Elaborar Plan de Contingencia</t>
  </si>
  <si>
    <t>Desviaciones fecha &gt; 5%</t>
  </si>
  <si>
    <t>Reunión mas frecuente con el equipo</t>
  </si>
  <si>
    <t>Riesgo de desintegración del grupo del proyecto</t>
  </si>
  <si>
    <t>Personal</t>
  </si>
  <si>
    <t>Entre 80% y 100%</t>
  </si>
  <si>
    <t>Eduardo Tenorio</t>
  </si>
  <si>
    <t>Comprometer a los participantes.</t>
  </si>
  <si>
    <t>Salida del personal</t>
  </si>
  <si>
    <t>Integrar al grupo con didacticas de equipo</t>
  </si>
  <si>
    <t>Poca experiencia del personal puede afectar la calidad de los productos</t>
  </si>
  <si>
    <t>Christian Cano</t>
  </si>
  <si>
    <t>(Mayor a 72) hh</t>
  </si>
  <si>
    <t>Capacitar a los integrantes en Gestión y en Web</t>
  </si>
  <si>
    <t>Errores encontrados</t>
  </si>
  <si>
    <t>Enseñar en conjunto para lograr la unión como equipo de trabajo</t>
  </si>
  <si>
    <t>(Mayor a 48) hh</t>
  </si>
  <si>
    <t>Alta</t>
  </si>
  <si>
    <t>A</t>
  </si>
  <si>
    <t>Entre 60% y menor a 80%</t>
  </si>
  <si>
    <t>(mas de 56 a 72) hh</t>
  </si>
  <si>
    <t>(mas de 24 a 48) hh</t>
  </si>
  <si>
    <t>Media</t>
  </si>
  <si>
    <t>M</t>
  </si>
  <si>
    <t>Entre 40% y menor a 60%</t>
  </si>
  <si>
    <t>(mas de 32 a 56) hh</t>
  </si>
  <si>
    <t>(mas de 16 a 24) hh</t>
  </si>
  <si>
    <t>Baja</t>
  </si>
  <si>
    <t>B</t>
  </si>
  <si>
    <t>Entre 20% y menor a 40%</t>
  </si>
  <si>
    <t>(mas de 16 a 32) hh</t>
  </si>
  <si>
    <t>(mas de 8 a 16) hh</t>
  </si>
  <si>
    <t>Muy Baja</t>
  </si>
  <si>
    <t>MB</t>
  </si>
  <si>
    <t>Menor a 20%</t>
  </si>
  <si>
    <t>(de 1 a 16) hh</t>
  </si>
  <si>
    <t>(de 1 a 8) hh</t>
  </si>
  <si>
    <t xml:space="preserve">Alta </t>
  </si>
  <si>
    <t xml:space="preserve">IMPACTO </t>
  </si>
  <si>
    <t>Riesgo Mayor</t>
  </si>
  <si>
    <t>Debe tener estrategia y plan de contingencia</t>
  </si>
  <si>
    <t>Riesgo Intermedio</t>
  </si>
  <si>
    <t>Debe tener estrategia</t>
  </si>
  <si>
    <t>Riesgo Menor</t>
  </si>
  <si>
    <t>El riesgo de estar plenamente identificado para poder monitoreralo</t>
  </si>
  <si>
    <t>Estrategia de gestión sugerida:</t>
  </si>
  <si>
    <t>De acuerdo a la probabilidad e impacto del riesgo se sugiere adoptar las siguientes estrategias de gestión.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</si>
</sst>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\ dd/mm/yyyy"/>
    <numFmt numFmtId="165" formatCode="0.0"/>
  </numFmts>
  <fonts count="19">
    <font>
      <sz val="10.0"/>
      <color rgb="FF000000"/>
      <name val="Arial"/>
    </font>
    <font>
      <sz val="10.0"/>
      <name val="Arial"/>
    </font>
    <font>
      <sz val="8.0"/>
      <color rgb="FF000080"/>
      <name val="Arial"/>
    </font>
    <font>
      <sz val="8.0"/>
      <name val="Arial"/>
    </font>
    <font>
      <b/>
      <sz val="12.0"/>
      <name val="Arial"/>
    </font>
    <font>
      <b/>
      <sz val="10.0"/>
      <color rgb="FFFFFFFF"/>
      <name val="Arial"/>
    </font>
    <font/>
    <font>
      <b/>
      <sz val="8.0"/>
      <color rgb="FFFFFFFF"/>
      <name val="Arial"/>
    </font>
    <font>
      <b/>
      <sz val="9.0"/>
      <color rgb="FF000080"/>
      <name val="Arial"/>
    </font>
    <font>
      <color rgb="FF000000"/>
      <name val="Arial"/>
    </font>
    <font>
      <b/>
      <sz val="8.0"/>
      <name val="Arial"/>
    </font>
    <font>
      <b/>
      <sz val="8.0"/>
      <color rgb="FF000080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FF0000"/>
      <name val="Arial"/>
    </font>
    <font>
      <b/>
      <sz val="11.0"/>
      <color rgb="FF000000"/>
      <name val="Arial"/>
    </font>
    <font>
      <sz val="11.0"/>
      <color rgb="FF000080"/>
      <name val="Arial"/>
    </font>
    <font>
      <sz val="8.0"/>
      <color rgb="FFFFFFFF"/>
      <name val="Arial"/>
    </font>
    <font>
      <sz val="9.0"/>
      <color rgb="FF00008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003366"/>
        <bgColor rgb="FF003366"/>
      </patternFill>
    </fill>
    <fill>
      <patternFill patternType="solid">
        <fgColor rgb="FFFFFFCC"/>
        <bgColor rgb="FFFFFFCC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FF0000"/>
        <bgColor rgb="FFFF0000"/>
      </patternFill>
    </fill>
  </fills>
  <borders count="50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center" wrapText="0"/>
    </xf>
    <xf borderId="1" fillId="2" fontId="3" numFmtId="0" xfId="0" applyAlignment="1" applyBorder="1" applyFont="1">
      <alignment shrinkToFit="0" vertical="bottom" wrapText="0"/>
    </xf>
    <xf borderId="2" fillId="3" fontId="4" numFmtId="0" xfId="0" applyAlignment="1" applyBorder="1" applyFill="1" applyFont="1">
      <alignment horizontal="center" shrinkToFit="0" vertical="center" wrapText="0"/>
    </xf>
    <xf borderId="3" fillId="4" fontId="5" numFmtId="0" xfId="0" applyAlignment="1" applyBorder="1" applyFill="1" applyFont="1">
      <alignment horizontal="center" shrinkToFit="0" vertical="bottom" wrapText="1"/>
    </xf>
    <xf borderId="4" fillId="0" fontId="6" numFmtId="0" xfId="0" applyBorder="1" applyFont="1"/>
    <xf borderId="5" fillId="4" fontId="7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shrinkToFit="0" vertical="center" wrapText="0"/>
    </xf>
    <xf borderId="5" fillId="4" fontId="7" numFmtId="0" xfId="0" applyAlignment="1" applyBorder="1" applyFont="1">
      <alignment horizontal="center" shrinkToFit="0" vertical="bottom" wrapText="1"/>
    </xf>
    <xf borderId="6" fillId="0" fontId="6" numFmtId="0" xfId="0" applyBorder="1" applyFont="1"/>
    <xf borderId="5" fillId="2" fontId="3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center" wrapText="0"/>
    </xf>
    <xf borderId="0" fillId="0" fontId="9" numFmtId="0" xfId="0" applyFont="1"/>
    <xf borderId="0" fillId="0" fontId="10" numFmtId="0" xfId="0" applyAlignment="1" applyFont="1">
      <alignment horizontal="center" shrinkToFit="0" vertical="center" wrapText="1"/>
    </xf>
    <xf borderId="5" fillId="0" fontId="3" numFmtId="0" xfId="0" applyAlignment="1" applyBorder="1" applyFont="1">
      <alignment shrinkToFit="0" vertical="bottom" wrapText="1"/>
    </xf>
    <xf borderId="7" fillId="5" fontId="10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0"/>
    </xf>
    <xf borderId="8" fillId="0" fontId="6" numFmtId="0" xfId="0" applyBorder="1" applyFont="1"/>
    <xf borderId="1" fillId="2" fontId="2" numFmtId="0" xfId="0" applyAlignment="1" applyBorder="1" applyFont="1">
      <alignment horizontal="center" shrinkToFit="0" vertical="center" wrapText="0"/>
    </xf>
    <xf borderId="9" fillId="0" fontId="6" numFmtId="0" xfId="0" applyBorder="1" applyFont="1"/>
    <xf borderId="0" fillId="0" fontId="11" numFmtId="0" xfId="0" applyAlignment="1" applyFont="1">
      <alignment shrinkToFit="0" vertical="center" wrapText="0"/>
    </xf>
    <xf borderId="2" fillId="3" fontId="12" numFmtId="0" xfId="0" applyAlignment="1" applyBorder="1" applyFont="1">
      <alignment horizontal="left" shrinkToFit="0" vertical="center" wrapText="1"/>
    </xf>
    <xf borderId="5" fillId="2" fontId="3" numFmtId="0" xfId="0" applyAlignment="1" applyBorder="1" applyFont="1">
      <alignment shrinkToFit="0" vertical="center" wrapText="1"/>
    </xf>
    <xf borderId="10" fillId="0" fontId="6" numFmtId="0" xfId="0" applyBorder="1" applyFont="1"/>
    <xf borderId="11" fillId="5" fontId="10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12" fillId="0" fontId="6" numFmtId="0" xfId="0" applyBorder="1" applyFont="1"/>
    <xf borderId="13" fillId="0" fontId="6" numFmtId="0" xfId="0" applyBorder="1" applyFont="1"/>
    <xf borderId="0" fillId="0" fontId="3" numFmtId="164" xfId="0" applyAlignment="1" applyFont="1" applyNumberFormat="1">
      <alignment shrinkToFit="0" vertical="center" wrapText="1"/>
    </xf>
    <xf borderId="14" fillId="4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0"/>
    </xf>
    <xf borderId="15" fillId="0" fontId="6" numFmtId="0" xfId="0" applyBorder="1" applyFont="1"/>
    <xf borderId="0" fillId="0" fontId="10" numFmtId="0" xfId="0" applyAlignment="1" applyFont="1">
      <alignment horizontal="center" shrinkToFit="0" vertical="center" wrapText="0"/>
    </xf>
    <xf borderId="16" fillId="4" fontId="7" numFmtId="0" xfId="0" applyAlignment="1" applyBorder="1" applyFont="1">
      <alignment horizontal="center" shrinkToFit="0" vertical="center" wrapText="1"/>
    </xf>
    <xf borderId="2" fillId="3" fontId="12" numFmtId="0" xfId="0" applyAlignment="1" applyBorder="1" applyFont="1">
      <alignment horizontal="left" shrinkToFit="0" vertical="center" wrapText="0"/>
    </xf>
    <xf borderId="17" fillId="4" fontId="7" numFmtId="0" xfId="0" applyAlignment="1" applyBorder="1" applyFont="1">
      <alignment horizontal="center" shrinkToFit="0" vertical="center" wrapText="1"/>
    </xf>
    <xf borderId="2" fillId="0" fontId="13" numFmtId="164" xfId="0" applyAlignment="1" applyBorder="1" applyFont="1" applyNumberFormat="1">
      <alignment horizontal="left" shrinkToFit="0" vertical="center" wrapText="0"/>
    </xf>
    <xf borderId="11" fillId="4" fontId="7" numFmtId="0" xfId="0" applyAlignment="1" applyBorder="1" applyFont="1">
      <alignment horizontal="center" shrinkToFit="0" vertical="center" wrapText="1"/>
    </xf>
    <xf borderId="0" fillId="0" fontId="14" numFmtId="164" xfId="0" applyAlignment="1" applyFont="1" applyNumberFormat="1">
      <alignment shrinkToFit="0" vertical="center" wrapText="0"/>
    </xf>
    <xf borderId="18" fillId="4" fontId="7" numFmtId="0" xfId="0" applyAlignment="1" applyBorder="1" applyFont="1">
      <alignment horizontal="center" shrinkToFit="0" vertical="center" wrapText="1"/>
    </xf>
    <xf borderId="19" fillId="0" fontId="6" numFmtId="0" xfId="0" applyBorder="1" applyFont="1"/>
    <xf borderId="20" fillId="0" fontId="6" numFmtId="0" xfId="0" applyBorder="1" applyFont="1"/>
    <xf borderId="21" fillId="4" fontId="7" numFmtId="0" xfId="0" applyAlignment="1" applyBorder="1" applyFont="1">
      <alignment horizontal="center" shrinkToFit="0" vertical="center" wrapText="1"/>
    </xf>
    <xf borderId="2" fillId="0" fontId="3" numFmtId="9" xfId="0" applyAlignment="1" applyBorder="1" applyFont="1" applyNumberFormat="1">
      <alignment horizontal="left" shrinkToFit="0" vertical="center" wrapText="0"/>
    </xf>
    <xf borderId="22" fillId="4" fontId="7" numFmtId="0" xfId="0" applyAlignment="1" applyBorder="1" applyFont="1">
      <alignment horizontal="center" shrinkToFit="0" vertical="center" wrapText="1"/>
    </xf>
    <xf borderId="2" fillId="3" fontId="15" numFmtId="0" xfId="0" applyAlignment="1" applyBorder="1" applyFont="1">
      <alignment horizontal="center" shrinkToFit="0" vertical="center" wrapText="0"/>
    </xf>
    <xf borderId="23" fillId="0" fontId="11" numFmtId="0" xfId="0" applyAlignment="1" applyBorder="1" applyFont="1">
      <alignment shrinkToFit="0" textRotation="90" vertical="center" wrapText="1"/>
    </xf>
    <xf borderId="0" fillId="0" fontId="16" numFmtId="0" xfId="0" applyAlignment="1" applyFont="1">
      <alignment shrinkToFit="0" vertical="center" wrapText="0"/>
    </xf>
    <xf borderId="24" fillId="0" fontId="11" numFmtId="0" xfId="0" applyAlignment="1" applyBorder="1" applyFont="1">
      <alignment horizontal="center" shrinkToFit="0" vertical="center" wrapText="1"/>
    </xf>
    <xf borderId="5" fillId="3" fontId="12" numFmtId="0" xfId="0" applyAlignment="1" applyBorder="1" applyFont="1">
      <alignment horizontal="center" shrinkToFit="0" vertical="center" wrapText="1"/>
    </xf>
    <xf borderId="24" fillId="0" fontId="11" numFmtId="9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5" fillId="6" fontId="2" numFmtId="165" xfId="0" applyAlignment="1" applyBorder="1" applyFill="1" applyFont="1" applyNumberFormat="1">
      <alignment horizontal="center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26" fillId="7" fontId="2" numFmtId="165" xfId="0" applyAlignment="1" applyBorder="1" applyFill="1" applyFont="1" applyNumberFormat="1">
      <alignment horizontal="center" shrinkToFit="0" vertical="center" wrapText="0"/>
    </xf>
    <xf borderId="5" fillId="0" fontId="3" numFmtId="0" xfId="0" applyAlignment="1" applyBorder="1" applyFont="1">
      <alignment horizontal="center" shrinkToFit="0" vertical="center" wrapText="1"/>
    </xf>
    <xf borderId="27" fillId="7" fontId="2" numFmtId="165" xfId="0" applyAlignment="1" applyBorder="1" applyFont="1" applyNumberFormat="1">
      <alignment horizontal="center" shrinkToFit="0" vertical="center" wrapText="0"/>
    </xf>
    <xf borderId="5" fillId="0" fontId="3" numFmtId="49" xfId="0" applyAlignment="1" applyBorder="1" applyFont="1" applyNumberFormat="1">
      <alignment horizontal="left" shrinkToFit="0" vertical="center" wrapText="1"/>
    </xf>
    <xf borderId="27" fillId="8" fontId="17" numFmtId="165" xfId="0" applyAlignment="1" applyBorder="1" applyFill="1" applyFont="1" applyNumberFormat="1">
      <alignment horizontal="center" shrinkToFit="0" vertical="center" wrapText="0"/>
    </xf>
    <xf borderId="5" fillId="0" fontId="3" numFmtId="49" xfId="0" applyAlignment="1" applyBorder="1" applyFont="1" applyNumberFormat="1">
      <alignment shrinkToFit="0" vertical="center" wrapText="1"/>
    </xf>
    <xf borderId="28" fillId="8" fontId="17" numFmtId="165" xfId="0" applyAlignment="1" applyBorder="1" applyFont="1" applyNumberFormat="1">
      <alignment horizontal="center" shrinkToFit="0" vertical="center" wrapText="0"/>
    </xf>
    <xf borderId="29" fillId="0" fontId="3" numFmtId="0" xfId="0" applyAlignment="1" applyBorder="1" applyFont="1">
      <alignment horizontal="center" shrinkToFit="0" vertical="bottom" wrapText="1"/>
    </xf>
    <xf borderId="30" fillId="0" fontId="3" numFmtId="0" xfId="0" applyAlignment="1" applyBorder="1" applyFont="1">
      <alignment horizontal="center" shrinkToFit="0" vertical="bottom" wrapText="1"/>
    </xf>
    <xf borderId="31" fillId="0" fontId="3" numFmtId="0" xfId="0" applyAlignment="1" applyBorder="1" applyFont="1">
      <alignment horizontal="left" shrinkToFit="0" vertical="bottom" wrapText="1"/>
    </xf>
    <xf borderId="5" fillId="0" fontId="3" numFmtId="1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top" wrapText="1"/>
    </xf>
    <xf borderId="5" fillId="0" fontId="3" numFmtId="49" xfId="0" applyAlignment="1" applyBorder="1" applyFont="1" applyNumberFormat="1">
      <alignment horizontal="left" readingOrder="0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29" fillId="0" fontId="3" numFmtId="0" xfId="0" applyAlignment="1" applyBorder="1" applyFont="1">
      <alignment horizontal="center" shrinkToFit="0" vertical="center" wrapText="1"/>
    </xf>
    <xf borderId="30" fillId="0" fontId="3" numFmtId="0" xfId="0" applyAlignment="1" applyBorder="1" applyFont="1">
      <alignment horizontal="center" shrinkToFit="0" vertical="center" wrapText="1"/>
    </xf>
    <xf borderId="32" fillId="0" fontId="3" numFmtId="0" xfId="0" applyAlignment="1" applyBorder="1" applyFont="1">
      <alignment horizontal="center" shrinkToFit="0" vertical="center" wrapText="1"/>
    </xf>
    <xf borderId="31" fillId="0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33" fillId="0" fontId="6" numFmtId="0" xfId="0" applyBorder="1" applyFont="1"/>
    <xf borderId="4" fillId="0" fontId="11" numFmtId="0" xfId="0" applyAlignment="1" applyBorder="1" applyFont="1">
      <alignment horizontal="center" shrinkToFit="0" vertical="center" wrapText="1"/>
    </xf>
    <xf borderId="4" fillId="0" fontId="11" numFmtId="9" xfId="0" applyAlignment="1" applyBorder="1" applyFont="1" applyNumberFormat="1">
      <alignment horizontal="center" shrinkToFit="0" vertical="center" wrapText="1"/>
    </xf>
    <xf borderId="34" fillId="6" fontId="2" numFmtId="165" xfId="0" applyAlignment="1" applyBorder="1" applyFont="1" applyNumberFormat="1">
      <alignment horizontal="center" shrinkToFit="0" vertical="center" wrapText="0"/>
    </xf>
    <xf borderId="35" fillId="6" fontId="2" numFmtId="165" xfId="0" applyAlignment="1" applyBorder="1" applyFont="1" applyNumberFormat="1">
      <alignment horizontal="center" shrinkToFit="0" vertical="center" wrapText="0"/>
    </xf>
    <xf borderId="34" fillId="7" fontId="2" numFmtId="165" xfId="0" applyAlignment="1" applyBorder="1" applyFont="1" applyNumberFormat="1">
      <alignment horizontal="center" shrinkToFit="0" vertical="center" wrapText="0"/>
    </xf>
    <xf borderId="5" fillId="8" fontId="17" numFmtId="165" xfId="0" applyAlignment="1" applyBorder="1" applyFont="1" applyNumberFormat="1">
      <alignment horizontal="center" shrinkToFit="0" vertical="center" wrapText="0"/>
    </xf>
    <xf borderId="36" fillId="8" fontId="17" numFmtId="165" xfId="0" applyAlignment="1" applyBorder="1" applyFont="1" applyNumberFormat="1">
      <alignment horizontal="center" shrinkToFit="0" vertical="center" wrapText="0"/>
    </xf>
    <xf borderId="34" fillId="0" fontId="3" numFmtId="0" xfId="0" applyAlignment="1" applyBorder="1" applyFont="1">
      <alignment horizontal="center" shrinkToFit="0" vertical="bottom" wrapText="1"/>
    </xf>
    <xf borderId="36" fillId="0" fontId="3" numFmtId="0" xfId="0" applyAlignment="1" applyBorder="1" applyFont="1">
      <alignment horizontal="center" shrinkToFit="0" vertical="bottom" wrapText="1"/>
    </xf>
    <xf borderId="37" fillId="0" fontId="3" numFmtId="0" xfId="0" applyAlignment="1" applyBorder="1" applyFont="1">
      <alignment horizontal="left" shrinkToFit="0" vertical="bottom" wrapText="1"/>
    </xf>
    <xf borderId="34" fillId="0" fontId="3" numFmtId="0" xfId="0" applyAlignment="1" applyBorder="1" applyFont="1">
      <alignment horizontal="center" shrinkToFit="0" vertical="center" wrapText="1"/>
    </xf>
    <xf borderId="36" fillId="0" fontId="3" numFmtId="0" xfId="0" applyAlignment="1" applyBorder="1" applyFont="1">
      <alignment horizontal="center" shrinkToFit="0" vertical="center" wrapText="1"/>
    </xf>
    <xf borderId="37" fillId="0" fontId="3" numFmtId="0" xfId="0" applyAlignment="1" applyBorder="1" applyFont="1">
      <alignment horizontal="center" shrinkToFit="0" vertical="center" wrapText="1"/>
    </xf>
    <xf borderId="38" fillId="6" fontId="2" numFmtId="165" xfId="0" applyAlignment="1" applyBorder="1" applyFont="1" applyNumberFormat="1">
      <alignment horizontal="center" shrinkToFit="0" vertical="center" wrapText="0"/>
    </xf>
    <xf borderId="21" fillId="7" fontId="2" numFmtId="165" xfId="0" applyAlignment="1" applyBorder="1" applyFont="1" applyNumberFormat="1">
      <alignment horizontal="center" shrinkToFit="0" vertical="center" wrapText="0"/>
    </xf>
    <xf borderId="5" fillId="7" fontId="2" numFmtId="165" xfId="0" applyAlignment="1" applyBorder="1" applyFont="1" applyNumberFormat="1">
      <alignment horizontal="center" shrinkToFit="0" vertical="center" wrapText="0"/>
    </xf>
    <xf borderId="5" fillId="6" fontId="2" numFmtId="165" xfId="0" applyAlignment="1" applyBorder="1" applyFont="1" applyNumberFormat="1">
      <alignment horizontal="center" shrinkToFit="0" vertical="center" wrapText="0"/>
    </xf>
    <xf borderId="39" fillId="8" fontId="17" numFmtId="165" xfId="0" applyAlignment="1" applyBorder="1" applyFont="1" applyNumberFormat="1">
      <alignment horizontal="center" shrinkToFit="0" vertical="center" wrapText="0"/>
    </xf>
    <xf borderId="40" fillId="0" fontId="6" numFmtId="0" xfId="0" applyBorder="1" applyFont="1"/>
    <xf borderId="41" fillId="0" fontId="11" numFmtId="0" xfId="0" applyAlignment="1" applyBorder="1" applyFont="1">
      <alignment horizontal="center" shrinkToFit="0" vertical="center" wrapText="1"/>
    </xf>
    <xf borderId="41" fillId="0" fontId="11" numFmtId="9" xfId="0" applyAlignment="1" applyBorder="1" applyFont="1" applyNumberFormat="1">
      <alignment horizontal="center" shrinkToFit="0" vertical="center" wrapText="1"/>
    </xf>
    <xf borderId="21" fillId="6" fontId="2" numFmtId="165" xfId="0" applyAlignment="1" applyBorder="1" applyFont="1" applyNumberFormat="1">
      <alignment horizontal="center" shrinkToFit="0" vertical="center" wrapText="0"/>
    </xf>
    <xf borderId="42" fillId="6" fontId="2" numFmtId="165" xfId="0" applyAlignment="1" applyBorder="1" applyFont="1" applyNumberFormat="1">
      <alignment horizontal="center" shrinkToFit="0" vertical="center" wrapText="0"/>
    </xf>
    <xf borderId="43" fillId="6" fontId="2" numFmtId="165" xfId="0" applyAlignment="1" applyBorder="1" applyFont="1" applyNumberFormat="1">
      <alignment horizontal="center" shrinkToFit="0" vertical="center" wrapText="0"/>
    </xf>
    <xf borderId="44" fillId="7" fontId="2" numFmtId="165" xfId="0" applyAlignment="1" applyBorder="1" applyFont="1" applyNumberFormat="1">
      <alignment horizontal="center" shrinkToFit="0" vertical="center" wrapText="0"/>
    </xf>
    <xf borderId="21" fillId="0" fontId="3" numFmtId="0" xfId="0" applyAlignment="1" applyBorder="1" applyFont="1">
      <alignment horizontal="center" shrinkToFit="0" vertical="bottom" wrapText="1"/>
    </xf>
    <xf borderId="45" fillId="0" fontId="3" numFmtId="0" xfId="0" applyAlignment="1" applyBorder="1" applyFont="1">
      <alignment horizontal="center" shrinkToFit="0" vertical="bottom" wrapText="1"/>
    </xf>
    <xf borderId="46" fillId="0" fontId="3" numFmtId="0" xfId="0" applyAlignment="1" applyBorder="1" applyFont="1">
      <alignment horizontal="left" shrinkToFit="0" vertical="bottom" wrapText="1"/>
    </xf>
    <xf borderId="21" fillId="0" fontId="3" numFmtId="0" xfId="0" applyAlignment="1" applyBorder="1" applyFont="1">
      <alignment horizontal="center" shrinkToFit="0" vertical="center" wrapText="1"/>
    </xf>
    <xf borderId="45" fillId="0" fontId="3" numFmtId="0" xfId="0" applyAlignment="1" applyBorder="1" applyFont="1">
      <alignment horizontal="center" shrinkToFit="0" vertical="center" wrapText="1"/>
    </xf>
    <xf borderId="46" fillId="0" fontId="3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47" fillId="0" fontId="11" numFmtId="0" xfId="0" applyAlignment="1" applyBorder="1" applyFont="1">
      <alignment horizontal="center" shrinkToFit="0" vertical="center" wrapText="0"/>
    </xf>
    <xf borderId="48" fillId="0" fontId="11" numFmtId="0" xfId="0" applyAlignment="1" applyBorder="1" applyFont="1">
      <alignment horizontal="center" shrinkToFit="0" vertical="center" wrapText="0"/>
    </xf>
    <xf borderId="49" fillId="0" fontId="11" numFmtId="0" xfId="0" applyAlignment="1" applyBorder="1" applyFont="1">
      <alignment horizontal="center" shrinkToFit="0" vertical="center" wrapText="0"/>
    </xf>
    <xf borderId="47" fillId="0" fontId="11" numFmtId="0" xfId="0" applyAlignment="1" applyBorder="1" applyFont="1">
      <alignment horizontal="center" shrinkToFit="0" vertical="center" wrapText="1"/>
    </xf>
    <xf borderId="48" fillId="0" fontId="11" numFmtId="0" xfId="0" applyAlignment="1" applyBorder="1" applyFont="1">
      <alignment horizontal="center" shrinkToFit="0" vertical="center" wrapText="1"/>
    </xf>
    <xf borderId="49" fillId="0" fontId="11" numFmtId="0" xfId="0" applyAlignment="1" applyBorder="1" applyFont="1">
      <alignment horizontal="center" shrinkToFit="0" vertical="center" wrapText="1"/>
    </xf>
    <xf borderId="11" fillId="0" fontId="11" numFmtId="0" xfId="0" applyAlignment="1" applyBorder="1" applyFont="1">
      <alignment horizontal="center" shrinkToFit="0" vertical="center" wrapText="0"/>
    </xf>
    <xf borderId="5" fillId="8" fontId="2" numFmtId="0" xfId="0" applyAlignment="1" applyBorder="1" applyFont="1">
      <alignment shrinkToFit="0" vertical="center" wrapText="0"/>
    </xf>
    <xf borderId="5" fillId="7" fontId="2" numFmtId="0" xfId="0" applyAlignment="1" applyBorder="1" applyFont="1">
      <alignment shrinkToFit="0" vertical="center" wrapText="0"/>
    </xf>
    <xf borderId="0" fillId="0" fontId="18" numFmtId="0" xfId="0" applyAlignment="1" applyFont="1">
      <alignment shrinkToFit="0" vertical="center" wrapText="0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CCFFCC"/>
          <bgColor rgb="FFCCFFCC"/>
        </patternFill>
      </fill>
      <border/>
    </dxf>
    <dxf>
      <font>
        <color rgb="FF800000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76200</xdr:colOff>
      <xdr:row>21</xdr:row>
      <xdr:rowOff>57150</xdr:rowOff>
    </xdr:from>
    <xdr:ext cx="4876800" cy="3105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16.43"/>
    <col customWidth="1" min="3" max="3" width="18.71"/>
    <col customWidth="1" min="4" max="4" width="8.29"/>
    <col customWidth="1" min="5" max="5" width="7.71"/>
    <col customWidth="1" min="6" max="6" width="8.86"/>
    <col customWidth="1" min="7" max="7" width="13.29"/>
    <col customWidth="1" min="8" max="8" width="25.86"/>
    <col customWidth="1" min="9" max="10" width="18.86"/>
    <col customWidth="1" min="11" max="11" width="13.86"/>
    <col customWidth="1" min="12" max="26" width="10.0"/>
  </cols>
  <sheetData>
    <row r="1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30.75" customHeight="1">
      <c r="A2" s="4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ht="11.2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2.75" customHeight="1">
      <c r="A4" s="19"/>
      <c r="B4" s="19"/>
      <c r="C4" s="19"/>
      <c r="D4" s="19"/>
      <c r="E4" s="19"/>
      <c r="F4" s="19"/>
      <c r="G4" s="19"/>
      <c r="H4" s="17"/>
      <c r="I4" s="17"/>
      <c r="J4" s="17"/>
      <c r="K4" s="1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22" t="s">
        <v>29</v>
      </c>
      <c r="B5" s="6"/>
      <c r="C5" s="24"/>
      <c r="D5" s="26" t="s">
        <v>49</v>
      </c>
      <c r="E5" s="24"/>
      <c r="F5" s="17"/>
      <c r="G5" s="17"/>
      <c r="H5" s="17"/>
      <c r="I5" s="17"/>
      <c r="J5" s="17"/>
      <c r="K5" s="1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22" t="s">
        <v>3</v>
      </c>
      <c r="B6" s="6"/>
      <c r="C6" s="24"/>
      <c r="D6" s="26" t="s">
        <v>7</v>
      </c>
      <c r="E6" s="24"/>
      <c r="F6" s="29"/>
      <c r="G6" s="29"/>
      <c r="H6" s="2"/>
      <c r="I6" s="31"/>
      <c r="J6" s="31"/>
      <c r="K6" s="3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35" t="s">
        <v>55</v>
      </c>
      <c r="B7" s="6"/>
      <c r="C7" s="24"/>
      <c r="D7" s="37">
        <v>43352.0</v>
      </c>
      <c r="E7" s="24"/>
      <c r="F7" s="39"/>
      <c r="G7" s="39"/>
      <c r="H7" s="2"/>
      <c r="I7" s="33"/>
      <c r="J7" s="33"/>
      <c r="K7" s="3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35" t="s">
        <v>58</v>
      </c>
      <c r="B8" s="6"/>
      <c r="C8" s="24"/>
      <c r="D8" s="44">
        <f>AVERAGE(F12:F15)/4.5</f>
        <v>0.1944444444</v>
      </c>
      <c r="E8" s="24"/>
      <c r="F8" s="8"/>
      <c r="G8" s="8"/>
      <c r="H8" s="2"/>
      <c r="I8" s="33"/>
      <c r="J8" s="33"/>
      <c r="K8" s="3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1.25" customHeight="1">
      <c r="A9" s="2"/>
      <c r="B9" s="2"/>
      <c r="C9" s="17"/>
      <c r="D9" s="2"/>
      <c r="E9" s="2"/>
      <c r="F9" s="2"/>
      <c r="G9" s="17"/>
      <c r="H9" s="2"/>
      <c r="I9" s="17"/>
      <c r="J9" s="17"/>
      <c r="K9" s="17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46" t="s">
        <v>60</v>
      </c>
      <c r="B10" s="6"/>
      <c r="C10" s="6"/>
      <c r="D10" s="46" t="s">
        <v>62</v>
      </c>
      <c r="E10" s="6"/>
      <c r="F10" s="24"/>
      <c r="G10" s="46" t="s">
        <v>63</v>
      </c>
      <c r="H10" s="6"/>
      <c r="I10" s="24"/>
      <c r="J10" s="46" t="s">
        <v>64</v>
      </c>
      <c r="K10" s="24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26.25" customHeight="1">
      <c r="A11" s="50" t="s">
        <v>66</v>
      </c>
      <c r="B11" s="50" t="s">
        <v>67</v>
      </c>
      <c r="C11" s="50" t="s">
        <v>68</v>
      </c>
      <c r="D11" s="50" t="s">
        <v>69</v>
      </c>
      <c r="E11" s="50" t="s">
        <v>70</v>
      </c>
      <c r="F11" s="50" t="s">
        <v>71</v>
      </c>
      <c r="G11" s="50" t="s">
        <v>72</v>
      </c>
      <c r="H11" s="50" t="s">
        <v>73</v>
      </c>
      <c r="I11" s="50" t="s">
        <v>74</v>
      </c>
      <c r="J11" s="50" t="s">
        <v>75</v>
      </c>
      <c r="K11" s="50" t="s">
        <v>76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45.0" customHeight="1">
      <c r="A12" s="52">
        <v>1.0</v>
      </c>
      <c r="B12" s="52" t="s">
        <v>77</v>
      </c>
      <c r="C12" s="54" t="s">
        <v>32</v>
      </c>
      <c r="D12" s="54">
        <v>0.3</v>
      </c>
      <c r="E12" s="56">
        <v>1.0</v>
      </c>
      <c r="F12" s="56">
        <f t="shared" ref="F12:F15" si="1">D12*E12</f>
        <v>0.3</v>
      </c>
      <c r="G12" s="58" t="s">
        <v>78</v>
      </c>
      <c r="H12" s="58" t="s">
        <v>79</v>
      </c>
      <c r="I12" s="58" t="s">
        <v>80</v>
      </c>
      <c r="J12" s="60" t="s">
        <v>27</v>
      </c>
      <c r="K12" s="58" t="s">
        <v>81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33.75" customHeight="1">
      <c r="A13" s="52">
        <v>2.0</v>
      </c>
      <c r="B13" s="52" t="s">
        <v>82</v>
      </c>
      <c r="C13" s="54" t="s">
        <v>37</v>
      </c>
      <c r="D13" s="54">
        <v>0.5</v>
      </c>
      <c r="E13" s="56">
        <v>5.0</v>
      </c>
      <c r="F13" s="56">
        <f t="shared" si="1"/>
        <v>2.5</v>
      </c>
      <c r="G13" s="58" t="s">
        <v>84</v>
      </c>
      <c r="H13" s="58" t="s">
        <v>85</v>
      </c>
      <c r="I13" s="58" t="s">
        <v>86</v>
      </c>
      <c r="J13" s="60" t="s">
        <v>31</v>
      </c>
      <c r="K13" s="58" t="s">
        <v>87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3.75" customHeight="1">
      <c r="A14" s="52">
        <v>3.0</v>
      </c>
      <c r="B14" s="52" t="s">
        <v>88</v>
      </c>
      <c r="C14" s="65" t="s">
        <v>89</v>
      </c>
      <c r="D14" s="54">
        <v>0.1</v>
      </c>
      <c r="E14" s="56">
        <v>1.0</v>
      </c>
      <c r="F14" s="56">
        <f t="shared" si="1"/>
        <v>0.1</v>
      </c>
      <c r="G14" s="58" t="s">
        <v>91</v>
      </c>
      <c r="H14" s="67" t="s">
        <v>92</v>
      </c>
      <c r="I14" s="68" t="s">
        <v>93</v>
      </c>
      <c r="J14" s="60" t="s">
        <v>27</v>
      </c>
      <c r="K14" s="68" t="s">
        <v>94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45.0" customHeight="1">
      <c r="A15" s="52">
        <v>4.0</v>
      </c>
      <c r="B15" s="52" t="s">
        <v>95</v>
      </c>
      <c r="C15" s="65" t="s">
        <v>89</v>
      </c>
      <c r="D15" s="54">
        <v>0.3</v>
      </c>
      <c r="E15" s="56">
        <v>2.0</v>
      </c>
      <c r="F15" s="56">
        <f t="shared" si="1"/>
        <v>0.6</v>
      </c>
      <c r="G15" s="67" t="s">
        <v>96</v>
      </c>
      <c r="H15" s="58" t="s">
        <v>98</v>
      </c>
      <c r="I15" s="68" t="s">
        <v>99</v>
      </c>
      <c r="J15" s="60" t="s">
        <v>27</v>
      </c>
      <c r="K15" s="68" t="s">
        <v>100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1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1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1.2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ht="11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1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1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1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1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5:E5"/>
    <mergeCell ref="A5:C5"/>
    <mergeCell ref="A2:K2"/>
    <mergeCell ref="D6:E6"/>
    <mergeCell ref="A6:C6"/>
    <mergeCell ref="A8:C8"/>
    <mergeCell ref="A7:C7"/>
    <mergeCell ref="D10:F10"/>
    <mergeCell ref="A10:C10"/>
    <mergeCell ref="G10:I10"/>
    <mergeCell ref="J10:K10"/>
    <mergeCell ref="D7:E7"/>
    <mergeCell ref="D8:E8"/>
  </mergeCells>
  <conditionalFormatting sqref="J12:J15">
    <cfRule type="expression" dxfId="0" priority="1">
      <formula>NOT(ISERROR(SEARCH("Desaparecio",J12)))</formula>
    </cfRule>
  </conditionalFormatting>
  <conditionalFormatting sqref="J12:J15">
    <cfRule type="expression" dxfId="1" priority="2">
      <formula>NOT(ISERROR(SEARCH("Incurrido (Problema)",J12)))</formula>
    </cfRule>
  </conditionalFormatting>
  <dataValidations>
    <dataValidation type="list" allowBlank="1" showInputMessage="1" showErrorMessage="1" prompt=" - " sqref="D5">
      <formula1>Linea_Servicio</formula1>
    </dataValidation>
    <dataValidation type="list" allowBlank="1" showInputMessage="1" showErrorMessage="1" prompt=" - " sqref="E12:E15">
      <formula1>"1.0,2.0,3.0,4.0,5.0"</formula1>
    </dataValidation>
    <dataValidation type="list" allowBlank="1" showInputMessage="1" showErrorMessage="1" prompt=" - " sqref="D6">
      <formula1>Linea_Proyecto</formula1>
    </dataValidation>
    <dataValidation type="list" allowBlank="1" showInputMessage="1" showErrorMessage="1" prompt=" - " sqref="C12:C13">
      <formula1>Categoria_Origen</formula1>
    </dataValidation>
    <dataValidation type="list" allowBlank="1" showInputMessage="1" showErrorMessage="1" prompt=" - " sqref="D12:D15">
      <formula1>"0.1,0.3,0.5,0.7,0.9"</formula1>
    </dataValidation>
    <dataValidation type="list" allowBlank="1" showInputMessage="1" showErrorMessage="1" prompt=" - " sqref="J12:J15">
      <formula1>Est_riesgo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2.57"/>
    <col customWidth="1" min="3" max="3" width="32.43"/>
    <col customWidth="1" min="4" max="4" width="1.86"/>
    <col customWidth="1" min="5" max="5" width="18.0"/>
    <col customWidth="1" min="6" max="6" width="3.86"/>
    <col customWidth="1" min="7" max="7" width="24.14"/>
    <col customWidth="1" min="8" max="26" width="10.0"/>
  </cols>
  <sheetData>
    <row r="1" ht="12.75" customHeight="1"/>
    <row r="2" ht="12.75" customHeight="1">
      <c r="A2" s="1"/>
      <c r="B2" s="3"/>
      <c r="C2" s="7" t="s">
        <v>2</v>
      </c>
      <c r="D2" s="1"/>
      <c r="E2" s="9" t="s">
        <v>3</v>
      </c>
      <c r="F2" s="1"/>
      <c r="G2" s="9" t="s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3"/>
      <c r="C3" s="11" t="s">
        <v>5</v>
      </c>
      <c r="D3" s="1"/>
      <c r="E3" s="13" t="s">
        <v>7</v>
      </c>
      <c r="F3" s="1"/>
      <c r="G3" s="15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3"/>
      <c r="C4" s="11" t="s">
        <v>10</v>
      </c>
      <c r="D4" s="1"/>
      <c r="E4" s="13"/>
      <c r="F4" s="1"/>
      <c r="G4" s="15" t="s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3"/>
      <c r="C5" s="11" t="s">
        <v>11</v>
      </c>
      <c r="D5" s="1"/>
      <c r="E5" s="15" t="s">
        <v>12</v>
      </c>
      <c r="F5" s="1"/>
      <c r="G5" s="15" t="s">
        <v>13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3"/>
      <c r="C6" s="11" t="s">
        <v>14</v>
      </c>
      <c r="D6" s="1"/>
      <c r="E6" s="1"/>
      <c r="F6" s="1"/>
      <c r="G6" s="15" t="s">
        <v>15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3"/>
      <c r="C7" s="11" t="s">
        <v>16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"/>
      <c r="C8" s="3"/>
      <c r="D8" s="1"/>
      <c r="E8" s="1"/>
      <c r="F8" s="1"/>
      <c r="G8" s="7" t="s">
        <v>17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"/>
      <c r="C9" s="7" t="s">
        <v>18</v>
      </c>
      <c r="D9" s="1"/>
      <c r="E9" s="1"/>
      <c r="F9" s="1"/>
      <c r="G9" s="11" t="s">
        <v>19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"/>
      <c r="C10" s="11" t="s">
        <v>20</v>
      </c>
      <c r="D10" s="1"/>
      <c r="E10" s="1"/>
      <c r="F10" s="1"/>
      <c r="G10" s="11" t="s">
        <v>21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3"/>
      <c r="C11" s="11" t="s">
        <v>22</v>
      </c>
      <c r="D11" s="1"/>
      <c r="E11" s="1"/>
      <c r="F11" s="1"/>
      <c r="G11" s="11" t="s">
        <v>23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"/>
      <c r="C12" s="11" t="s">
        <v>24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"/>
      <c r="C13" s="11" t="s">
        <v>25</v>
      </c>
      <c r="D13" s="1"/>
      <c r="E13" s="1"/>
      <c r="F13" s="1"/>
      <c r="G13" s="7" t="s">
        <v>26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"/>
      <c r="C14" s="11"/>
      <c r="D14" s="1"/>
      <c r="E14" s="1"/>
      <c r="F14" s="1"/>
      <c r="G14" s="11" t="s">
        <v>27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"/>
      <c r="C15" s="3"/>
      <c r="D15" s="1"/>
      <c r="E15" s="1"/>
      <c r="F15" s="1"/>
      <c r="G15" s="11" t="s">
        <v>28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"/>
      <c r="C16" s="7" t="s">
        <v>30</v>
      </c>
      <c r="D16" s="1"/>
      <c r="E16" s="1"/>
      <c r="F16" s="1"/>
      <c r="G16" s="11" t="s">
        <v>31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"/>
      <c r="C17" s="11" t="s">
        <v>32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"/>
      <c r="C18" s="11" t="s">
        <v>33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"/>
      <c r="C19" s="11" t="s">
        <v>34</v>
      </c>
      <c r="D19" s="1"/>
      <c r="E19" s="1"/>
      <c r="F19" s="1"/>
      <c r="G19" s="7" t="s">
        <v>35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"/>
      <c r="C20" s="11" t="s">
        <v>37</v>
      </c>
      <c r="D20" s="1"/>
      <c r="E20" s="1"/>
      <c r="F20" s="1"/>
      <c r="G20" s="23" t="s">
        <v>38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"/>
      <c r="C21" s="11" t="s">
        <v>39</v>
      </c>
      <c r="D21" s="1"/>
      <c r="E21" s="1"/>
      <c r="F21" s="1"/>
      <c r="G21" s="23" t="s">
        <v>40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"/>
      <c r="C22" s="11" t="s">
        <v>41</v>
      </c>
      <c r="D22" s="1"/>
      <c r="E22" s="1"/>
      <c r="F22" s="1"/>
      <c r="G22" s="23" t="s">
        <v>42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"/>
      <c r="C23" s="11" t="s">
        <v>43</v>
      </c>
      <c r="D23" s="1"/>
      <c r="E23" s="1"/>
      <c r="F23" s="1"/>
      <c r="G23" s="23" t="s">
        <v>44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"/>
      <c r="C24" s="11" t="s">
        <v>45</v>
      </c>
      <c r="D24" s="1"/>
      <c r="E24" s="1"/>
      <c r="F24" s="1"/>
      <c r="G24" s="23" t="s">
        <v>46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"/>
      <c r="C25" s="11" t="s">
        <v>47</v>
      </c>
      <c r="D25" s="1"/>
      <c r="E25" s="1"/>
      <c r="F25" s="1"/>
      <c r="G25" s="23" t="s">
        <v>48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7" t="s">
        <v>50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23" t="s">
        <v>49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23" t="s">
        <v>51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23" t="s">
        <v>52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2.14"/>
    <col customWidth="1" min="3" max="3" width="5.0"/>
    <col customWidth="1" min="4" max="4" width="6.57"/>
    <col customWidth="1" min="5" max="5" width="4.0"/>
    <col customWidth="1" min="6" max="10" width="5.71"/>
    <col customWidth="1" min="11" max="11" width="2.0"/>
    <col customWidth="1" min="12" max="12" width="5.29"/>
    <col customWidth="1" min="13" max="13" width="10.86"/>
    <col customWidth="1" min="14" max="14" width="14.43"/>
    <col customWidth="1" min="15" max="15" width="2.14"/>
    <col customWidth="1" min="16" max="16" width="5.14"/>
    <col customWidth="1" min="17" max="17" width="7.29"/>
    <col customWidth="1" min="18" max="18" width="13.14"/>
    <col customWidth="1" min="19" max="19" width="14.71"/>
    <col customWidth="1" min="20" max="26" width="10.0"/>
  </cols>
  <sheetData>
    <row r="1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5" t="s">
        <v>0</v>
      </c>
      <c r="C2" s="10"/>
      <c r="D2" s="10"/>
      <c r="E2" s="10"/>
      <c r="F2" s="10"/>
      <c r="G2" s="10"/>
      <c r="H2" s="12" t="s">
        <v>6</v>
      </c>
      <c r="I2" s="2"/>
      <c r="J2" s="2"/>
      <c r="K2" s="2"/>
      <c r="L2" s="2"/>
      <c r="M2" s="2"/>
      <c r="N2" s="2"/>
      <c r="O2" s="14"/>
      <c r="P2" s="16" t="s">
        <v>9</v>
      </c>
      <c r="Q2" s="18"/>
      <c r="R2" s="18"/>
      <c r="S2" s="20"/>
      <c r="T2" s="2"/>
      <c r="U2" s="2"/>
      <c r="V2" s="2"/>
      <c r="W2" s="2"/>
      <c r="X2" s="2"/>
      <c r="Y2" s="2"/>
      <c r="Z2" s="2"/>
    </row>
    <row r="3" ht="12.75" customHeight="1">
      <c r="A3" s="2"/>
      <c r="B3" s="21"/>
      <c r="C3" s="21"/>
      <c r="D3" s="2"/>
      <c r="E3" s="2"/>
      <c r="F3" s="2"/>
      <c r="G3" s="2"/>
      <c r="H3" s="2"/>
      <c r="I3" s="2"/>
      <c r="J3" s="2"/>
      <c r="K3" s="2"/>
      <c r="L3" s="25" t="s">
        <v>36</v>
      </c>
      <c r="M3" s="27"/>
      <c r="N3" s="28"/>
      <c r="O3" s="14"/>
      <c r="P3" s="30" t="s">
        <v>53</v>
      </c>
      <c r="Q3" s="32"/>
      <c r="R3" s="34" t="s">
        <v>54</v>
      </c>
      <c r="S3" s="36" t="s">
        <v>56</v>
      </c>
      <c r="T3" s="2"/>
      <c r="U3" s="2"/>
      <c r="V3" s="2"/>
      <c r="W3" s="2"/>
      <c r="X3" s="2"/>
      <c r="Y3" s="2"/>
      <c r="Z3" s="2"/>
    </row>
    <row r="4" ht="22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38" t="s">
        <v>53</v>
      </c>
      <c r="M4" s="27"/>
      <c r="N4" s="40" t="s">
        <v>57</v>
      </c>
      <c r="O4" s="14"/>
      <c r="P4" s="41"/>
      <c r="Q4" s="42"/>
      <c r="R4" s="43" t="s">
        <v>59</v>
      </c>
      <c r="S4" s="45" t="s">
        <v>59</v>
      </c>
      <c r="T4" s="2"/>
      <c r="U4" s="2"/>
      <c r="V4" s="2"/>
      <c r="W4" s="2"/>
      <c r="X4" s="2"/>
      <c r="Y4" s="2"/>
      <c r="Z4" s="2"/>
    </row>
    <row r="5" ht="26.25" customHeight="1">
      <c r="A5" s="2"/>
      <c r="B5" s="2"/>
      <c r="C5" s="47" t="s">
        <v>61</v>
      </c>
      <c r="D5" s="49" t="s">
        <v>65</v>
      </c>
      <c r="E5" s="51">
        <v>0.9</v>
      </c>
      <c r="F5" s="53">
        <f>+E5*F10</f>
        <v>0.9</v>
      </c>
      <c r="G5" s="55">
        <f>+E5*G10</f>
        <v>1.8</v>
      </c>
      <c r="H5" s="57">
        <f>+E5*H10</f>
        <v>2.7</v>
      </c>
      <c r="I5" s="59">
        <f>+E5*I10</f>
        <v>3.6</v>
      </c>
      <c r="J5" s="61">
        <f>+E5*J10</f>
        <v>4.5</v>
      </c>
      <c r="K5" s="2"/>
      <c r="L5" s="62" t="s">
        <v>83</v>
      </c>
      <c r="M5" s="63" t="s">
        <v>65</v>
      </c>
      <c r="N5" s="64" t="s">
        <v>90</v>
      </c>
      <c r="O5" s="66"/>
      <c r="P5" s="69" t="s">
        <v>83</v>
      </c>
      <c r="Q5" s="70" t="s">
        <v>65</v>
      </c>
      <c r="R5" s="71" t="s">
        <v>97</v>
      </c>
      <c r="S5" s="72" t="s">
        <v>101</v>
      </c>
      <c r="T5" s="2"/>
      <c r="U5" s="2"/>
      <c r="V5" s="2"/>
      <c r="W5" s="2"/>
      <c r="X5" s="2"/>
      <c r="Y5" s="2"/>
      <c r="Z5" s="2"/>
    </row>
    <row r="6" ht="27.75" customHeight="1">
      <c r="A6" s="2"/>
      <c r="B6" s="2"/>
      <c r="C6" s="74"/>
      <c r="D6" s="75" t="s">
        <v>102</v>
      </c>
      <c r="E6" s="76">
        <v>0.7</v>
      </c>
      <c r="F6" s="77">
        <f>+E6*F10</f>
        <v>0.7</v>
      </c>
      <c r="G6" s="78">
        <f>+E6*G10</f>
        <v>1.4</v>
      </c>
      <c r="H6" s="79">
        <f>+E6*H10</f>
        <v>2.1</v>
      </c>
      <c r="I6" s="80">
        <f>+E6*I10</f>
        <v>2.8</v>
      </c>
      <c r="J6" s="81">
        <f>+E6*J10</f>
        <v>3.5</v>
      </c>
      <c r="K6" s="2"/>
      <c r="L6" s="82" t="s">
        <v>103</v>
      </c>
      <c r="M6" s="83" t="s">
        <v>102</v>
      </c>
      <c r="N6" s="84" t="s">
        <v>104</v>
      </c>
      <c r="O6" s="66"/>
      <c r="P6" s="85" t="s">
        <v>103</v>
      </c>
      <c r="Q6" s="86" t="s">
        <v>102</v>
      </c>
      <c r="R6" s="85" t="s">
        <v>105</v>
      </c>
      <c r="S6" s="87" t="s">
        <v>106</v>
      </c>
      <c r="T6" s="2"/>
      <c r="U6" s="2"/>
      <c r="V6" s="2"/>
      <c r="W6" s="2"/>
      <c r="X6" s="2"/>
      <c r="Y6" s="2"/>
      <c r="Z6" s="2"/>
    </row>
    <row r="7" ht="27.0" customHeight="1">
      <c r="A7" s="2"/>
      <c r="B7" s="2"/>
      <c r="C7" s="74"/>
      <c r="D7" s="75" t="s">
        <v>107</v>
      </c>
      <c r="E7" s="76">
        <v>0.5</v>
      </c>
      <c r="F7" s="77">
        <f>+E7*F10</f>
        <v>0.5</v>
      </c>
      <c r="G7" s="88">
        <f>+E7*G10</f>
        <v>1</v>
      </c>
      <c r="H7" s="89">
        <f>+E7*H10</f>
        <v>1.5</v>
      </c>
      <c r="I7" s="90">
        <f>+E7*I10</f>
        <v>2</v>
      </c>
      <c r="J7" s="81">
        <f>+E7*J10</f>
        <v>2.5</v>
      </c>
      <c r="K7" s="2"/>
      <c r="L7" s="82" t="s">
        <v>108</v>
      </c>
      <c r="M7" s="83" t="s">
        <v>107</v>
      </c>
      <c r="N7" s="84" t="s">
        <v>109</v>
      </c>
      <c r="O7" s="66"/>
      <c r="P7" s="85" t="s">
        <v>108</v>
      </c>
      <c r="Q7" s="86" t="s">
        <v>107</v>
      </c>
      <c r="R7" s="85" t="s">
        <v>110</v>
      </c>
      <c r="S7" s="87" t="s">
        <v>111</v>
      </c>
      <c r="T7" s="2"/>
      <c r="U7" s="2"/>
      <c r="V7" s="2"/>
      <c r="W7" s="2"/>
      <c r="X7" s="2"/>
      <c r="Y7" s="2"/>
      <c r="Z7" s="2"/>
    </row>
    <row r="8" ht="26.25" customHeight="1">
      <c r="A8" s="2"/>
      <c r="B8" s="2"/>
      <c r="C8" s="74"/>
      <c r="D8" s="75" t="s">
        <v>112</v>
      </c>
      <c r="E8" s="76">
        <v>0.3</v>
      </c>
      <c r="F8" s="77">
        <f>+E8*F10</f>
        <v>0.3</v>
      </c>
      <c r="G8" s="91">
        <f>+E8*G10</f>
        <v>0.6</v>
      </c>
      <c r="H8" s="78">
        <f>+E8*H10</f>
        <v>0.9</v>
      </c>
      <c r="I8" s="89">
        <f>+E8*I10</f>
        <v>1.2</v>
      </c>
      <c r="J8" s="92">
        <f>+E8*J10</f>
        <v>1.5</v>
      </c>
      <c r="K8" s="2"/>
      <c r="L8" s="82" t="s">
        <v>113</v>
      </c>
      <c r="M8" s="83" t="s">
        <v>112</v>
      </c>
      <c r="N8" s="84" t="s">
        <v>114</v>
      </c>
      <c r="O8" s="66"/>
      <c r="P8" s="85" t="s">
        <v>113</v>
      </c>
      <c r="Q8" s="86" t="s">
        <v>112</v>
      </c>
      <c r="R8" s="85" t="s">
        <v>115</v>
      </c>
      <c r="S8" s="87" t="s">
        <v>116</v>
      </c>
      <c r="T8" s="2"/>
      <c r="U8" s="2"/>
      <c r="V8" s="2"/>
      <c r="W8" s="2"/>
      <c r="X8" s="2"/>
      <c r="Y8" s="2"/>
      <c r="Z8" s="2"/>
    </row>
    <row r="9" ht="21.75" customHeight="1">
      <c r="A9" s="2"/>
      <c r="B9" s="2"/>
      <c r="C9" s="93"/>
      <c r="D9" s="94" t="s">
        <v>117</v>
      </c>
      <c r="E9" s="95">
        <v>0.1</v>
      </c>
      <c r="F9" s="96">
        <f>+E9*F10</f>
        <v>0.1</v>
      </c>
      <c r="G9" s="97">
        <f>+E9*G10</f>
        <v>0.2</v>
      </c>
      <c r="H9" s="97">
        <f>+E9*H10</f>
        <v>0.3</v>
      </c>
      <c r="I9" s="98">
        <f>+E9*I10</f>
        <v>0.4</v>
      </c>
      <c r="J9" s="99">
        <f>+E9*J10</f>
        <v>0.5</v>
      </c>
      <c r="K9" s="2"/>
      <c r="L9" s="100" t="s">
        <v>118</v>
      </c>
      <c r="M9" s="101" t="s">
        <v>117</v>
      </c>
      <c r="N9" s="102" t="s">
        <v>119</v>
      </c>
      <c r="O9" s="66"/>
      <c r="P9" s="103" t="s">
        <v>118</v>
      </c>
      <c r="Q9" s="104" t="s">
        <v>117</v>
      </c>
      <c r="R9" s="103" t="s">
        <v>120</v>
      </c>
      <c r="S9" s="105" t="s">
        <v>121</v>
      </c>
      <c r="T9" s="2"/>
      <c r="U9" s="2"/>
      <c r="V9" s="2"/>
      <c r="W9" s="2"/>
      <c r="X9" s="2"/>
      <c r="Y9" s="2"/>
      <c r="Z9" s="2"/>
    </row>
    <row r="10" ht="11.25" customHeight="1">
      <c r="A10" s="2"/>
      <c r="B10" s="2"/>
      <c r="C10" s="2"/>
      <c r="D10" s="106"/>
      <c r="E10" s="106"/>
      <c r="F10" s="107">
        <v>1.0</v>
      </c>
      <c r="G10" s="108">
        <v>2.0</v>
      </c>
      <c r="H10" s="108">
        <v>3.0</v>
      </c>
      <c r="I10" s="108">
        <v>4.0</v>
      </c>
      <c r="J10" s="109">
        <v>5.0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3.25" customHeight="1">
      <c r="A11" s="2"/>
      <c r="B11" s="2"/>
      <c r="C11" s="2"/>
      <c r="D11" s="2"/>
      <c r="E11" s="2"/>
      <c r="F11" s="110" t="s">
        <v>117</v>
      </c>
      <c r="G11" s="111" t="s">
        <v>112</v>
      </c>
      <c r="H11" s="111" t="s">
        <v>107</v>
      </c>
      <c r="I11" s="111" t="s">
        <v>122</v>
      </c>
      <c r="J11" s="112" t="s">
        <v>65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7.5" customHeight="1">
      <c r="A12" s="2"/>
      <c r="B12" s="2"/>
      <c r="C12" s="2"/>
      <c r="D12" s="2"/>
      <c r="E12" s="2"/>
      <c r="F12" s="106"/>
      <c r="G12" s="106"/>
      <c r="H12" s="106"/>
      <c r="I12" s="106"/>
      <c r="J12" s="10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/>
      <c r="B13" s="2"/>
      <c r="C13" s="2"/>
      <c r="D13" s="2"/>
      <c r="E13" s="2"/>
      <c r="F13" s="113" t="s">
        <v>123</v>
      </c>
      <c r="G13" s="27"/>
      <c r="H13" s="27"/>
      <c r="I13" s="27"/>
      <c r="J13" s="2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1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1.25" customHeight="1">
      <c r="A15" s="2"/>
      <c r="B15" s="2"/>
      <c r="C15" s="2"/>
      <c r="D15" s="2"/>
      <c r="E15" s="2"/>
      <c r="F15" s="114"/>
      <c r="G15" s="2" t="s">
        <v>124</v>
      </c>
      <c r="H15" s="2"/>
      <c r="I15" s="2"/>
      <c r="J15" s="2" t="s">
        <v>125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1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1.25" customHeight="1">
      <c r="A17" s="2"/>
      <c r="B17" s="2"/>
      <c r="C17" s="2"/>
      <c r="D17" s="2"/>
      <c r="E17" s="2"/>
      <c r="F17" s="115"/>
      <c r="G17" s="2" t="s">
        <v>126</v>
      </c>
      <c r="H17" s="2"/>
      <c r="I17" s="2"/>
      <c r="J17" s="2" t="s">
        <v>127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1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"/>
      <c r="C19" s="2"/>
      <c r="D19" s="2"/>
      <c r="E19" s="2"/>
      <c r="F19" s="97"/>
      <c r="G19" s="2" t="s">
        <v>128</v>
      </c>
      <c r="H19" s="2"/>
      <c r="I19" s="2"/>
      <c r="J19" s="2" t="s">
        <v>129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1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5" t="s">
        <v>130</v>
      </c>
      <c r="C21" s="10"/>
      <c r="D21" s="10"/>
      <c r="E21" s="10"/>
      <c r="F21" s="10"/>
      <c r="G21" s="10"/>
      <c r="H21" s="116" t="s">
        <v>131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1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1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1:G21"/>
    <mergeCell ref="P2:S2"/>
    <mergeCell ref="P3:Q4"/>
    <mergeCell ref="C5:C9"/>
    <mergeCell ref="L4:M4"/>
    <mergeCell ref="L3:N3"/>
    <mergeCell ref="B2:G2"/>
    <mergeCell ref="F13:J13"/>
  </mergeCells>
  <printOptions/>
  <pageMargins bottom="0.75" footer="0.0" header="0.0" left="0.7" right="0.7" top="0.75"/>
  <pageSetup orientation="landscape"/>
  <drawing r:id="rId1"/>
</worksheet>
</file>