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JerzyDarzyiOparzy\Downloads\"/>
    </mc:Choice>
  </mc:AlternateContent>
  <xr:revisionPtr revIDLastSave="0" documentId="13_ncr:1_{75D4F3B0-B7E3-4D3A-BDF3-30B4F5404A6F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" i="1" l="1"/>
  <c r="C3" i="1"/>
  <c r="C4" i="1"/>
  <c r="C5" i="1"/>
  <c r="C6" i="1"/>
  <c r="C7" i="1"/>
  <c r="C8" i="1"/>
  <c r="C2" i="1"/>
  <c r="B12" i="1" l="1"/>
  <c r="E3" i="1" l="1"/>
  <c r="E7" i="1"/>
  <c r="E8" i="1"/>
  <c r="E4" i="1"/>
  <c r="E5" i="1"/>
  <c r="E2" i="1"/>
  <c r="E6" i="1"/>
  <c r="B13" i="1" l="1"/>
  <c r="B14" i="1" s="1"/>
  <c r="B17" i="1" l="1"/>
  <c r="B16" i="1"/>
</calcChain>
</file>

<file path=xl/sharedStrings.xml><?xml version="1.0" encoding="utf-8"?>
<sst xmlns="http://schemas.openxmlformats.org/spreadsheetml/2006/main" count="12" uniqueCount="12">
  <si>
    <t>alfa</t>
  </si>
  <si>
    <t>n</t>
  </si>
  <si>
    <t>średnia</t>
  </si>
  <si>
    <t>ni</t>
  </si>
  <si>
    <t>xi</t>
  </si>
  <si>
    <t>xi*ni</t>
  </si>
  <si>
    <t>a</t>
  </si>
  <si>
    <t>b</t>
  </si>
  <si>
    <t>wariancja s^2</t>
  </si>
  <si>
    <t>u_alfa</t>
  </si>
  <si>
    <t>odch. Std. S</t>
  </si>
  <si>
    <t>Przedział (0,65; 0,69) z prawdopodobieństwem równym 0,95 pokrywa nieznaną wartość średnią czasu trwania efektu świetlnego.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</si>
</sst>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color rgb="FF7030A0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2" fillId="0" borderId="0" xfId="0" applyFont="1"/>
    <xf numFmtId="0" fontId="1" fillId="0" borderId="0" xfId="0" applyFont="1"/>
    <xf numFmtId="0" fontId="0" fillId="3" borderId="0" xfId="0" applyFill="1"/>
    <xf numFmtId="0" fontId="3" fillId="0" borderId="0" xfId="0" applyFon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1"/>
  <sheetViews>
    <sheetView tabSelected="1" workbookViewId="0">
      <selection activeCell="F13" sqref="F13"/>
    </sheetView>
  </sheetViews>
  <sheetFormatPr defaultRowHeight="14.5" x14ac:dyDescent="0.35"/>
  <cols>
    <col min="1" max="1" width="12.54296875" customWidth="1"/>
    <col min="2" max="2" width="13.1796875" customWidth="1"/>
  </cols>
  <sheetData>
    <row r="1" spans="1:5" x14ac:dyDescent="0.35">
      <c r="A1" s="4" t="s">
        <v>3</v>
      </c>
      <c r="B1" s="4" t="s">
        <v>4</v>
      </c>
      <c r="C1" s="4" t="s">
        <v>5</v>
      </c>
    </row>
    <row r="2" spans="1:5" x14ac:dyDescent="0.35">
      <c r="A2" s="5">
        <v>0.1</v>
      </c>
      <c r="B2" s="5">
        <v>50</v>
      </c>
      <c r="C2" s="5">
        <f>A2*B2</f>
        <v>5</v>
      </c>
      <c r="D2" s="5"/>
      <c r="E2" s="5">
        <f>(A2-$B$12) ^ 2 * B2</f>
        <v>16.404992000000004</v>
      </c>
    </row>
    <row r="3" spans="1:5" x14ac:dyDescent="0.35">
      <c r="A3" s="5">
        <v>0.3</v>
      </c>
      <c r="B3" s="5">
        <v>128</v>
      </c>
      <c r="C3" s="5">
        <f t="shared" ref="C3:C8" si="0">A3*B3</f>
        <v>38.4</v>
      </c>
      <c r="D3" s="5"/>
      <c r="E3" s="5">
        <f t="shared" ref="E3:E8" si="1">(A3-$B$12) ^ 2 * B3</f>
        <v>17.789419520000006</v>
      </c>
    </row>
    <row r="4" spans="1:5" x14ac:dyDescent="0.35">
      <c r="A4" s="5">
        <v>0.5</v>
      </c>
      <c r="B4" s="5">
        <v>245</v>
      </c>
      <c r="C4" s="5">
        <f t="shared" si="0"/>
        <v>122.5</v>
      </c>
      <c r="D4" s="5"/>
      <c r="E4" s="5">
        <f t="shared" si="1"/>
        <v>7.3156608000000052</v>
      </c>
    </row>
    <row r="5" spans="1:5" x14ac:dyDescent="0.35">
      <c r="A5" s="5">
        <v>0.7</v>
      </c>
      <c r="B5" s="5">
        <v>286</v>
      </c>
      <c r="C5" s="5">
        <f t="shared" si="0"/>
        <v>200.2</v>
      </c>
      <c r="D5" s="5"/>
      <c r="E5" s="5">
        <f t="shared" si="1"/>
        <v>0.21159423999999832</v>
      </c>
    </row>
    <row r="6" spans="1:5" x14ac:dyDescent="0.35">
      <c r="A6" s="5">
        <v>0.9</v>
      </c>
      <c r="B6" s="5">
        <v>134</v>
      </c>
      <c r="C6" s="5">
        <f t="shared" si="0"/>
        <v>120.60000000000001</v>
      </c>
      <c r="D6" s="5"/>
      <c r="E6" s="5">
        <f t="shared" si="1"/>
        <v>6.9170585599999974</v>
      </c>
    </row>
    <row r="7" spans="1:5" x14ac:dyDescent="0.35">
      <c r="A7" s="5">
        <v>1.1000000000000001</v>
      </c>
      <c r="B7" s="5">
        <v>90</v>
      </c>
      <c r="C7" s="5">
        <f t="shared" si="0"/>
        <v>99.000000000000014</v>
      </c>
      <c r="D7" s="5"/>
      <c r="E7" s="5">
        <f t="shared" si="1"/>
        <v>16.424985600000003</v>
      </c>
    </row>
    <row r="8" spans="1:5" x14ac:dyDescent="0.35">
      <c r="A8" s="5">
        <v>1.3</v>
      </c>
      <c r="B8" s="5">
        <v>67</v>
      </c>
      <c r="C8" s="5">
        <f t="shared" si="0"/>
        <v>87.100000000000009</v>
      </c>
      <c r="D8" s="5"/>
      <c r="E8" s="5">
        <f t="shared" si="1"/>
        <v>26.35644928</v>
      </c>
    </row>
    <row r="10" spans="1:5" x14ac:dyDescent="0.35">
      <c r="A10" s="1" t="s">
        <v>0</v>
      </c>
      <c r="B10" s="2">
        <v>0.05</v>
      </c>
    </row>
    <row r="11" spans="1:5" x14ac:dyDescent="0.35">
      <c r="A11" s="1" t="s">
        <v>1</v>
      </c>
      <c r="B11" s="2">
        <v>1000</v>
      </c>
    </row>
    <row r="12" spans="1:5" x14ac:dyDescent="0.35">
      <c r="A12" s="1" t="s">
        <v>2</v>
      </c>
      <c r="B12" s="2">
        <f>SUM(C2:C8) / 1000</f>
        <v>0.67280000000000006</v>
      </c>
    </row>
    <row r="13" spans="1:5" x14ac:dyDescent="0.35">
      <c r="A13" s="1" t="s">
        <v>8</v>
      </c>
      <c r="B13" s="2">
        <f>SUM(E2:E8) / 999</f>
        <v>9.1511671671671679E-2</v>
      </c>
    </row>
    <row r="14" spans="1:5" x14ac:dyDescent="0.35">
      <c r="A14" s="1" t="s">
        <v>10</v>
      </c>
      <c r="B14" s="2">
        <f>SQRT(B13)</f>
        <v>0.30250896130804406</v>
      </c>
    </row>
    <row r="15" spans="1:5" x14ac:dyDescent="0.35">
      <c r="A15" s="1" t="s">
        <v>9</v>
      </c>
      <c r="B15" s="2">
        <f>_xlfn.NORM.S.INV(1 - B10/2)</f>
        <v>1.9599639845400536</v>
      </c>
    </row>
    <row r="16" spans="1:5" x14ac:dyDescent="0.35">
      <c r="A16" s="1" t="s">
        <v>6</v>
      </c>
      <c r="B16" s="2">
        <f>B12 - B15 * B14 / SQRT(B11)</f>
        <v>0.65405064485536624</v>
      </c>
    </row>
    <row r="17" spans="1:2" x14ac:dyDescent="0.35">
      <c r="A17" s="1" t="s">
        <v>7</v>
      </c>
      <c r="B17" s="2">
        <f>B12 + B15 * B14 / SQRT(B11)</f>
        <v>0.69154935514463389</v>
      </c>
    </row>
    <row r="21" spans="1:2" x14ac:dyDescent="0.35">
      <c r="A21" s="3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local</dc:creator>
  <cp:lastModifiedBy>JerzyDarzyiOparzy</cp:lastModifiedBy>
  <dcterms:created xsi:type="dcterms:W3CDTF">2022-12-15T08:05:30Z</dcterms:created>
  <dcterms:modified xsi:type="dcterms:W3CDTF">2022-12-22T05:52:17Z</dcterms:modified>
</cp:coreProperties>
</file>