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fanami\Documents\"/>
    </mc:Choice>
  </mc:AlternateContent>
  <xr:revisionPtr revIDLastSave="0" documentId="8_{EB760E5D-0B0C-4A4E-9BF5-D479BF9BDF92}" xr6:coauthVersionLast="47" xr6:coauthVersionMax="47" xr10:uidLastSave="{00000000-0000-0000-0000-000000000000}"/>
  <bookViews>
    <workbookView xWindow="-120" yWindow="-120" windowWidth="29040" windowHeight="15720" activeTab="1" xr2:uid="{18C09E9D-A010-4E92-A513-AAEFF70CDF6C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J5" i="1" s="1"/>
  <c r="F4" i="1"/>
  <c r="H4" i="1" s="1"/>
  <c r="J4" i="1" s="1"/>
  <c r="F3" i="1"/>
  <c r="H3" i="1" s="1"/>
  <c r="J3" i="1" s="1"/>
  <c r="F2" i="1"/>
  <c r="H2" i="1" s="1"/>
  <c r="J2" i="1" s="1"/>
</calcChain>
</file>

<file path=xl/sharedStrings.xml><?xml version="1.0" encoding="utf-8"?>
<sst xmlns="http://schemas.openxmlformats.org/spreadsheetml/2006/main" count="106" uniqueCount="60">
  <si>
    <t>Caso de Uso</t>
  </si>
  <si>
    <t>Tipo de Interção</t>
  </si>
  <si>
    <t>Regras de negócio</t>
  </si>
  <si>
    <t>Entidades</t>
  </si>
  <si>
    <t>Tipos de Manipulação</t>
  </si>
  <si>
    <t>Total PNAs</t>
  </si>
  <si>
    <t>Coeficiente</t>
  </si>
  <si>
    <t>PA</t>
  </si>
  <si>
    <t>DA</t>
  </si>
  <si>
    <t>PUC</t>
  </si>
  <si>
    <t>UC</t>
  </si>
  <si>
    <t>Tipo de interação</t>
  </si>
  <si>
    <t>Tipo de manipulação</t>
  </si>
  <si>
    <t>UC-01</t>
  </si>
  <si>
    <t>Uso com interação com interface</t>
  </si>
  <si>
    <t>Contém uma regra: estar logado</t>
  </si>
  <si>
    <t>Professor</t>
  </si>
  <si>
    <t>Criação de cadastro</t>
  </si>
  <si>
    <t>UC-02</t>
  </si>
  <si>
    <t>Interface gráfica</t>
  </si>
  <si>
    <t>Justificativa</t>
  </si>
  <si>
    <t>Contém: Estar logado e ter IC cadastrada sem professor revisor</t>
  </si>
  <si>
    <t>Coordenador</t>
  </si>
  <si>
    <t>Atualiza a variável</t>
  </si>
  <si>
    <t>UC-03</t>
  </si>
  <si>
    <t>Uso de Interface Gráfica</t>
  </si>
  <si>
    <t>UC-04</t>
  </si>
  <si>
    <t>Contém regras: Estar logado no sistema e existir pelo menos uma IC ativa</t>
  </si>
  <si>
    <t>Coordenador e Secretaria</t>
  </si>
  <si>
    <t>Leitura de dados</t>
  </si>
  <si>
    <t>Contém: Estar logado</t>
  </si>
  <si>
    <t>Leitura do Status do aluno</t>
  </si>
  <si>
    <t>Nome da Tarefa</t>
  </si>
  <si>
    <t>Dados de entrada</t>
  </si>
  <si>
    <t>Detalhamento do paso a paso da tarefa:</t>
  </si>
  <si>
    <t>Dados de Saída:</t>
  </si>
  <si>
    <t>Submeter Aluno</t>
  </si>
  <si>
    <t>RA Aluno</t>
  </si>
  <si>
    <t>1. O Professor acessa o sistema na função Buscar Aluno e insere o RA do Aluno;
2. O Sistema verifica a existência do aluno e o status de matricula e devolve a mensagem:
- Aluno está apto;
- Aluno não está disponível;
- Aluno tem uma Dependência;</t>
  </si>
  <si>
    <t>Status do Aluno</t>
  </si>
  <si>
    <t>Submeter IC</t>
  </si>
  <si>
    <t>Tema, Resumo, Palavras Chave e PDF</t>
  </si>
  <si>
    <t>1. O Sitema recebe as informações;
2. O Sistema criará o protocolo;
3. O Sistema enviará para a Secretaria e o Professor o protocolo;</t>
  </si>
  <si>
    <t>Protocolo de criação</t>
  </si>
  <si>
    <t>Receber Iniciação</t>
  </si>
  <si>
    <t>Tema IC</t>
  </si>
  <si>
    <t>1. O Sistema receberá o tema da IC;
2. O Sistema analizará o tema;
3. O Sistema buscará os Professores correlacionados ao tema;
4. O Sistema enviará os Professores correlacionados;</t>
  </si>
  <si>
    <t>Professores correlacionados</t>
  </si>
  <si>
    <t>Selecionar Corretor</t>
  </si>
  <si>
    <t>Professor Selacionado</t>
  </si>
  <si>
    <t>1. O Sistema recebe o Professor;
2. O Sistema encontra as informações do Professor;
3. O Sistema envia o e-mail para o Professor com a Secretaria em cópia;</t>
  </si>
  <si>
    <t>E-mail</t>
  </si>
  <si>
    <t>Enviar Resposta</t>
  </si>
  <si>
    <t>Resposta</t>
  </si>
  <si>
    <t>1. O Professor loga no Sistema;
2. O Professor envia a resposta da possibilidade de correção;
3. O Sistema recebe a resposta;
4. O Sistema atualiza a variável de Professor Corretor;
5. O Sistema atualiza o Coordenador;</t>
  </si>
  <si>
    <t>Resposta ao Coordenador</t>
  </si>
  <si>
    <t>Visualizar Status</t>
  </si>
  <si>
    <t>IC</t>
  </si>
  <si>
    <t>1. O Coordenador ou a Secretaria loga no sistema;
2. O Usuário interage na IC que quer verificar Status;
3. O Sistema busca a IC;
4. O Sistema retorna o Status da IC;</t>
  </si>
  <si>
    <t>Status da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</si>
</sst>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7F804-EB56-4DA2-9BCB-528146952E0F}" name="Tabela1" displayName="Tabela1" ref="A1:J5" totalsRowShown="0" headerRowDxfId="0" dataDxfId="1">
  <autoFilter ref="A1:J5" xr:uid="{39A7F804-EB56-4DA2-9BCB-528146952E0F}"/>
  <tableColumns count="10">
    <tableColumn id="1" xr3:uid="{70931314-95E4-4649-9AED-F78CEAF676AF}" name="Caso de Uso" dataDxfId="11"/>
    <tableColumn id="2" xr3:uid="{BD36A811-65CA-446D-B932-84A3F9BA95C1}" name="Tipo de Interção" dataDxfId="10"/>
    <tableColumn id="3" xr3:uid="{ADF73575-8A1E-426A-A2B4-6DF36D5671A6}" name="Regras de negócio" dataDxfId="9"/>
    <tableColumn id="4" xr3:uid="{F3588B9B-D9AA-4C46-89B7-F95F16445E3F}" name="Entidades" dataDxfId="8"/>
    <tableColumn id="5" xr3:uid="{3D337940-A53F-4061-B78B-3FC8DED014CF}" name="Tipos de Manipulação" dataDxfId="7"/>
    <tableColumn id="6" xr3:uid="{9025F560-FDCC-49D2-87DB-31328E499AB8}" name="Total PNAs" dataDxfId="6">
      <calculatedColumnFormula>SUM(Tabela1[[#This Row],[Tipo de Interção]:[Tipos de Manipulação]])</calculatedColumnFormula>
    </tableColumn>
    <tableColumn id="7" xr3:uid="{2E3E62C7-61D3-479E-9059-FBA2C84E0D58}" name="Coeficiente" dataDxfId="5"/>
    <tableColumn id="8" xr3:uid="{F675D30A-DC4F-43EC-BA11-594B14B4A693}" name="PA" dataDxfId="4">
      <calculatedColumnFormula>Tabela1[[#This Row],[Total PNAs]]*Tabela1[[#This Row],[Coeficiente]]</calculatedColumnFormula>
    </tableColumn>
    <tableColumn id="9" xr3:uid="{015A5432-F28B-429D-A7B2-FE7C11AD6D00}" name="DA" dataDxfId="3"/>
    <tableColumn id="10" xr3:uid="{99BF2484-35FD-4723-AF2F-A4C274EB3BAE}" name="PUC" dataDxfId="2">
      <calculatedColumnFormula>Tabela1[[#This Row],[DA]]*Tabela1[[#This Row],[PA]]/36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7768-F3F0-40D3-A788-3A13920F4635}">
  <dimension ref="A1:J5"/>
  <sheetViews>
    <sheetView workbookViewId="0">
      <selection activeCell="C3" sqref="C3"/>
    </sheetView>
  </sheetViews>
  <sheetFormatPr defaultRowHeight="15" x14ac:dyDescent="0.25"/>
  <cols>
    <col min="1" max="10" width="14.1406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18</v>
      </c>
      <c r="B2" s="1">
        <v>3</v>
      </c>
      <c r="C2" s="1">
        <v>2</v>
      </c>
      <c r="D2" s="1">
        <v>1</v>
      </c>
      <c r="E2" s="1">
        <v>2</v>
      </c>
      <c r="F2" s="1">
        <f>SUM(Tabela1[[#This Row],[Tipo de Interção]:[Tipos de Manipulação]])</f>
        <v>8</v>
      </c>
      <c r="G2" s="1">
        <v>1</v>
      </c>
      <c r="H2" s="1">
        <f>Tabela1[[#This Row],[Total PNAs]]*Tabela1[[#This Row],[Coeficiente]]</f>
        <v>8</v>
      </c>
      <c r="I2" s="1">
        <v>18</v>
      </c>
      <c r="J2" s="1">
        <f>Tabela1[[#This Row],[DA]]*Tabela1[[#This Row],[PA]]/36</f>
        <v>4</v>
      </c>
    </row>
    <row r="3" spans="1:10" x14ac:dyDescent="0.25">
      <c r="A3" s="1" t="s">
        <v>26</v>
      </c>
      <c r="B3" s="1">
        <v>3</v>
      </c>
      <c r="C3" s="1">
        <v>2</v>
      </c>
      <c r="D3" s="1">
        <v>1</v>
      </c>
      <c r="E3" s="1">
        <v>3</v>
      </c>
      <c r="F3" s="1">
        <f>SUM(Tabela1[[#This Row],[Tipo de Interção]:[Tipos de Manipulação]])</f>
        <v>9</v>
      </c>
      <c r="G3" s="1">
        <v>1</v>
      </c>
      <c r="H3" s="1">
        <f>Tabela1[[#This Row],[Total PNAs]]*Tabela1[[#This Row],[Coeficiente]]</f>
        <v>9</v>
      </c>
      <c r="I3" s="1">
        <v>18</v>
      </c>
      <c r="J3" s="1">
        <f>Tabela1[[#This Row],[DA]]*Tabela1[[#This Row],[PA]]/36</f>
        <v>4.5</v>
      </c>
    </row>
    <row r="4" spans="1:10" x14ac:dyDescent="0.25">
      <c r="A4" s="1" t="s">
        <v>24</v>
      </c>
      <c r="B4" s="1">
        <v>3</v>
      </c>
      <c r="C4" s="1">
        <v>2</v>
      </c>
      <c r="D4" s="1">
        <v>2</v>
      </c>
      <c r="E4" s="1">
        <v>1</v>
      </c>
      <c r="F4" s="1">
        <f>SUM(Tabela1[[#This Row],[Tipo de Interção]:[Tipos de Manipulação]])</f>
        <v>8</v>
      </c>
      <c r="G4" s="1">
        <v>1</v>
      </c>
      <c r="H4" s="1">
        <f>Tabela1[[#This Row],[Total PNAs]]*Tabela1[[#This Row],[Coeficiente]]</f>
        <v>8</v>
      </c>
      <c r="I4" s="1">
        <v>18</v>
      </c>
      <c r="J4" s="1">
        <f>Tabela1[[#This Row],[DA]]*Tabela1[[#This Row],[PA]]/36</f>
        <v>4</v>
      </c>
    </row>
    <row r="5" spans="1:10" x14ac:dyDescent="0.25">
      <c r="A5" s="1" t="s">
        <v>13</v>
      </c>
      <c r="B5" s="1">
        <v>3</v>
      </c>
      <c r="C5" s="1">
        <v>1</v>
      </c>
      <c r="D5" s="1">
        <v>1</v>
      </c>
      <c r="E5" s="1">
        <v>1</v>
      </c>
      <c r="F5" s="1">
        <f>SUM(Tabela1[[#This Row],[Tipo de Interção]:[Tipos de Manipulação]])</f>
        <v>6</v>
      </c>
      <c r="G5" s="1">
        <v>1</v>
      </c>
      <c r="H5" s="1">
        <f>Tabela1[[#This Row],[Total PNAs]]*Tabela1[[#This Row],[Coeficiente]]</f>
        <v>6</v>
      </c>
      <c r="I5" s="1">
        <v>18</v>
      </c>
      <c r="J5" s="1">
        <f>Tabela1[[#This Row],[DA]]*Tabela1[[#This Row],[PA]]/36</f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F2CF-12D9-497E-8C4A-C05005C08C11}">
  <dimension ref="A1:B29"/>
  <sheetViews>
    <sheetView tabSelected="1" workbookViewId="0">
      <selection activeCell="C22" sqref="C22"/>
    </sheetView>
  </sheetViews>
  <sheetFormatPr defaultRowHeight="15" x14ac:dyDescent="0.25"/>
  <cols>
    <col min="1" max="1" width="18.7109375" customWidth="1"/>
    <col min="2" max="2" width="79.28515625" customWidth="1"/>
  </cols>
  <sheetData>
    <row r="1" spans="1:2" ht="16.5" thickBot="1" x14ac:dyDescent="0.3">
      <c r="A1" s="2" t="s">
        <v>32</v>
      </c>
      <c r="B1" s="3" t="s">
        <v>36</v>
      </c>
    </row>
    <row r="2" spans="1:2" ht="16.5" thickBot="1" x14ac:dyDescent="0.3">
      <c r="A2" s="4" t="s">
        <v>33</v>
      </c>
      <c r="B2" s="5" t="s">
        <v>37</v>
      </c>
    </row>
    <row r="3" spans="1:2" ht="95.25" thickBot="1" x14ac:dyDescent="0.3">
      <c r="A3" s="4" t="s">
        <v>34</v>
      </c>
      <c r="B3" s="5" t="s">
        <v>38</v>
      </c>
    </row>
    <row r="4" spans="1:2" ht="16.5" thickBot="1" x14ac:dyDescent="0.3">
      <c r="A4" s="4" t="s">
        <v>35</v>
      </c>
      <c r="B4" s="5" t="s">
        <v>39</v>
      </c>
    </row>
    <row r="5" spans="1:2" ht="15.75" thickBot="1" x14ac:dyDescent="0.3"/>
    <row r="6" spans="1:2" ht="16.5" thickBot="1" x14ac:dyDescent="0.3">
      <c r="A6" s="2" t="s">
        <v>32</v>
      </c>
      <c r="B6" s="3" t="s">
        <v>40</v>
      </c>
    </row>
    <row r="7" spans="1:2" ht="16.5" thickBot="1" x14ac:dyDescent="0.3">
      <c r="A7" s="4" t="s">
        <v>33</v>
      </c>
      <c r="B7" s="5" t="s">
        <v>41</v>
      </c>
    </row>
    <row r="8" spans="1:2" ht="48" thickBot="1" x14ac:dyDescent="0.3">
      <c r="A8" s="4" t="s">
        <v>34</v>
      </c>
      <c r="B8" s="5" t="s">
        <v>42</v>
      </c>
    </row>
    <row r="9" spans="1:2" ht="16.5" thickBot="1" x14ac:dyDescent="0.3">
      <c r="A9" s="4" t="s">
        <v>35</v>
      </c>
      <c r="B9" s="5" t="s">
        <v>43</v>
      </c>
    </row>
    <row r="10" spans="1:2" ht="15.75" thickBot="1" x14ac:dyDescent="0.3"/>
    <row r="11" spans="1:2" ht="16.5" thickBot="1" x14ac:dyDescent="0.3">
      <c r="A11" s="2" t="s">
        <v>32</v>
      </c>
      <c r="B11" s="3" t="s">
        <v>44</v>
      </c>
    </row>
    <row r="12" spans="1:2" ht="16.5" thickBot="1" x14ac:dyDescent="0.3">
      <c r="A12" s="4" t="s">
        <v>33</v>
      </c>
      <c r="B12" s="5" t="s">
        <v>45</v>
      </c>
    </row>
    <row r="13" spans="1:2" ht="63.75" thickBot="1" x14ac:dyDescent="0.3">
      <c r="A13" s="4" t="s">
        <v>34</v>
      </c>
      <c r="B13" s="5" t="s">
        <v>46</v>
      </c>
    </row>
    <row r="14" spans="1:2" ht="16.5" thickBot="1" x14ac:dyDescent="0.3">
      <c r="A14" s="4" t="s">
        <v>35</v>
      </c>
      <c r="B14" s="5" t="s">
        <v>47</v>
      </c>
    </row>
    <row r="15" spans="1:2" ht="15.75" thickBot="1" x14ac:dyDescent="0.3"/>
    <row r="16" spans="1:2" ht="16.5" thickBot="1" x14ac:dyDescent="0.3">
      <c r="A16" s="2" t="s">
        <v>32</v>
      </c>
      <c r="B16" s="3" t="s">
        <v>48</v>
      </c>
    </row>
    <row r="17" spans="1:2" ht="16.5" thickBot="1" x14ac:dyDescent="0.3">
      <c r="A17" s="4" t="s">
        <v>33</v>
      </c>
      <c r="B17" s="5" t="s">
        <v>49</v>
      </c>
    </row>
    <row r="18" spans="1:2" ht="48" thickBot="1" x14ac:dyDescent="0.3">
      <c r="A18" s="4" t="s">
        <v>34</v>
      </c>
      <c r="B18" s="5" t="s">
        <v>50</v>
      </c>
    </row>
    <row r="19" spans="1:2" ht="16.5" thickBot="1" x14ac:dyDescent="0.3">
      <c r="A19" s="4" t="s">
        <v>35</v>
      </c>
      <c r="B19" s="5" t="s">
        <v>51</v>
      </c>
    </row>
    <row r="20" spans="1:2" ht="15.75" thickBot="1" x14ac:dyDescent="0.3"/>
    <row r="21" spans="1:2" ht="16.5" thickBot="1" x14ac:dyDescent="0.3">
      <c r="A21" s="2" t="s">
        <v>32</v>
      </c>
      <c r="B21" s="3" t="s">
        <v>52</v>
      </c>
    </row>
    <row r="22" spans="1:2" ht="16.5" thickBot="1" x14ac:dyDescent="0.3">
      <c r="A22" s="4" t="s">
        <v>33</v>
      </c>
      <c r="B22" s="5" t="s">
        <v>53</v>
      </c>
    </row>
    <row r="23" spans="1:2" ht="79.5" thickBot="1" x14ac:dyDescent="0.3">
      <c r="A23" s="4" t="s">
        <v>34</v>
      </c>
      <c r="B23" s="5" t="s">
        <v>54</v>
      </c>
    </row>
    <row r="24" spans="1:2" ht="16.5" thickBot="1" x14ac:dyDescent="0.3">
      <c r="A24" s="4" t="s">
        <v>35</v>
      </c>
      <c r="B24" s="5" t="s">
        <v>55</v>
      </c>
    </row>
    <row r="25" spans="1:2" ht="15.75" thickBot="1" x14ac:dyDescent="0.3"/>
    <row r="26" spans="1:2" ht="16.5" thickBot="1" x14ac:dyDescent="0.3">
      <c r="A26" s="2" t="s">
        <v>32</v>
      </c>
      <c r="B26" s="3" t="s">
        <v>56</v>
      </c>
    </row>
    <row r="27" spans="1:2" ht="16.5" thickBot="1" x14ac:dyDescent="0.3">
      <c r="A27" s="4" t="s">
        <v>33</v>
      </c>
      <c r="B27" s="5" t="s">
        <v>57</v>
      </c>
    </row>
    <row r="28" spans="1:2" ht="63.75" thickBot="1" x14ac:dyDescent="0.3">
      <c r="A28" s="4" t="s">
        <v>34</v>
      </c>
      <c r="B28" s="5" t="s">
        <v>58</v>
      </c>
    </row>
    <row r="29" spans="1:2" ht="16.5" thickBot="1" x14ac:dyDescent="0.3">
      <c r="A29" s="4" t="s">
        <v>35</v>
      </c>
      <c r="B29" s="5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5957-2BB9-4C21-8D83-AB8C2443B40E}">
  <dimension ref="A1:C26"/>
  <sheetViews>
    <sheetView workbookViewId="0">
      <selection activeCell="D16" sqref="D16"/>
    </sheetView>
  </sheetViews>
  <sheetFormatPr defaultRowHeight="15" x14ac:dyDescent="0.25"/>
  <cols>
    <col min="1" max="1" width="19.5703125" bestFit="1" customWidth="1"/>
    <col min="3" max="3" width="30.42578125" bestFit="1" customWidth="1"/>
  </cols>
  <sheetData>
    <row r="1" spans="1:3" x14ac:dyDescent="0.25">
      <c r="A1" t="s">
        <v>10</v>
      </c>
      <c r="B1" t="s">
        <v>18</v>
      </c>
      <c r="C1" t="s">
        <v>20</v>
      </c>
    </row>
    <row r="2" spans="1:3" x14ac:dyDescent="0.25">
      <c r="A2" t="s">
        <v>11</v>
      </c>
      <c r="B2">
        <v>3</v>
      </c>
      <c r="C2" t="s">
        <v>14</v>
      </c>
    </row>
    <row r="3" spans="1:3" x14ac:dyDescent="0.25">
      <c r="A3" t="s">
        <v>2</v>
      </c>
      <c r="B3">
        <v>1</v>
      </c>
      <c r="C3" t="s">
        <v>15</v>
      </c>
    </row>
    <row r="4" spans="1:3" x14ac:dyDescent="0.25">
      <c r="A4" t="s">
        <v>3</v>
      </c>
      <c r="B4">
        <v>1</v>
      </c>
      <c r="C4" t="s">
        <v>16</v>
      </c>
    </row>
    <row r="5" spans="1:3" x14ac:dyDescent="0.25">
      <c r="A5" t="s">
        <v>12</v>
      </c>
      <c r="B5">
        <v>2</v>
      </c>
      <c r="C5" t="s">
        <v>17</v>
      </c>
    </row>
    <row r="9" spans="1:3" x14ac:dyDescent="0.25">
      <c r="A9" t="s">
        <v>10</v>
      </c>
      <c r="B9" t="s">
        <v>26</v>
      </c>
      <c r="C9" t="s">
        <v>20</v>
      </c>
    </row>
    <row r="10" spans="1:3" x14ac:dyDescent="0.25">
      <c r="A10" t="s">
        <v>11</v>
      </c>
      <c r="B10">
        <v>3</v>
      </c>
      <c r="C10" t="s">
        <v>19</v>
      </c>
    </row>
    <row r="11" spans="1:3" ht="45" x14ac:dyDescent="0.25">
      <c r="A11" t="s">
        <v>2</v>
      </c>
      <c r="B11">
        <v>2</v>
      </c>
      <c r="C11" s="1" t="s">
        <v>21</v>
      </c>
    </row>
    <row r="12" spans="1:3" x14ac:dyDescent="0.25">
      <c r="A12" t="s">
        <v>3</v>
      </c>
      <c r="B12">
        <v>1</v>
      </c>
      <c r="C12" t="s">
        <v>22</v>
      </c>
    </row>
    <row r="13" spans="1:3" x14ac:dyDescent="0.25">
      <c r="A13" t="s">
        <v>12</v>
      </c>
      <c r="B13">
        <v>3</v>
      </c>
      <c r="C13" t="s">
        <v>23</v>
      </c>
    </row>
    <row r="16" spans="1:3" x14ac:dyDescent="0.25">
      <c r="A16" t="s">
        <v>10</v>
      </c>
      <c r="B16" t="s">
        <v>24</v>
      </c>
      <c r="C16" t="s">
        <v>20</v>
      </c>
    </row>
    <row r="17" spans="1:3" x14ac:dyDescent="0.25">
      <c r="A17" t="s">
        <v>11</v>
      </c>
      <c r="B17">
        <v>3</v>
      </c>
      <c r="C17" t="s">
        <v>25</v>
      </c>
    </row>
    <row r="18" spans="1:3" x14ac:dyDescent="0.25">
      <c r="A18" t="s">
        <v>2</v>
      </c>
      <c r="B18">
        <v>2</v>
      </c>
      <c r="C18" t="s">
        <v>27</v>
      </c>
    </row>
    <row r="19" spans="1:3" x14ac:dyDescent="0.25">
      <c r="A19" t="s">
        <v>3</v>
      </c>
      <c r="B19">
        <v>2</v>
      </c>
      <c r="C19" t="s">
        <v>28</v>
      </c>
    </row>
    <row r="20" spans="1:3" x14ac:dyDescent="0.25">
      <c r="A20" t="s">
        <v>12</v>
      </c>
      <c r="B20">
        <v>1</v>
      </c>
      <c r="C20" t="s">
        <v>29</v>
      </c>
    </row>
    <row r="22" spans="1:3" x14ac:dyDescent="0.25">
      <c r="A22" t="s">
        <v>10</v>
      </c>
      <c r="B22" t="s">
        <v>13</v>
      </c>
      <c r="C22" t="s">
        <v>20</v>
      </c>
    </row>
    <row r="23" spans="1:3" x14ac:dyDescent="0.25">
      <c r="A23" t="s">
        <v>11</v>
      </c>
      <c r="B23">
        <v>3</v>
      </c>
      <c r="C23" t="s">
        <v>25</v>
      </c>
    </row>
    <row r="24" spans="1:3" x14ac:dyDescent="0.25">
      <c r="A24" t="s">
        <v>2</v>
      </c>
      <c r="B24">
        <v>1</v>
      </c>
      <c r="C24" t="s">
        <v>30</v>
      </c>
    </row>
    <row r="25" spans="1:3" x14ac:dyDescent="0.25">
      <c r="A25" t="s">
        <v>3</v>
      </c>
      <c r="B25">
        <v>1</v>
      </c>
      <c r="C25" t="s">
        <v>16</v>
      </c>
    </row>
    <row r="26" spans="1:3" x14ac:dyDescent="0.25">
      <c r="A26" t="s">
        <v>12</v>
      </c>
      <c r="B26">
        <v>1</v>
      </c>
      <c r="C26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COGO NAMI</dc:creator>
  <cp:lastModifiedBy>ANA CAROLINA COGO NAMI</cp:lastModifiedBy>
  <dcterms:created xsi:type="dcterms:W3CDTF">2025-03-22T11:04:03Z</dcterms:created>
  <dcterms:modified xsi:type="dcterms:W3CDTF">2025-03-22T12:26:28Z</dcterms:modified>
</cp:coreProperties>
</file>