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2\Documents\"/>
    </mc:Choice>
  </mc:AlternateContent>
  <xr:revisionPtr revIDLastSave="0" documentId="13_ncr:1_{8FE4A21B-50D8-42F5-8B52-8D6759FBBB53}" xr6:coauthVersionLast="43" xr6:coauthVersionMax="43" xr10:uidLastSave="{00000000-0000-0000-0000-000000000000}"/>
  <bookViews>
    <workbookView xWindow="-120" yWindow="-120" windowWidth="24240" windowHeight="13020" xr2:uid="{5AEC862A-1AE5-41E7-A330-0C5175445F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Q4" i="1"/>
  <c r="S2" i="1"/>
  <c r="S3" i="1"/>
  <c r="S4" i="1"/>
  <c r="S5" i="1"/>
  <c r="B5" i="1"/>
  <c r="L5" i="1"/>
  <c r="O5" i="1"/>
  <c r="B4" i="1"/>
  <c r="L4" i="1"/>
  <c r="L2" i="1"/>
  <c r="O2" i="1" s="1"/>
  <c r="Q2" i="1" s="1"/>
  <c r="R5" i="1" l="1"/>
  <c r="R4" i="1"/>
  <c r="R2" i="1"/>
  <c r="B2" i="1"/>
</calcChain>
</file>

<file path=xl/sharedStrings.xml><?xml version="1.0" encoding="utf-8"?>
<sst xmlns="http://schemas.openxmlformats.org/spreadsheetml/2006/main" count="25" uniqueCount="25">
  <si>
    <t>Compania</t>
  </si>
  <si>
    <t>Tipo CxC</t>
  </si>
  <si>
    <t>CxC</t>
  </si>
  <si>
    <t>Ruc</t>
  </si>
  <si>
    <t>Nombre</t>
  </si>
  <si>
    <t>departamento</t>
  </si>
  <si>
    <t>Saltos Maza Ryan Jesus</t>
  </si>
  <si>
    <t>Id departamento</t>
  </si>
  <si>
    <t>sistemas</t>
  </si>
  <si>
    <t>id cargo</t>
  </si>
  <si>
    <t>cargo</t>
  </si>
  <si>
    <t>pasante de sistemas</t>
  </si>
  <si>
    <t>Tipo Cobrar</t>
  </si>
  <si>
    <t>Tipo de valor</t>
  </si>
  <si>
    <t>Codigo empleado</t>
  </si>
  <si>
    <t>Base</t>
  </si>
  <si>
    <t>Valor</t>
  </si>
  <si>
    <t>N. Cuotas</t>
  </si>
  <si>
    <t>S. Cuota</t>
  </si>
  <si>
    <t>Cuotas</t>
  </si>
  <si>
    <t>Fecha de pago</t>
  </si>
  <si>
    <t>Orservaciones</t>
  </si>
  <si>
    <t>Fecha Proceso</t>
  </si>
  <si>
    <t>Observaciones de pruebas</t>
  </si>
  <si>
    <t>porcentaje/Valor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</si>
</sst>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&quot;$&quot;\-#,##0.00"/>
    <numFmt numFmtId="44" formatCode="_ &quot;$&quot;* #,##0.00_ ;_ &quot;$&quot;* \-#,##0.00_ ;_ &quot;$&quot;* &quot;-&quot;??_ ;_ @_ "/>
    <numFmt numFmtId="164" formatCode="&quot;$&quot;#,##0.00"/>
    <numFmt numFmtId="165" formatCode="0###########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8" fontId="0" fillId="0" borderId="0" xfId="1" applyNumberFormat="1" applyFont="1" applyAlignment="1">
      <alignment horizontal="center"/>
    </xf>
    <xf numFmtId="1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22"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2" formatCode="&quot;$&quot;#,##0.00;[Red]&quot;$&quot;\-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############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FD503-9118-4832-A4FE-20482924553D}" name="Tabla2" displayName="Tabla2" ref="A1:U5" totalsRowShown="0" dataDxfId="21">
  <autoFilter ref="A1:U5" xr:uid="{7CC11117-AE3E-4E27-8D22-1CD441900EC3}"/>
  <tableColumns count="21">
    <tableColumn id="1" xr3:uid="{439012FB-8BB5-4C27-9937-B912E0D19695}" name="Compania" dataDxfId="20"/>
    <tableColumn id="2" xr3:uid="{463E78A8-645F-4EF1-B28B-0E948DE1B77C}" name="Fecha Proceso" dataDxfId="19">
      <calculatedColumnFormula>TODAY()</calculatedColumnFormula>
    </tableColumn>
    <tableColumn id="3" xr3:uid="{60F1823A-77C3-46A6-B7CE-2DDDBED8F927}" name="Codigo empleado" dataDxfId="18"/>
    <tableColumn id="4" xr3:uid="{F8C2AB41-2DCE-4658-AA46-AF360F4961D7}" name="Ruc" dataDxfId="17"/>
    <tableColumn id="5" xr3:uid="{08A2792E-84CC-4983-A8E9-CCF460DFA367}" name="Nombre" dataDxfId="16"/>
    <tableColumn id="6" xr3:uid="{44F228C7-483D-41CD-9882-F670F145A684}" name="Id departamento" dataDxfId="15"/>
    <tableColumn id="7" xr3:uid="{EF9A3C99-3D3D-4C20-BD78-66D17E114755}" name="departamento" dataDxfId="14"/>
    <tableColumn id="8" xr3:uid="{A1CE0936-1BB9-46C5-A489-75DD113E7376}" name="id cargo" dataDxfId="13"/>
    <tableColumn id="9" xr3:uid="{23CB108A-4FE0-4863-BA62-B614FC28C825}" name="cargo" dataDxfId="12"/>
    <tableColumn id="11" xr3:uid="{EF296010-E1EF-4658-A3E3-8DAFEA043EC5}" name="Tipo CxC" dataDxfId="11"/>
    <tableColumn id="12" xr3:uid="{176E4C89-34CA-4542-A6A8-0FB747D066AC}" name="CxC" dataDxfId="7"/>
    <tableColumn id="13" xr3:uid="{5196E4DD-06C0-45C8-9D2D-EB4DD573A17C}" name="Base" dataDxfId="8">
      <calculatedColumnFormula>IF(Tabla2[[#This Row],[Tipo de valor]]=1,0,5000/2)</calculatedColumnFormula>
    </tableColumn>
    <tableColumn id="14" xr3:uid="{BA1F6AED-185E-4D0D-9AED-250DA27C9600}" name="Tipo de valor" dataDxfId="3"/>
    <tableColumn id="18" xr3:uid="{BD8652F5-9AC1-42E0-A2FB-E38128E0EDA8}" name="porcentaje/Valor" dataDxfId="1"/>
    <tableColumn id="17" xr3:uid="{655D95C5-9012-4456-95A8-145FF02DF400}" name="Valor" dataDxfId="2">
      <calculatedColumnFormula>IF(Tabla2[[#This Row],[Tipo de valor]]=1,Tabla2[[#This Row],[porcentaje/Valor]],(Tabla2[[#This Row],[Base]])*(Tabla2[[#This Row],[porcentaje/Valor]]%))</calculatedColumnFormula>
    </tableColumn>
    <tableColumn id="19" xr3:uid="{FE35D9F7-0901-4782-AA0D-EA4102DC80A4}" name="N. Cuotas" dataDxfId="4"/>
    <tableColumn id="21" xr3:uid="{50814AD0-B59B-4297-9702-03C4193B684A}" name="Cuotas" dataDxfId="6">
      <calculatedColumnFormula>Tabla2[[#This Row],[Valor]]/Tabla2[[#This Row],[N. Cuotas]]</calculatedColumnFormula>
    </tableColumn>
    <tableColumn id="22" xr3:uid="{21B76A14-0BBE-44E4-90B5-4D2189F0196B}" name="S. Cuota" dataDxfId="5" dataCellStyle="Moneda">
      <calculatedColumnFormula>(Tabla2[[#This Row],[Valor]])-(Tabla2[[#This Row],[Cuotas]]*Tabla2[[#This Row],[N. Cuotas]])</calculatedColumnFormula>
    </tableColumn>
    <tableColumn id="25" xr3:uid="{DD076447-C884-4385-A496-674111CFA5CD}" name="Fecha de pago" dataDxfId="0">
      <calculatedColumnFormula>TODAY()</calculatedColumnFormula>
    </tableColumn>
    <tableColumn id="15" xr3:uid="{C02918C1-53CC-487D-8822-EDE2D89A89A6}" name="Tipo Cobrar" dataDxfId="9"/>
    <tableColumn id="16" xr3:uid="{214384FF-898D-403E-BE3C-245DE45503F9}" name="Orservacione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E4DA-B76D-4F72-82C2-CFF36760B93B}">
  <sheetPr codeName="Hoja1"/>
  <dimension ref="A1:U5"/>
  <sheetViews>
    <sheetView tabSelected="1" workbookViewId="0">
      <selection activeCell="C2" sqref="C2"/>
    </sheetView>
  </sheetViews>
  <sheetFormatPr baseColWidth="10" defaultRowHeight="15" x14ac:dyDescent="0.25"/>
  <cols>
    <col min="1" max="1" width="12" customWidth="1"/>
    <col min="2" max="2" width="16.28515625" customWidth="1"/>
    <col min="3" max="3" width="18.7109375" customWidth="1"/>
    <col min="4" max="4" width="14.140625" style="1" customWidth="1"/>
    <col min="5" max="5" width="21.42578125" style="1" bestFit="1" customWidth="1"/>
    <col min="6" max="6" width="21.42578125" style="1" customWidth="1"/>
    <col min="7" max="7" width="15.85546875" style="1" customWidth="1"/>
    <col min="8" max="8" width="14.140625" style="1" customWidth="1"/>
    <col min="9" max="9" width="24.7109375" style="1" customWidth="1"/>
    <col min="10" max="11" width="10.7109375" customWidth="1"/>
    <col min="12" max="12" width="11.85546875" bestFit="1" customWidth="1"/>
    <col min="13" max="13" width="14.5703125" customWidth="1"/>
    <col min="14" max="14" width="18.5703125" style="13" bestFit="1" customWidth="1"/>
    <col min="15" max="15" width="14.5703125" style="3" customWidth="1"/>
    <col min="16" max="16" width="14.5703125" style="4" customWidth="1"/>
    <col min="17" max="17" width="14.5703125" customWidth="1"/>
    <col min="18" max="18" width="14.5703125" style="15" customWidth="1"/>
    <col min="19" max="19" width="20.5703125" style="2" bestFit="1" customWidth="1"/>
    <col min="20" max="20" width="17.85546875" bestFit="1" customWidth="1"/>
    <col min="21" max="21" width="24.5703125" bestFit="1" customWidth="1"/>
  </cols>
  <sheetData>
    <row r="1" spans="1:21" x14ac:dyDescent="0.25">
      <c r="A1" t="s">
        <v>0</v>
      </c>
      <c r="B1" t="s">
        <v>22</v>
      </c>
      <c r="C1" t="s">
        <v>14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I1" s="1" t="s">
        <v>10</v>
      </c>
      <c r="J1" t="s">
        <v>1</v>
      </c>
      <c r="K1" t="s">
        <v>2</v>
      </c>
      <c r="L1" t="s">
        <v>15</v>
      </c>
      <c r="M1" t="s">
        <v>13</v>
      </c>
      <c r="N1" s="13" t="s">
        <v>24</v>
      </c>
      <c r="O1" s="3" t="s">
        <v>16</v>
      </c>
      <c r="P1" s="4" t="s">
        <v>17</v>
      </c>
      <c r="Q1" t="s">
        <v>19</v>
      </c>
      <c r="R1" s="14" t="s">
        <v>18</v>
      </c>
      <c r="S1" s="2" t="s">
        <v>20</v>
      </c>
      <c r="T1" t="s">
        <v>12</v>
      </c>
      <c r="U1" t="s">
        <v>21</v>
      </c>
    </row>
    <row r="2" spans="1:21" x14ac:dyDescent="0.25">
      <c r="A2" s="5">
        <v>1</v>
      </c>
      <c r="B2" s="6">
        <f ca="1">TODAY()</f>
        <v>45176</v>
      </c>
      <c r="C2" s="7">
        <v>1504</v>
      </c>
      <c r="D2" s="11">
        <v>955092739</v>
      </c>
      <c r="E2" s="8" t="s">
        <v>6</v>
      </c>
      <c r="F2" s="8">
        <v>18</v>
      </c>
      <c r="G2" s="8" t="s">
        <v>8</v>
      </c>
      <c r="H2" s="8">
        <v>7</v>
      </c>
      <c r="I2" s="5" t="s">
        <v>11</v>
      </c>
      <c r="J2" s="5">
        <v>1</v>
      </c>
      <c r="K2" s="16">
        <v>9</v>
      </c>
      <c r="L2" s="9">
        <f>IF(Tabla2[[#This Row],[Tipo de valor]]=1,0,5000/2)</f>
        <v>2500</v>
      </c>
      <c r="M2" s="7">
        <v>2</v>
      </c>
      <c r="N2" s="10">
        <v>35</v>
      </c>
      <c r="O2" s="9">
        <f>IF(Tabla2[[#This Row],[Tipo de valor]]=1,Tabla2[[#This Row],[porcentaje/Valor]],(Tabla2[[#This Row],[Base]])*(Tabla2[[#This Row],[porcentaje/Valor]]%))</f>
        <v>875</v>
      </c>
      <c r="P2" s="10">
        <v>11</v>
      </c>
      <c r="Q2" s="9">
        <f>Tabla2[[#This Row],[Valor]]/Tabla2[[#This Row],[N. Cuotas]]</f>
        <v>79.545454545454547</v>
      </c>
      <c r="R2" s="12">
        <f>(Tabla2[[#This Row],[Valor]])-(Tabla2[[#This Row],[Cuotas]]*Tabla2[[#This Row],[N. Cuotas]])</f>
        <v>0</v>
      </c>
      <c r="S2" s="6">
        <f t="shared" ref="S2:S5" ca="1" si="0">TODAY()</f>
        <v>45176</v>
      </c>
      <c r="T2" s="5">
        <v>2</v>
      </c>
      <c r="U2" s="5" t="s">
        <v>23</v>
      </c>
    </row>
    <row r="3" spans="1:21" x14ac:dyDescent="0.25">
      <c r="A3" s="5"/>
      <c r="B3" s="6"/>
      <c r="C3" s="7"/>
      <c r="D3" s="11"/>
      <c r="E3" s="8"/>
      <c r="F3" s="8"/>
      <c r="G3" s="8"/>
      <c r="H3" s="8"/>
      <c r="I3" s="8"/>
      <c r="J3" s="5"/>
      <c r="K3" s="5"/>
      <c r="L3" s="9"/>
      <c r="M3" s="7"/>
      <c r="N3" s="10"/>
      <c r="O3" s="9"/>
      <c r="P3" s="10"/>
      <c r="Q3" s="9"/>
      <c r="R3" s="12"/>
      <c r="S3" s="6">
        <f t="shared" ca="1" si="0"/>
        <v>45176</v>
      </c>
      <c r="T3" s="5"/>
      <c r="U3" s="5"/>
    </row>
    <row r="4" spans="1:21" x14ac:dyDescent="0.25">
      <c r="A4" s="5">
        <v>3</v>
      </c>
      <c r="B4" s="6">
        <f ca="1">TODAY()</f>
        <v>45176</v>
      </c>
      <c r="C4" s="7"/>
      <c r="D4" s="11"/>
      <c r="E4" s="8"/>
      <c r="F4" s="8"/>
      <c r="G4" s="8"/>
      <c r="H4" s="8"/>
      <c r="I4" s="8"/>
      <c r="J4" s="5"/>
      <c r="K4" s="5"/>
      <c r="L4" s="9">
        <f>IF(Tabla2[[#This Row],[Tipo de valor]]=1,0,5000/2)</f>
        <v>2500</v>
      </c>
      <c r="M4" s="7"/>
      <c r="N4" s="10"/>
      <c r="O4" s="9"/>
      <c r="P4" s="10"/>
      <c r="Q4" s="9" t="e">
        <f>Tabla2[[#This Row],[Valor]]/Tabla2[[#This Row],[N. Cuotas]]</f>
        <v>#DIV/0!</v>
      </c>
      <c r="R4" s="12" t="e">
        <f>(Tabla2[[#This Row],[Valor]])-(Tabla2[[#This Row],[Cuotas]]*Tabla2[[#This Row],[N. Cuotas]])</f>
        <v>#DIV/0!</v>
      </c>
      <c r="S4" s="6">
        <f t="shared" ca="1" si="0"/>
        <v>45176</v>
      </c>
      <c r="T4" s="5"/>
      <c r="U4" s="5"/>
    </row>
    <row r="5" spans="1:21" x14ac:dyDescent="0.25">
      <c r="A5" s="5">
        <v>4</v>
      </c>
      <c r="B5" s="6">
        <f ca="1">TODAY()</f>
        <v>45176</v>
      </c>
      <c r="C5" s="7"/>
      <c r="D5" s="11"/>
      <c r="E5" s="8"/>
      <c r="F5" s="8"/>
      <c r="G5" s="8"/>
      <c r="H5" s="8"/>
      <c r="I5" s="8"/>
      <c r="J5" s="5"/>
      <c r="K5" s="5"/>
      <c r="L5" s="9">
        <f>IF(Tabla2[[#This Row],[Tipo de valor]]=1,0,5000/2)</f>
        <v>2500</v>
      </c>
      <c r="M5" s="7"/>
      <c r="N5" s="10"/>
      <c r="O5" s="9">
        <f>IF(Tabla2[[#This Row],[Tipo de valor]]=1,Tabla2[[#This Row],[porcentaje/Valor]],(Tabla2[[#This Row],[Base]])*(Tabla2[[#This Row],[porcentaje/Valor]]%))</f>
        <v>0</v>
      </c>
      <c r="P5" s="10"/>
      <c r="Q5" s="9" t="e">
        <f>Tabla2[[#This Row],[Valor]]/Tabla2[[#This Row],[N. Cuotas]]</f>
        <v>#DIV/0!</v>
      </c>
      <c r="R5" s="12" t="e">
        <f>(Tabla2[[#This Row],[Valor]])-(Tabla2[[#This Row],[Cuotas]]*Tabla2[[#This Row],[N. Cuotas]])</f>
        <v>#DIV/0!</v>
      </c>
      <c r="S5" s="6">
        <f t="shared" ca="1" si="0"/>
        <v>45176</v>
      </c>
      <c r="T5" s="5"/>
      <c r="U5" s="5"/>
    </row>
  </sheetData>
  <dataValidations count="1">
    <dataValidation type="list" allowBlank="1" showInputMessage="1" showErrorMessage="1" sqref="I11" xr:uid="{AAA2CE0B-12B1-49A8-AB61-595925C6D84B}">
      <formula1>$L$2:$L$5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USER02</dc:creator>
  <cp:lastModifiedBy>USER02</cp:lastModifiedBy>
  <dcterms:created xsi:type="dcterms:W3CDTF">2023-09-06T14:27:17Z</dcterms:created>
  <dcterms:modified xsi:type="dcterms:W3CDTF">2023-09-07T19:48:18Z</dcterms:modified>
</cp:coreProperties>
</file>