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8_{5BEDF9D4-CAA3-4DFE-8840-79E831441A16}" xr6:coauthVersionLast="47" xr6:coauthVersionMax="47" xr10:uidLastSave="{00000000-0000-0000-0000-000000000000}"/>
  <bookViews>
    <workbookView xWindow="-90" yWindow="-90" windowWidth="19380" windowHeight="10260" activeTab="6" xr2:uid="{00000000-000D-0000-FFFF-FFFF00000000}"/>
  </bookViews>
  <sheets>
    <sheet name="Instructions" sheetId="6" r:id="rId1"/>
    <sheet name="Retirements" sheetId="2" r:id="rId2"/>
    <sheet name="Current Employee List" sheetId="5" r:id="rId3"/>
    <sheet name="1" sheetId="7" r:id="rId4"/>
    <sheet name="2" sheetId="8" r:id="rId5"/>
    <sheet name="3" sheetId="10" r:id="rId6"/>
    <sheet name="Northern Div filter worksheet" sheetId="9" r:id="rId7"/>
  </sheets>
  <definedNames>
    <definedName name="_xlnm._FilterDatabase" localSheetId="3">'1'!$A$1:$E$384</definedName>
    <definedName name="_xlnm._FilterDatabase" localSheetId="4" hidden="1">'2'!$A$1:$H$587</definedName>
    <definedName name="_xlnm._FilterDatabase" localSheetId="5" hidden="1">'3'!$A$1:$H$587</definedName>
    <definedName name="_xlnm._FilterDatabase" localSheetId="2" hidden="1">'Current Employee List'!$A$1:$H$587</definedName>
    <definedName name="_xlnm._FilterDatabase" localSheetId="6" hidden="1">'Northern Div filter worksheet'!$A$1:$E$384</definedName>
    <definedName name="_xlnm._FilterDatabase" localSheetId="1">Retirements!$A$1:$E$384</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8" i="10" l="1"/>
  <c r="V28" i="10"/>
  <c r="U28" i="10"/>
  <c r="W27" i="10"/>
  <c r="V27" i="10"/>
  <c r="U27" i="10"/>
  <c r="W26" i="10"/>
  <c r="V26" i="10"/>
  <c r="U26" i="10"/>
  <c r="W25" i="10"/>
  <c r="V25" i="10"/>
  <c r="U25" i="10"/>
  <c r="W24" i="10"/>
  <c r="V24" i="10"/>
  <c r="U24" i="10"/>
  <c r="W23" i="10"/>
  <c r="V23" i="10"/>
  <c r="U23" i="10"/>
  <c r="W22" i="10"/>
  <c r="V22" i="10"/>
  <c r="U22" i="10"/>
  <c r="U10" i="10"/>
  <c r="V10" i="10"/>
  <c r="W10" i="10"/>
  <c r="V11" i="10"/>
  <c r="W11" i="10"/>
  <c r="V12" i="10"/>
  <c r="W12" i="10"/>
  <c r="V13" i="10"/>
  <c r="W13" i="10"/>
  <c r="V14" i="10"/>
  <c r="W14" i="10"/>
  <c r="V15" i="10"/>
  <c r="W15" i="10"/>
  <c r="V16" i="10"/>
  <c r="W16" i="10"/>
  <c r="U11" i="10"/>
  <c r="U12" i="10"/>
  <c r="U13" i="10"/>
  <c r="U14" i="10"/>
  <c r="U15" i="10"/>
  <c r="U16" i="10"/>
  <c r="X22" i="8"/>
  <c r="W22" i="8"/>
  <c r="V22" i="8"/>
  <c r="X21" i="8"/>
  <c r="W21" i="8"/>
  <c r="V21" i="8"/>
  <c r="X20" i="8"/>
  <c r="W20" i="8"/>
  <c r="V20" i="8"/>
  <c r="X19" i="8"/>
  <c r="W19" i="8"/>
  <c r="V19" i="8"/>
  <c r="V9" i="8"/>
  <c r="W9" i="8"/>
  <c r="X9" i="8"/>
  <c r="V10" i="8"/>
  <c r="W10" i="8"/>
  <c r="X10" i="8"/>
  <c r="V11" i="8"/>
  <c r="W11" i="8"/>
  <c r="X11" i="8"/>
  <c r="X8" i="8"/>
  <c r="W8" i="8"/>
  <c r="V8" i="8"/>
  <c r="M3" i="10"/>
  <c r="I587" i="10"/>
  <c r="I586" i="10"/>
  <c r="I585" i="10"/>
  <c r="I584" i="10"/>
  <c r="I583" i="10"/>
  <c r="I582" i="10"/>
  <c r="I581" i="10"/>
  <c r="I580" i="10"/>
  <c r="I579" i="10"/>
  <c r="I578" i="10"/>
  <c r="I577" i="10"/>
  <c r="I576" i="10"/>
  <c r="I575" i="10"/>
  <c r="I574" i="10"/>
  <c r="I573" i="10"/>
  <c r="I572" i="10"/>
  <c r="I571" i="10"/>
  <c r="I570" i="10"/>
  <c r="I569" i="10"/>
  <c r="I568" i="10"/>
  <c r="I567" i="10"/>
  <c r="I566" i="10"/>
  <c r="I565" i="10"/>
  <c r="I564" i="10"/>
  <c r="I563" i="10"/>
  <c r="I562" i="10"/>
  <c r="I561" i="10"/>
  <c r="I560" i="10"/>
  <c r="I559" i="10"/>
  <c r="I558" i="10"/>
  <c r="I557" i="10"/>
  <c r="I556" i="10"/>
  <c r="I555" i="10"/>
  <c r="I554" i="10"/>
  <c r="I553" i="10"/>
  <c r="I552" i="10"/>
  <c r="I551" i="10"/>
  <c r="I550" i="10"/>
  <c r="I549" i="10"/>
  <c r="I548" i="10"/>
  <c r="I547" i="10"/>
  <c r="I546" i="10"/>
  <c r="I545" i="10"/>
  <c r="I544" i="10"/>
  <c r="I543" i="10"/>
  <c r="I542" i="10"/>
  <c r="I541" i="10"/>
  <c r="I540" i="10"/>
  <c r="I539" i="10"/>
  <c r="I538" i="10"/>
  <c r="I537" i="10"/>
  <c r="I536" i="10"/>
  <c r="I535" i="10"/>
  <c r="I534" i="10"/>
  <c r="I533" i="10"/>
  <c r="I532" i="10"/>
  <c r="I531" i="10"/>
  <c r="I530" i="10"/>
  <c r="I529" i="10"/>
  <c r="I528" i="10"/>
  <c r="I527" i="10"/>
  <c r="I526" i="10"/>
  <c r="I525" i="10"/>
  <c r="I524" i="10"/>
  <c r="I523" i="10"/>
  <c r="I522" i="10"/>
  <c r="I521" i="10"/>
  <c r="I520" i="10"/>
  <c r="I519" i="10"/>
  <c r="I518" i="10"/>
  <c r="I517" i="10"/>
  <c r="I516" i="10"/>
  <c r="I515" i="10"/>
  <c r="I514" i="10"/>
  <c r="I513" i="10"/>
  <c r="I512" i="10"/>
  <c r="I511" i="10"/>
  <c r="I510" i="10"/>
  <c r="I509" i="10"/>
  <c r="I508" i="10"/>
  <c r="I507" i="10"/>
  <c r="I506" i="10"/>
  <c r="I505" i="10"/>
  <c r="I504" i="10"/>
  <c r="I503" i="10"/>
  <c r="I502" i="10"/>
  <c r="I501" i="10"/>
  <c r="I500" i="10"/>
  <c r="I499" i="10"/>
  <c r="I498" i="10"/>
  <c r="I497" i="10"/>
  <c r="I496" i="10"/>
  <c r="I495" i="10"/>
  <c r="I494" i="10"/>
  <c r="I493" i="10"/>
  <c r="I492" i="10"/>
  <c r="I491" i="10"/>
  <c r="I490" i="10"/>
  <c r="I489" i="10"/>
  <c r="I488" i="10"/>
  <c r="I487" i="10"/>
  <c r="I486" i="10"/>
  <c r="I485" i="10"/>
  <c r="I484" i="10"/>
  <c r="I483" i="10"/>
  <c r="I482" i="10"/>
  <c r="I481" i="10"/>
  <c r="I480" i="10"/>
  <c r="I479" i="10"/>
  <c r="I478" i="10"/>
  <c r="I477" i="10"/>
  <c r="I476" i="10"/>
  <c r="I475" i="10"/>
  <c r="I474" i="10"/>
  <c r="I473" i="10"/>
  <c r="I472" i="10"/>
  <c r="I471" i="10"/>
  <c r="I470" i="10"/>
  <c r="I469" i="10"/>
  <c r="I468" i="10"/>
  <c r="I467" i="10"/>
  <c r="I466" i="10"/>
  <c r="I465" i="10"/>
  <c r="I464" i="10"/>
  <c r="I463" i="10"/>
  <c r="I462" i="10"/>
  <c r="I461" i="10"/>
  <c r="I460" i="10"/>
  <c r="I459" i="10"/>
  <c r="I458" i="10"/>
  <c r="I457" i="10"/>
  <c r="I456" i="10"/>
  <c r="I455" i="10"/>
  <c r="I454" i="10"/>
  <c r="I453" i="10"/>
  <c r="I452" i="10"/>
  <c r="I451" i="10"/>
  <c r="I450" i="10"/>
  <c r="I449" i="10"/>
  <c r="I448" i="10"/>
  <c r="I447" i="10"/>
  <c r="I446" i="10"/>
  <c r="I445" i="10"/>
  <c r="I444" i="10"/>
  <c r="I443" i="10"/>
  <c r="I442" i="10"/>
  <c r="I441" i="10"/>
  <c r="I440" i="10"/>
  <c r="I439" i="10"/>
  <c r="I438" i="10"/>
  <c r="I437" i="10"/>
  <c r="I436" i="10"/>
  <c r="I435" i="10"/>
  <c r="I434" i="10"/>
  <c r="I433" i="10"/>
  <c r="I432" i="10"/>
  <c r="I431" i="10"/>
  <c r="I430" i="10"/>
  <c r="I429" i="10"/>
  <c r="I428" i="10"/>
  <c r="I427" i="10"/>
  <c r="I426" i="10"/>
  <c r="I425" i="10"/>
  <c r="I424" i="10"/>
  <c r="I423" i="10"/>
  <c r="I422" i="10"/>
  <c r="I421" i="10"/>
  <c r="I420" i="10"/>
  <c r="I419" i="10"/>
  <c r="I418" i="10"/>
  <c r="I417" i="10"/>
  <c r="I416" i="10"/>
  <c r="I415" i="10"/>
  <c r="I414" i="10"/>
  <c r="I413" i="10"/>
  <c r="I412" i="10"/>
  <c r="I411" i="10"/>
  <c r="I410" i="10"/>
  <c r="I409" i="10"/>
  <c r="I408" i="10"/>
  <c r="I407" i="10"/>
  <c r="I406" i="10"/>
  <c r="I405" i="10"/>
  <c r="I404" i="10"/>
  <c r="I403" i="10"/>
  <c r="I402" i="10"/>
  <c r="I401" i="10"/>
  <c r="I400" i="10"/>
  <c r="I399" i="10"/>
  <c r="I398" i="10"/>
  <c r="I397" i="10"/>
  <c r="I396" i="10"/>
  <c r="I395" i="10"/>
  <c r="I394" i="10"/>
  <c r="I393" i="10"/>
  <c r="I392" i="10"/>
  <c r="I391" i="10"/>
  <c r="I390" i="10"/>
  <c r="I389" i="10"/>
  <c r="I388" i="10"/>
  <c r="I387" i="10"/>
  <c r="I386" i="10"/>
  <c r="I385" i="10"/>
  <c r="I384" i="10"/>
  <c r="I383" i="10"/>
  <c r="I382" i="10"/>
  <c r="I381" i="10"/>
  <c r="I380" i="10"/>
  <c r="I379" i="10"/>
  <c r="I378" i="10"/>
  <c r="I377" i="10"/>
  <c r="I376" i="10"/>
  <c r="I375" i="10"/>
  <c r="I374" i="10"/>
  <c r="I373" i="10"/>
  <c r="I372" i="10"/>
  <c r="I371" i="10"/>
  <c r="I370" i="10"/>
  <c r="I369" i="10"/>
  <c r="I368" i="10"/>
  <c r="I367" i="10"/>
  <c r="I366" i="10"/>
  <c r="I365" i="10"/>
  <c r="I364" i="10"/>
  <c r="I363" i="10"/>
  <c r="I362" i="10"/>
  <c r="I361" i="10"/>
  <c r="I360" i="10"/>
  <c r="I359" i="10"/>
  <c r="I358" i="10"/>
  <c r="I357" i="10"/>
  <c r="I356" i="10"/>
  <c r="I355" i="10"/>
  <c r="I354" i="10"/>
  <c r="J353" i="10"/>
  <c r="I353" i="10"/>
  <c r="I352" i="10"/>
  <c r="I351" i="10"/>
  <c r="I350" i="10"/>
  <c r="I349" i="10"/>
  <c r="I348" i="10"/>
  <c r="I347" i="10"/>
  <c r="I346" i="10"/>
  <c r="I345" i="10"/>
  <c r="I344" i="10"/>
  <c r="I343" i="10"/>
  <c r="I342" i="10"/>
  <c r="I341" i="10"/>
  <c r="I340" i="10"/>
  <c r="I339" i="10"/>
  <c r="I338" i="10"/>
  <c r="I337" i="10"/>
  <c r="I336" i="10"/>
  <c r="I335" i="10"/>
  <c r="I334" i="10"/>
  <c r="I333" i="10"/>
  <c r="J332"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J289" i="10"/>
  <c r="I289" i="10"/>
  <c r="I288" i="10"/>
  <c r="I287" i="10"/>
  <c r="I286" i="10"/>
  <c r="I285" i="10"/>
  <c r="I284" i="10"/>
  <c r="I283" i="10"/>
  <c r="I282" i="10"/>
  <c r="I281" i="10"/>
  <c r="I280" i="10"/>
  <c r="I279" i="10"/>
  <c r="I278" i="10"/>
  <c r="I277" i="10"/>
  <c r="I276" i="10"/>
  <c r="I275" i="10"/>
  <c r="I274" i="10"/>
  <c r="I273" i="10"/>
  <c r="I272" i="10"/>
  <c r="I271" i="10"/>
  <c r="I270" i="10"/>
  <c r="I269" i="10"/>
  <c r="J268" i="10"/>
  <c r="I268" i="10"/>
  <c r="I267" i="10"/>
  <c r="I266" i="10"/>
  <c r="I265" i="10"/>
  <c r="I264" i="10"/>
  <c r="I263" i="10"/>
  <c r="I262" i="10"/>
  <c r="I261" i="10"/>
  <c r="I260" i="10"/>
  <c r="I259" i="10"/>
  <c r="I258" i="10"/>
  <c r="I257" i="10"/>
  <c r="I256" i="10"/>
  <c r="I255" i="10"/>
  <c r="I254" i="10"/>
  <c r="I253" i="10"/>
  <c r="I252" i="10"/>
  <c r="I251" i="10"/>
  <c r="I250" i="10"/>
  <c r="I249" i="10"/>
  <c r="I248" i="10"/>
  <c r="J247" i="10"/>
  <c r="I247" i="10"/>
  <c r="I246" i="10"/>
  <c r="I245" i="10"/>
  <c r="I244" i="10"/>
  <c r="J243" i="10"/>
  <c r="I243" i="10"/>
  <c r="I242" i="10"/>
  <c r="I241" i="10"/>
  <c r="I240" i="10"/>
  <c r="I239" i="10"/>
  <c r="I238" i="10"/>
  <c r="I237" i="10"/>
  <c r="I236" i="10"/>
  <c r="I235" i="10"/>
  <c r="I234" i="10"/>
  <c r="I233" i="10"/>
  <c r="I232" i="10"/>
  <c r="I231" i="10"/>
  <c r="I230" i="10"/>
  <c r="I229" i="10"/>
  <c r="I228" i="10"/>
  <c r="J227" i="10"/>
  <c r="I227" i="10"/>
  <c r="I226" i="10"/>
  <c r="I225" i="10"/>
  <c r="I224" i="10"/>
  <c r="I223" i="10"/>
  <c r="I222" i="10"/>
  <c r="I221" i="10"/>
  <c r="I220" i="10"/>
  <c r="I219" i="10"/>
  <c r="I218" i="10"/>
  <c r="I217" i="10"/>
  <c r="I216" i="10"/>
  <c r="J215" i="10"/>
  <c r="I215" i="10"/>
  <c r="I214" i="10"/>
  <c r="I213" i="10"/>
  <c r="I212" i="10"/>
  <c r="J211" i="10"/>
  <c r="I211" i="10"/>
  <c r="I210" i="10"/>
  <c r="I209" i="10"/>
  <c r="I208" i="10"/>
  <c r="I207" i="10"/>
  <c r="I206" i="10"/>
  <c r="I205" i="10"/>
  <c r="I204" i="10"/>
  <c r="I203" i="10"/>
  <c r="I202" i="10"/>
  <c r="I201" i="10"/>
  <c r="I200" i="10"/>
  <c r="I199" i="10"/>
  <c r="I198" i="10"/>
  <c r="I197" i="10"/>
  <c r="I196" i="10"/>
  <c r="J195" i="10"/>
  <c r="I195" i="10"/>
  <c r="I194" i="10"/>
  <c r="I193" i="10"/>
  <c r="I192" i="10"/>
  <c r="I191" i="10"/>
  <c r="I190" i="10"/>
  <c r="I189" i="10"/>
  <c r="I188" i="10"/>
  <c r="J187" i="10"/>
  <c r="I187" i="10"/>
  <c r="I186" i="10"/>
  <c r="I185" i="10"/>
  <c r="I184" i="10"/>
  <c r="J183" i="10"/>
  <c r="I183" i="10"/>
  <c r="I182" i="10"/>
  <c r="I181" i="10"/>
  <c r="I180" i="10"/>
  <c r="J179" i="10"/>
  <c r="I179" i="10"/>
  <c r="I178" i="10"/>
  <c r="I177" i="10"/>
  <c r="I176" i="10"/>
  <c r="I175" i="10"/>
  <c r="I174" i="10"/>
  <c r="I173" i="10"/>
  <c r="I172" i="10"/>
  <c r="J171" i="10"/>
  <c r="I171" i="10"/>
  <c r="I170" i="10"/>
  <c r="I169" i="10"/>
  <c r="I168" i="10"/>
  <c r="I167" i="10"/>
  <c r="I166" i="10"/>
  <c r="I165" i="10"/>
  <c r="I164" i="10"/>
  <c r="J163" i="10"/>
  <c r="I163" i="10"/>
  <c r="I162" i="10"/>
  <c r="I161" i="10"/>
  <c r="I160" i="10"/>
  <c r="I159" i="10"/>
  <c r="I158" i="10"/>
  <c r="I157" i="10"/>
  <c r="I156" i="10"/>
  <c r="J155" i="10"/>
  <c r="I155" i="10"/>
  <c r="I154" i="10"/>
  <c r="I153" i="10"/>
  <c r="I152" i="10"/>
  <c r="J151" i="10"/>
  <c r="I151" i="10"/>
  <c r="I150" i="10"/>
  <c r="I149" i="10"/>
  <c r="I148" i="10"/>
  <c r="J147" i="10"/>
  <c r="I147" i="10"/>
  <c r="I146" i="10"/>
  <c r="I145" i="10"/>
  <c r="I144" i="10"/>
  <c r="I143" i="10"/>
  <c r="I142" i="10"/>
  <c r="I141" i="10"/>
  <c r="I140" i="10"/>
  <c r="J139" i="10"/>
  <c r="I139" i="10"/>
  <c r="I138" i="10"/>
  <c r="I137" i="10"/>
  <c r="I136" i="10"/>
  <c r="I135" i="10"/>
  <c r="I134" i="10"/>
  <c r="I133" i="10"/>
  <c r="I132" i="10"/>
  <c r="J131" i="10"/>
  <c r="I131" i="10"/>
  <c r="I130" i="10"/>
  <c r="I129" i="10"/>
  <c r="I128" i="10"/>
  <c r="I127" i="10"/>
  <c r="I126" i="10"/>
  <c r="I125" i="10"/>
  <c r="I124" i="10"/>
  <c r="J123" i="10"/>
  <c r="I123" i="10"/>
  <c r="I122" i="10"/>
  <c r="I121" i="10"/>
  <c r="I120" i="10"/>
  <c r="J119" i="10"/>
  <c r="I119" i="10"/>
  <c r="I118" i="10"/>
  <c r="I117" i="10"/>
  <c r="I116" i="10"/>
  <c r="J115" i="10"/>
  <c r="I115" i="10"/>
  <c r="I114" i="10"/>
  <c r="I113" i="10"/>
  <c r="I112" i="10"/>
  <c r="J111" i="10"/>
  <c r="I111" i="10"/>
  <c r="I110" i="10"/>
  <c r="I109" i="10"/>
  <c r="I108" i="10"/>
  <c r="J107" i="10"/>
  <c r="I107" i="10"/>
  <c r="I106" i="10"/>
  <c r="I105" i="10"/>
  <c r="I104" i="10"/>
  <c r="I103" i="10"/>
  <c r="I102" i="10"/>
  <c r="I101" i="10"/>
  <c r="I100" i="10"/>
  <c r="J99" i="10"/>
  <c r="I99" i="10"/>
  <c r="I98" i="10"/>
  <c r="I97" i="10"/>
  <c r="I96" i="10"/>
  <c r="J95" i="10"/>
  <c r="I95" i="10"/>
  <c r="I94" i="10"/>
  <c r="I93" i="10"/>
  <c r="I92" i="10"/>
  <c r="J91" i="10"/>
  <c r="I91" i="10"/>
  <c r="I90" i="10"/>
  <c r="I89" i="10"/>
  <c r="I88" i="10"/>
  <c r="J87" i="10"/>
  <c r="I87" i="10"/>
  <c r="I86" i="10"/>
  <c r="I85" i="10"/>
  <c r="I84" i="10"/>
  <c r="J83" i="10"/>
  <c r="I83" i="10"/>
  <c r="I82" i="10"/>
  <c r="I81" i="10"/>
  <c r="I80" i="10"/>
  <c r="J79" i="10"/>
  <c r="I79" i="10"/>
  <c r="I78" i="10"/>
  <c r="I77" i="10"/>
  <c r="J76" i="10"/>
  <c r="I76" i="10"/>
  <c r="J75" i="10"/>
  <c r="I75" i="10"/>
  <c r="I74" i="10"/>
  <c r="I73" i="10"/>
  <c r="I72" i="10"/>
  <c r="J71" i="10"/>
  <c r="I71" i="10"/>
  <c r="I70" i="10"/>
  <c r="I69" i="10"/>
  <c r="J68" i="10"/>
  <c r="I68" i="10"/>
  <c r="I67" i="10"/>
  <c r="I66" i="10"/>
  <c r="I65" i="10"/>
  <c r="J64" i="10"/>
  <c r="I64" i="10"/>
  <c r="J63" i="10"/>
  <c r="I63" i="10"/>
  <c r="I62" i="10"/>
  <c r="I61" i="10"/>
  <c r="J60" i="10"/>
  <c r="I60" i="10"/>
  <c r="J59" i="10"/>
  <c r="I59" i="10"/>
  <c r="I58" i="10"/>
  <c r="I57" i="10"/>
  <c r="I56" i="10"/>
  <c r="J55" i="10"/>
  <c r="I55" i="10"/>
  <c r="I54" i="10"/>
  <c r="I53" i="10"/>
  <c r="J52" i="10"/>
  <c r="I52" i="10"/>
  <c r="I51" i="10"/>
  <c r="I50" i="10"/>
  <c r="I49" i="10"/>
  <c r="J48" i="10"/>
  <c r="I48" i="10"/>
  <c r="J47" i="10"/>
  <c r="I47" i="10"/>
  <c r="I46" i="10"/>
  <c r="I45" i="10"/>
  <c r="J44" i="10"/>
  <c r="I44" i="10"/>
  <c r="J43" i="10"/>
  <c r="I43" i="10"/>
  <c r="I42" i="10"/>
  <c r="I41" i="10"/>
  <c r="I40" i="10"/>
  <c r="J39" i="10"/>
  <c r="I39" i="10"/>
  <c r="I38" i="10"/>
  <c r="I37" i="10"/>
  <c r="J36" i="10"/>
  <c r="I36" i="10"/>
  <c r="I35" i="10"/>
  <c r="I34" i="10"/>
  <c r="I33" i="10"/>
  <c r="J32" i="10"/>
  <c r="I32" i="10"/>
  <c r="J31" i="10"/>
  <c r="I31" i="10"/>
  <c r="I30" i="10"/>
  <c r="I29" i="10"/>
  <c r="J28" i="10"/>
  <c r="I28" i="10"/>
  <c r="J27" i="10"/>
  <c r="I27" i="10"/>
  <c r="I26" i="10"/>
  <c r="I25" i="10"/>
  <c r="I24" i="10"/>
  <c r="J23" i="10"/>
  <c r="I23" i="10"/>
  <c r="I22" i="10"/>
  <c r="I21" i="10"/>
  <c r="J20" i="10"/>
  <c r="I20" i="10"/>
  <c r="I19" i="10"/>
  <c r="I18" i="10"/>
  <c r="I17" i="10"/>
  <c r="J16" i="10"/>
  <c r="I16" i="10"/>
  <c r="J15" i="10"/>
  <c r="I15" i="10"/>
  <c r="I14" i="10"/>
  <c r="I13" i="10"/>
  <c r="J12" i="10"/>
  <c r="I12" i="10"/>
  <c r="J11" i="10"/>
  <c r="I11" i="10"/>
  <c r="I10" i="10"/>
  <c r="I9" i="10"/>
  <c r="I8" i="10"/>
  <c r="J7" i="10"/>
  <c r="I7" i="10"/>
  <c r="I6" i="10"/>
  <c r="I5" i="10"/>
  <c r="J4" i="10"/>
  <c r="I4" i="10"/>
  <c r="J369" i="10"/>
  <c r="J3" i="10"/>
  <c r="I3" i="10"/>
  <c r="M2" i="10"/>
  <c r="I2" i="10"/>
  <c r="J10" i="8"/>
  <c r="J42" i="8"/>
  <c r="J74" i="8"/>
  <c r="J106" i="8"/>
  <c r="J138" i="8"/>
  <c r="J170" i="8"/>
  <c r="J202" i="8"/>
  <c r="J234" i="8"/>
  <c r="J266" i="8"/>
  <c r="J298" i="8"/>
  <c r="J330" i="8"/>
  <c r="J362" i="8"/>
  <c r="J394" i="8"/>
  <c r="J426" i="8"/>
  <c r="J456" i="8"/>
  <c r="J474" i="8"/>
  <c r="J497" i="8"/>
  <c r="J520" i="8"/>
  <c r="J538" i="8"/>
  <c r="J545" i="8"/>
  <c r="J561" i="8"/>
  <c r="J568" i="8"/>
  <c r="J584" i="8"/>
  <c r="J586" i="8"/>
  <c r="M3" i="8"/>
  <c r="J3" i="8" s="1"/>
  <c r="M2" i="8"/>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J585" i="8" l="1"/>
  <c r="J562" i="8"/>
  <c r="J544" i="8"/>
  <c r="J521" i="8"/>
  <c r="J498" i="8"/>
  <c r="J480" i="8"/>
  <c r="J457" i="8"/>
  <c r="J432" i="8"/>
  <c r="J400" i="8"/>
  <c r="J368" i="8"/>
  <c r="J336" i="8"/>
  <c r="J304" i="8"/>
  <c r="J272" i="8"/>
  <c r="J240" i="8"/>
  <c r="J208" i="8"/>
  <c r="J176" i="8"/>
  <c r="J144" i="8"/>
  <c r="J112" i="8"/>
  <c r="J80" i="8"/>
  <c r="J48" i="8"/>
  <c r="J16" i="8"/>
  <c r="J578" i="8"/>
  <c r="J560" i="8"/>
  <c r="J537" i="8"/>
  <c r="J514" i="8"/>
  <c r="J496" i="8"/>
  <c r="J473" i="8"/>
  <c r="J450" i="8"/>
  <c r="J424" i="8"/>
  <c r="J392" i="8"/>
  <c r="J360" i="8"/>
  <c r="J328" i="8"/>
  <c r="J296" i="8"/>
  <c r="J264" i="8"/>
  <c r="J232" i="8"/>
  <c r="J200" i="8"/>
  <c r="J168" i="8"/>
  <c r="J136" i="8"/>
  <c r="J104" i="8"/>
  <c r="J72" i="8"/>
  <c r="J40" i="8"/>
  <c r="J8" i="8"/>
  <c r="J577" i="8"/>
  <c r="J554" i="8"/>
  <c r="J536" i="8"/>
  <c r="J513" i="8"/>
  <c r="J490" i="8"/>
  <c r="J472" i="8"/>
  <c r="J449" i="8"/>
  <c r="J418" i="8"/>
  <c r="J386" i="8"/>
  <c r="J354" i="8"/>
  <c r="J322" i="8"/>
  <c r="J290" i="8"/>
  <c r="J258" i="8"/>
  <c r="J226" i="8"/>
  <c r="J194" i="8"/>
  <c r="J162" i="8"/>
  <c r="J130" i="8"/>
  <c r="J98" i="8"/>
  <c r="J66" i="8"/>
  <c r="J34" i="8"/>
  <c r="J576" i="8"/>
  <c r="J553" i="8"/>
  <c r="J530" i="8"/>
  <c r="J512" i="8"/>
  <c r="J489" i="8"/>
  <c r="J466" i="8"/>
  <c r="J448" i="8"/>
  <c r="J416" i="8"/>
  <c r="J384" i="8"/>
  <c r="J352" i="8"/>
  <c r="J320" i="8"/>
  <c r="J288" i="8"/>
  <c r="J256" i="8"/>
  <c r="J224" i="8"/>
  <c r="J192" i="8"/>
  <c r="J160" i="8"/>
  <c r="J128" i="8"/>
  <c r="J96" i="8"/>
  <c r="J64" i="8"/>
  <c r="J32" i="8"/>
  <c r="J570" i="8"/>
  <c r="J552" i="8"/>
  <c r="J529" i="8"/>
  <c r="J506" i="8"/>
  <c r="J488" i="8"/>
  <c r="J465" i="8"/>
  <c r="J442" i="8"/>
  <c r="J410" i="8"/>
  <c r="J378" i="8"/>
  <c r="J346" i="8"/>
  <c r="J314" i="8"/>
  <c r="J282" i="8"/>
  <c r="J250" i="8"/>
  <c r="J218" i="8"/>
  <c r="J186" i="8"/>
  <c r="J154" i="8"/>
  <c r="J122" i="8"/>
  <c r="J90" i="8"/>
  <c r="J58" i="8"/>
  <c r="J26" i="8"/>
  <c r="J569" i="8"/>
  <c r="J546" i="8"/>
  <c r="J528" i="8"/>
  <c r="J505" i="8"/>
  <c r="J482" i="8"/>
  <c r="J464" i="8"/>
  <c r="J440" i="8"/>
  <c r="J408" i="8"/>
  <c r="J376" i="8"/>
  <c r="J344" i="8"/>
  <c r="J312" i="8"/>
  <c r="J280" i="8"/>
  <c r="J248" i="8"/>
  <c r="J216" i="8"/>
  <c r="J184" i="8"/>
  <c r="J152" i="8"/>
  <c r="J120" i="8"/>
  <c r="J88" i="8"/>
  <c r="J56" i="8"/>
  <c r="J24" i="8"/>
  <c r="J522" i="8"/>
  <c r="J504" i="8"/>
  <c r="J481" i="8"/>
  <c r="J458" i="8"/>
  <c r="J434" i="8"/>
  <c r="J402" i="8"/>
  <c r="J370" i="8"/>
  <c r="J338" i="8"/>
  <c r="J306" i="8"/>
  <c r="J274" i="8"/>
  <c r="J242" i="8"/>
  <c r="J210" i="8"/>
  <c r="J178" i="8"/>
  <c r="J146" i="8"/>
  <c r="J114" i="8"/>
  <c r="J82" i="8"/>
  <c r="J50" i="8"/>
  <c r="J18" i="8"/>
  <c r="J219" i="10"/>
  <c r="J143" i="10"/>
  <c r="J175" i="10"/>
  <c r="J207" i="10"/>
  <c r="J239" i="10"/>
  <c r="J252" i="10"/>
  <c r="J273" i="10"/>
  <c r="J316" i="10"/>
  <c r="J337" i="10"/>
  <c r="J203" i="10"/>
  <c r="J235" i="10"/>
  <c r="J127" i="10"/>
  <c r="J159" i="10"/>
  <c r="J191" i="10"/>
  <c r="J223" i="10"/>
  <c r="J284" i="10"/>
  <c r="J305" i="10"/>
  <c r="J348" i="10"/>
  <c r="J587" i="10"/>
  <c r="J583" i="10"/>
  <c r="J579" i="10"/>
  <c r="J575" i="10"/>
  <c r="J571" i="10"/>
  <c r="J567" i="10"/>
  <c r="J563" i="10"/>
  <c r="J559" i="10"/>
  <c r="J555" i="10"/>
  <c r="J551" i="10"/>
  <c r="J547" i="10"/>
  <c r="J543" i="10"/>
  <c r="J539" i="10"/>
  <c r="J535" i="10"/>
  <c r="J531" i="10"/>
  <c r="J527" i="10"/>
  <c r="J523" i="10"/>
  <c r="J519" i="10"/>
  <c r="J515" i="10"/>
  <c r="J511" i="10"/>
  <c r="J507" i="10"/>
  <c r="J503" i="10"/>
  <c r="J499" i="10"/>
  <c r="J495" i="10"/>
  <c r="J491" i="10"/>
  <c r="J487" i="10"/>
  <c r="J483" i="10"/>
  <c r="J479" i="10"/>
  <c r="J475" i="10"/>
  <c r="J471" i="10"/>
  <c r="J467" i="10"/>
  <c r="J463" i="10"/>
  <c r="J459" i="10"/>
  <c r="J455" i="10"/>
  <c r="J451" i="10"/>
  <c r="J447" i="10"/>
  <c r="J443" i="10"/>
  <c r="J439" i="10"/>
  <c r="J435" i="10"/>
  <c r="J431" i="10"/>
  <c r="J427" i="10"/>
  <c r="J423" i="10"/>
  <c r="J419" i="10"/>
  <c r="J415" i="10"/>
  <c r="J411" i="10"/>
  <c r="J407" i="10"/>
  <c r="J403" i="10"/>
  <c r="J399" i="10"/>
  <c r="J395" i="10"/>
  <c r="J391" i="10"/>
  <c r="J387" i="10"/>
  <c r="J383" i="10"/>
  <c r="J379" i="10"/>
  <c r="J375" i="10"/>
  <c r="J371" i="10"/>
  <c r="J367" i="10"/>
  <c r="J363" i="10"/>
  <c r="J359" i="10"/>
  <c r="J355" i="10"/>
  <c r="J351" i="10"/>
  <c r="J347" i="10"/>
  <c r="J343" i="10"/>
  <c r="J339" i="10"/>
  <c r="J335" i="10"/>
  <c r="J331" i="10"/>
  <c r="J327" i="10"/>
  <c r="J323" i="10"/>
  <c r="J319" i="10"/>
  <c r="J315" i="10"/>
  <c r="J311" i="10"/>
  <c r="J307" i="10"/>
  <c r="J303" i="10"/>
  <c r="J299" i="10"/>
  <c r="J295" i="10"/>
  <c r="J291" i="10"/>
  <c r="J287" i="10"/>
  <c r="J283" i="10"/>
  <c r="J279" i="10"/>
  <c r="J275" i="10"/>
  <c r="J271" i="10"/>
  <c r="J267" i="10"/>
  <c r="J263" i="10"/>
  <c r="J259" i="10"/>
  <c r="J255" i="10"/>
  <c r="J251" i="10"/>
  <c r="J586" i="10"/>
  <c r="J582" i="10"/>
  <c r="J578" i="10"/>
  <c r="J574" i="10"/>
  <c r="J570" i="10"/>
  <c r="J566" i="10"/>
  <c r="J562" i="10"/>
  <c r="J558" i="10"/>
  <c r="J554" i="10"/>
  <c r="J550" i="10"/>
  <c r="J546" i="10"/>
  <c r="J542" i="10"/>
  <c r="J538" i="10"/>
  <c r="J534" i="10"/>
  <c r="J530" i="10"/>
  <c r="J526" i="10"/>
  <c r="J522" i="10"/>
  <c r="J518" i="10"/>
  <c r="J514" i="10"/>
  <c r="J510" i="10"/>
  <c r="J506" i="10"/>
  <c r="J502" i="10"/>
  <c r="J498" i="10"/>
  <c r="J494" i="10"/>
  <c r="J490" i="10"/>
  <c r="J486" i="10"/>
  <c r="J482" i="10"/>
  <c r="J478" i="10"/>
  <c r="J474" i="10"/>
  <c r="J470" i="10"/>
  <c r="J466" i="10"/>
  <c r="J462" i="10"/>
  <c r="J458" i="10"/>
  <c r="J454" i="10"/>
  <c r="J450" i="10"/>
  <c r="J446" i="10"/>
  <c r="J442" i="10"/>
  <c r="J438" i="10"/>
  <c r="J434" i="10"/>
  <c r="J430" i="10"/>
  <c r="J426" i="10"/>
  <c r="J422" i="10"/>
  <c r="J418" i="10"/>
  <c r="J414" i="10"/>
  <c r="J410" i="10"/>
  <c r="J406" i="10"/>
  <c r="J402" i="10"/>
  <c r="J398" i="10"/>
  <c r="J394" i="10"/>
  <c r="J390" i="10"/>
  <c r="J386" i="10"/>
  <c r="J382" i="10"/>
  <c r="J378" i="10"/>
  <c r="J374" i="10"/>
  <c r="J370" i="10"/>
  <c r="J366" i="10"/>
  <c r="J362" i="10"/>
  <c r="J358" i="10"/>
  <c r="J354" i="10"/>
  <c r="J350" i="10"/>
  <c r="J346" i="10"/>
  <c r="J342" i="10"/>
  <c r="J338" i="10"/>
  <c r="J334" i="10"/>
  <c r="J330" i="10"/>
  <c r="J326" i="10"/>
  <c r="J322" i="10"/>
  <c r="J318" i="10"/>
  <c r="J314" i="10"/>
  <c r="J310" i="10"/>
  <c r="J306" i="10"/>
  <c r="J302" i="10"/>
  <c r="J298" i="10"/>
  <c r="J294" i="10"/>
  <c r="J290" i="10"/>
  <c r="J286" i="10"/>
  <c r="J282" i="10"/>
  <c r="J278" i="10"/>
  <c r="J274" i="10"/>
  <c r="J270" i="10"/>
  <c r="J266" i="10"/>
  <c r="J262" i="10"/>
  <c r="J258" i="10"/>
  <c r="J254" i="10"/>
  <c r="J250" i="10"/>
  <c r="J581" i="10"/>
  <c r="J576" i="10"/>
  <c r="J565" i="10"/>
  <c r="J560" i="10"/>
  <c r="J549" i="10"/>
  <c r="J544" i="10"/>
  <c r="J533" i="10"/>
  <c r="J528" i="10"/>
  <c r="J517" i="10"/>
  <c r="J512" i="10"/>
  <c r="J501" i="10"/>
  <c r="J496" i="10"/>
  <c r="J485" i="10"/>
  <c r="J480" i="10"/>
  <c r="J469" i="10"/>
  <c r="J464" i="10"/>
  <c r="J453" i="10"/>
  <c r="J448" i="10"/>
  <c r="J437" i="10"/>
  <c r="J432" i="10"/>
  <c r="J421" i="10"/>
  <c r="J416" i="10"/>
  <c r="J405" i="10"/>
  <c r="J400" i="10"/>
  <c r="J389" i="10"/>
  <c r="J384" i="10"/>
  <c r="J373" i="10"/>
  <c r="J368" i="10"/>
  <c r="J357" i="10"/>
  <c r="J352" i="10"/>
  <c r="J341" i="10"/>
  <c r="J336" i="10"/>
  <c r="J325" i="10"/>
  <c r="J320" i="10"/>
  <c r="J309" i="10"/>
  <c r="J304" i="10"/>
  <c r="J293" i="10"/>
  <c r="J288" i="10"/>
  <c r="J277" i="10"/>
  <c r="J272" i="10"/>
  <c r="J261" i="10"/>
  <c r="J256" i="10"/>
  <c r="J246" i="10"/>
  <c r="J242" i="10"/>
  <c r="J238" i="10"/>
  <c r="J234" i="10"/>
  <c r="J230" i="10"/>
  <c r="J226" i="10"/>
  <c r="J222" i="10"/>
  <c r="J218" i="10"/>
  <c r="J214" i="10"/>
  <c r="J210" i="10"/>
  <c r="J206" i="10"/>
  <c r="J202" i="10"/>
  <c r="J198" i="10"/>
  <c r="J194" i="10"/>
  <c r="J190" i="10"/>
  <c r="J186" i="10"/>
  <c r="J182" i="10"/>
  <c r="J178" i="10"/>
  <c r="J174" i="10"/>
  <c r="J170" i="10"/>
  <c r="J166" i="10"/>
  <c r="J162" i="10"/>
  <c r="J158" i="10"/>
  <c r="J154" i="10"/>
  <c r="J150" i="10"/>
  <c r="J146" i="10"/>
  <c r="J142" i="10"/>
  <c r="J138" i="10"/>
  <c r="J134" i="10"/>
  <c r="J130" i="10"/>
  <c r="J126" i="10"/>
  <c r="J122" i="10"/>
  <c r="J118" i="10"/>
  <c r="J114" i="10"/>
  <c r="J110" i="10"/>
  <c r="J106" i="10"/>
  <c r="J102" i="10"/>
  <c r="J98" i="10"/>
  <c r="J94" i="10"/>
  <c r="J90" i="10"/>
  <c r="J86" i="10"/>
  <c r="J82" i="10"/>
  <c r="J78" i="10"/>
  <c r="J74" i="10"/>
  <c r="J70" i="10"/>
  <c r="J66" i="10"/>
  <c r="J62" i="10"/>
  <c r="J58" i="10"/>
  <c r="J54" i="10"/>
  <c r="J50" i="10"/>
  <c r="J46" i="10"/>
  <c r="J42" i="10"/>
  <c r="J38" i="10"/>
  <c r="J34" i="10"/>
  <c r="J30" i="10"/>
  <c r="J26" i="10"/>
  <c r="J22" i="10"/>
  <c r="J18" i="10"/>
  <c r="J14" i="10"/>
  <c r="J10" i="10"/>
  <c r="J6" i="10"/>
  <c r="J585" i="10"/>
  <c r="J580" i="10"/>
  <c r="J569" i="10"/>
  <c r="J564" i="10"/>
  <c r="J553" i="10"/>
  <c r="J548" i="10"/>
  <c r="J537" i="10"/>
  <c r="J532" i="10"/>
  <c r="J521" i="10"/>
  <c r="J516" i="10"/>
  <c r="J505" i="10"/>
  <c r="J500" i="10"/>
  <c r="J489" i="10"/>
  <c r="J484" i="10"/>
  <c r="J473" i="10"/>
  <c r="J468" i="10"/>
  <c r="J457" i="10"/>
  <c r="J452" i="10"/>
  <c r="J441" i="10"/>
  <c r="J436" i="10"/>
  <c r="J425" i="10"/>
  <c r="J420" i="10"/>
  <c r="J409" i="10"/>
  <c r="J404" i="10"/>
  <c r="J393" i="10"/>
  <c r="J388" i="10"/>
  <c r="J377" i="10"/>
  <c r="J372" i="10"/>
  <c r="J361" i="10"/>
  <c r="J356" i="10"/>
  <c r="J345" i="10"/>
  <c r="J340" i="10"/>
  <c r="J329" i="10"/>
  <c r="J324" i="10"/>
  <c r="J313" i="10"/>
  <c r="J308" i="10"/>
  <c r="J297" i="10"/>
  <c r="J292" i="10"/>
  <c r="J281" i="10"/>
  <c r="J276" i="10"/>
  <c r="J265" i="10"/>
  <c r="J260" i="10"/>
  <c r="J249" i="10"/>
  <c r="J245" i="10"/>
  <c r="J241" i="10"/>
  <c r="J237" i="10"/>
  <c r="J233" i="10"/>
  <c r="J229" i="10"/>
  <c r="J225" i="10"/>
  <c r="J221" i="10"/>
  <c r="J217" i="10"/>
  <c r="J213" i="10"/>
  <c r="J209" i="10"/>
  <c r="J205" i="10"/>
  <c r="J201" i="10"/>
  <c r="J197" i="10"/>
  <c r="J193" i="10"/>
  <c r="J189" i="10"/>
  <c r="J185" i="10"/>
  <c r="J181" i="10"/>
  <c r="J177" i="10"/>
  <c r="J173" i="10"/>
  <c r="J169" i="10"/>
  <c r="J165" i="10"/>
  <c r="J161" i="10"/>
  <c r="J157" i="10"/>
  <c r="J153" i="10"/>
  <c r="J149" i="10"/>
  <c r="J145" i="10"/>
  <c r="J141" i="10"/>
  <c r="J137" i="10"/>
  <c r="J133" i="10"/>
  <c r="J129" i="10"/>
  <c r="J125" i="10"/>
  <c r="J121" i="10"/>
  <c r="J117" i="10"/>
  <c r="J113" i="10"/>
  <c r="J109" i="10"/>
  <c r="J105" i="10"/>
  <c r="J101" i="10"/>
  <c r="J97" i="10"/>
  <c r="J93" i="10"/>
  <c r="J89" i="10"/>
  <c r="J85" i="10"/>
  <c r="J81" i="10"/>
  <c r="J77" i="10"/>
  <c r="J73" i="10"/>
  <c r="J69" i="10"/>
  <c r="J65" i="10"/>
  <c r="J61" i="10"/>
  <c r="J57" i="10"/>
  <c r="J53" i="10"/>
  <c r="J49" i="10"/>
  <c r="J45" i="10"/>
  <c r="J41" i="10"/>
  <c r="J37" i="10"/>
  <c r="J33" i="10"/>
  <c r="J29" i="10"/>
  <c r="J25" i="10"/>
  <c r="J21" i="10"/>
  <c r="J17" i="10"/>
  <c r="J13" i="10"/>
  <c r="J9" i="10"/>
  <c r="J5" i="10"/>
  <c r="J2" i="10"/>
  <c r="J584" i="10"/>
  <c r="J573" i="10"/>
  <c r="J568" i="10"/>
  <c r="J557" i="10"/>
  <c r="J552" i="10"/>
  <c r="J541" i="10"/>
  <c r="J536" i="10"/>
  <c r="J525" i="10"/>
  <c r="J520" i="10"/>
  <c r="J509" i="10"/>
  <c r="J504" i="10"/>
  <c r="J493" i="10"/>
  <c r="J488" i="10"/>
  <c r="J477" i="10"/>
  <c r="J472" i="10"/>
  <c r="J461" i="10"/>
  <c r="J456" i="10"/>
  <c r="J445" i="10"/>
  <c r="J440" i="10"/>
  <c r="J429" i="10"/>
  <c r="J424" i="10"/>
  <c r="J413" i="10"/>
  <c r="J408" i="10"/>
  <c r="J397" i="10"/>
  <c r="J392" i="10"/>
  <c r="J381" i="10"/>
  <c r="J376" i="10"/>
  <c r="J365" i="10"/>
  <c r="J360" i="10"/>
  <c r="J349" i="10"/>
  <c r="J344" i="10"/>
  <c r="J333" i="10"/>
  <c r="J328" i="10"/>
  <c r="J317" i="10"/>
  <c r="J312" i="10"/>
  <c r="J301" i="10"/>
  <c r="J296" i="10"/>
  <c r="J285" i="10"/>
  <c r="J280" i="10"/>
  <c r="J269" i="10"/>
  <c r="J264" i="10"/>
  <c r="J253" i="10"/>
  <c r="J248" i="10"/>
  <c r="J244" i="10"/>
  <c r="J240" i="10"/>
  <c r="J236" i="10"/>
  <c r="J232" i="10"/>
  <c r="J228" i="10"/>
  <c r="J224" i="10"/>
  <c r="J220" i="10"/>
  <c r="J216" i="10"/>
  <c r="J212" i="10"/>
  <c r="J208" i="10"/>
  <c r="J204" i="10"/>
  <c r="J200" i="10"/>
  <c r="J196" i="10"/>
  <c r="J192" i="10"/>
  <c r="J188" i="10"/>
  <c r="J184" i="10"/>
  <c r="J180" i="10"/>
  <c r="J176" i="10"/>
  <c r="J172" i="10"/>
  <c r="J168" i="10"/>
  <c r="J164" i="10"/>
  <c r="J160" i="10"/>
  <c r="J156" i="10"/>
  <c r="J152" i="10"/>
  <c r="J148" i="10"/>
  <c r="J144" i="10"/>
  <c r="J140" i="10"/>
  <c r="J136" i="10"/>
  <c r="J132" i="10"/>
  <c r="J128" i="10"/>
  <c r="J124" i="10"/>
  <c r="J120" i="10"/>
  <c r="J116" i="10"/>
  <c r="J112" i="10"/>
  <c r="J108" i="10"/>
  <c r="J104" i="10"/>
  <c r="J100" i="10"/>
  <c r="J96" i="10"/>
  <c r="J92" i="10"/>
  <c r="J88" i="10"/>
  <c r="J84" i="10"/>
  <c r="J80" i="10"/>
  <c r="J577" i="10"/>
  <c r="J572" i="10"/>
  <c r="J561" i="10"/>
  <c r="J556" i="10"/>
  <c r="J545" i="10"/>
  <c r="J540" i="10"/>
  <c r="J529" i="10"/>
  <c r="J524" i="10"/>
  <c r="J513" i="10"/>
  <c r="J508" i="10"/>
  <c r="J497" i="10"/>
  <c r="J492" i="10"/>
  <c r="J481" i="10"/>
  <c r="J476" i="10"/>
  <c r="J465" i="10"/>
  <c r="J460" i="10"/>
  <c r="J449" i="10"/>
  <c r="J444" i="10"/>
  <c r="J433" i="10"/>
  <c r="J428" i="10"/>
  <c r="J417" i="10"/>
  <c r="J412" i="10"/>
  <c r="J401" i="10"/>
  <c r="J396" i="10"/>
  <c r="J385" i="10"/>
  <c r="J380" i="10"/>
  <c r="J8" i="10"/>
  <c r="J19" i="10"/>
  <c r="J24" i="10"/>
  <c r="J35" i="10"/>
  <c r="J40" i="10"/>
  <c r="J51" i="10"/>
  <c r="J56" i="10"/>
  <c r="J67" i="10"/>
  <c r="J72" i="10"/>
  <c r="J103" i="10"/>
  <c r="J135" i="10"/>
  <c r="J167" i="10"/>
  <c r="J199" i="10"/>
  <c r="J231" i="10"/>
  <c r="J257" i="10"/>
  <c r="J300" i="10"/>
  <c r="J321" i="10"/>
  <c r="J364" i="10"/>
  <c r="J441" i="8"/>
  <c r="J433" i="8"/>
  <c r="J425" i="8"/>
  <c r="J417" i="8"/>
  <c r="J409" i="8"/>
  <c r="J401" i="8"/>
  <c r="J393" i="8"/>
  <c r="J385" i="8"/>
  <c r="J377" i="8"/>
  <c r="J369" i="8"/>
  <c r="J361" i="8"/>
  <c r="J353" i="8"/>
  <c r="J345" i="8"/>
  <c r="J337" i="8"/>
  <c r="J329" i="8"/>
  <c r="J321" i="8"/>
  <c r="J313" i="8"/>
  <c r="J305" i="8"/>
  <c r="J297" i="8"/>
  <c r="J289" i="8"/>
  <c r="J281" i="8"/>
  <c r="J273" i="8"/>
  <c r="J265" i="8"/>
  <c r="J257" i="8"/>
  <c r="J249" i="8"/>
  <c r="J241" i="8"/>
  <c r="J233" i="8"/>
  <c r="J225" i="8"/>
  <c r="J217" i="8"/>
  <c r="J209" i="8"/>
  <c r="J201" i="8"/>
  <c r="J193" i="8"/>
  <c r="J185" i="8"/>
  <c r="J177" i="8"/>
  <c r="J169" i="8"/>
  <c r="J161" i="8"/>
  <c r="J153" i="8"/>
  <c r="J145" i="8"/>
  <c r="J137" i="8"/>
  <c r="J129" i="8"/>
  <c r="J121" i="8"/>
  <c r="J113" i="8"/>
  <c r="J105" i="8"/>
  <c r="J97" i="8"/>
  <c r="J89" i="8"/>
  <c r="J81" i="8"/>
  <c r="J73" i="8"/>
  <c r="J65" i="8"/>
  <c r="J57" i="8"/>
  <c r="J49" i="8"/>
  <c r="J41" i="8"/>
  <c r="J33" i="8"/>
  <c r="J25" i="8"/>
  <c r="J17" i="8"/>
  <c r="J9" i="8"/>
  <c r="J583" i="8"/>
  <c r="J575" i="8"/>
  <c r="J567" i="8"/>
  <c r="J559" i="8"/>
  <c r="J551" i="8"/>
  <c r="J543" i="8"/>
  <c r="J535" i="8"/>
  <c r="J527" i="8"/>
  <c r="J519" i="8"/>
  <c r="J511" i="8"/>
  <c r="J503" i="8"/>
  <c r="J495" i="8"/>
  <c r="J487" i="8"/>
  <c r="J479" i="8"/>
  <c r="J471" i="8"/>
  <c r="J463" i="8"/>
  <c r="J455" i="8"/>
  <c r="J447" i="8"/>
  <c r="J439" i="8"/>
  <c r="J431" i="8"/>
  <c r="J423" i="8"/>
  <c r="J415" i="8"/>
  <c r="J407" i="8"/>
  <c r="J399" i="8"/>
  <c r="J391" i="8"/>
  <c r="J383" i="8"/>
  <c r="J375" i="8"/>
  <c r="J367" i="8"/>
  <c r="J359" i="8"/>
  <c r="J351" i="8"/>
  <c r="J343" i="8"/>
  <c r="J335" i="8"/>
  <c r="J327" i="8"/>
  <c r="J319" i="8"/>
  <c r="J311" i="8"/>
  <c r="J303" i="8"/>
  <c r="J295" i="8"/>
  <c r="J287" i="8"/>
  <c r="J279" i="8"/>
  <c r="J271" i="8"/>
  <c r="J263" i="8"/>
  <c r="J255" i="8"/>
  <c r="J247" i="8"/>
  <c r="J239" i="8"/>
  <c r="J231" i="8"/>
  <c r="J223" i="8"/>
  <c r="J215" i="8"/>
  <c r="J207" i="8"/>
  <c r="J199" i="8"/>
  <c r="J191" i="8"/>
  <c r="J183" i="8"/>
  <c r="J175" i="8"/>
  <c r="J167" i="8"/>
  <c r="J159" i="8"/>
  <c r="J151" i="8"/>
  <c r="J143" i="8"/>
  <c r="J135" i="8"/>
  <c r="J127" i="8"/>
  <c r="J119" i="8"/>
  <c r="J111" i="8"/>
  <c r="J103" i="8"/>
  <c r="J95" i="8"/>
  <c r="J87" i="8"/>
  <c r="J79" i="8"/>
  <c r="J71" i="8"/>
  <c r="J63" i="8"/>
  <c r="J55" i="8"/>
  <c r="J47" i="8"/>
  <c r="J39" i="8"/>
  <c r="J31" i="8"/>
  <c r="J23" i="8"/>
  <c r="J15" i="8"/>
  <c r="J7" i="8"/>
  <c r="J582" i="8"/>
  <c r="J574" i="8"/>
  <c r="J566" i="8"/>
  <c r="J558" i="8"/>
  <c r="J550" i="8"/>
  <c r="J542" i="8"/>
  <c r="J534" i="8"/>
  <c r="J526" i="8"/>
  <c r="J518" i="8"/>
  <c r="J510" i="8"/>
  <c r="J502" i="8"/>
  <c r="J494" i="8"/>
  <c r="J486" i="8"/>
  <c r="J478" i="8"/>
  <c r="J470" i="8"/>
  <c r="J462" i="8"/>
  <c r="J454" i="8"/>
  <c r="J446" i="8"/>
  <c r="J438" i="8"/>
  <c r="J430" i="8"/>
  <c r="J422" i="8"/>
  <c r="J414" i="8"/>
  <c r="J406" i="8"/>
  <c r="J398" i="8"/>
  <c r="J390" i="8"/>
  <c r="J382" i="8"/>
  <c r="J374" i="8"/>
  <c r="J366" i="8"/>
  <c r="J358" i="8"/>
  <c r="J350" i="8"/>
  <c r="J342" i="8"/>
  <c r="J334" i="8"/>
  <c r="J326" i="8"/>
  <c r="J318" i="8"/>
  <c r="J310" i="8"/>
  <c r="J302" i="8"/>
  <c r="J294" i="8"/>
  <c r="J286" i="8"/>
  <c r="J278" i="8"/>
  <c r="J270" i="8"/>
  <c r="J262" i="8"/>
  <c r="J254" i="8"/>
  <c r="J246" i="8"/>
  <c r="J238" i="8"/>
  <c r="J230" i="8"/>
  <c r="J222" i="8"/>
  <c r="J214" i="8"/>
  <c r="J206" i="8"/>
  <c r="J198" i="8"/>
  <c r="J190" i="8"/>
  <c r="J182" i="8"/>
  <c r="J174" i="8"/>
  <c r="J166" i="8"/>
  <c r="J158" i="8"/>
  <c r="J150" i="8"/>
  <c r="J142" i="8"/>
  <c r="J134" i="8"/>
  <c r="J126" i="8"/>
  <c r="J118" i="8"/>
  <c r="J110" i="8"/>
  <c r="J102" i="8"/>
  <c r="J94" i="8"/>
  <c r="J86" i="8"/>
  <c r="J78" i="8"/>
  <c r="J70" i="8"/>
  <c r="J62" i="8"/>
  <c r="J54" i="8"/>
  <c r="J46" i="8"/>
  <c r="J38" i="8"/>
  <c r="J30" i="8"/>
  <c r="J22" i="8"/>
  <c r="J14" i="8"/>
  <c r="J6" i="8"/>
  <c r="J581" i="8"/>
  <c r="J573" i="8"/>
  <c r="J565" i="8"/>
  <c r="J557" i="8"/>
  <c r="J549" i="8"/>
  <c r="J541" i="8"/>
  <c r="J533" i="8"/>
  <c r="J525" i="8"/>
  <c r="J517" i="8"/>
  <c r="J509" i="8"/>
  <c r="J501" i="8"/>
  <c r="J493" i="8"/>
  <c r="J485" i="8"/>
  <c r="J477" i="8"/>
  <c r="J469" i="8"/>
  <c r="J461" i="8"/>
  <c r="J453" i="8"/>
  <c r="J445" i="8"/>
  <c r="J437" i="8"/>
  <c r="J429" i="8"/>
  <c r="J421" i="8"/>
  <c r="J413" i="8"/>
  <c r="J405" i="8"/>
  <c r="J397" i="8"/>
  <c r="J389" i="8"/>
  <c r="J381" i="8"/>
  <c r="J373" i="8"/>
  <c r="J365" i="8"/>
  <c r="J357" i="8"/>
  <c r="J349" i="8"/>
  <c r="J341" i="8"/>
  <c r="J333" i="8"/>
  <c r="J325" i="8"/>
  <c r="J317" i="8"/>
  <c r="J309" i="8"/>
  <c r="J301" i="8"/>
  <c r="J293" i="8"/>
  <c r="J285" i="8"/>
  <c r="J277" i="8"/>
  <c r="J269" i="8"/>
  <c r="J261" i="8"/>
  <c r="J253" i="8"/>
  <c r="J245" i="8"/>
  <c r="J237" i="8"/>
  <c r="J229" i="8"/>
  <c r="J221" i="8"/>
  <c r="J213" i="8"/>
  <c r="J205" i="8"/>
  <c r="J197" i="8"/>
  <c r="J189" i="8"/>
  <c r="J181" i="8"/>
  <c r="J173" i="8"/>
  <c r="J165" i="8"/>
  <c r="J157" i="8"/>
  <c r="J149" i="8"/>
  <c r="J141" i="8"/>
  <c r="J133" i="8"/>
  <c r="J125" i="8"/>
  <c r="J117" i="8"/>
  <c r="J109" i="8"/>
  <c r="J101" i="8"/>
  <c r="J93" i="8"/>
  <c r="J85" i="8"/>
  <c r="J77" i="8"/>
  <c r="J69" i="8"/>
  <c r="J61" i="8"/>
  <c r="J53" i="8"/>
  <c r="J45" i="8"/>
  <c r="J37" i="8"/>
  <c r="J29" i="8"/>
  <c r="J21" i="8"/>
  <c r="J13" i="8"/>
  <c r="J5" i="8"/>
  <c r="J2" i="8"/>
  <c r="J580" i="8"/>
  <c r="J572" i="8"/>
  <c r="J564" i="8"/>
  <c r="J556" i="8"/>
  <c r="J548" i="8"/>
  <c r="J540" i="8"/>
  <c r="J532" i="8"/>
  <c r="J524" i="8"/>
  <c r="J516" i="8"/>
  <c r="J508" i="8"/>
  <c r="J500" i="8"/>
  <c r="J492" i="8"/>
  <c r="J484" i="8"/>
  <c r="J476" i="8"/>
  <c r="J468" i="8"/>
  <c r="J460" i="8"/>
  <c r="J452" i="8"/>
  <c r="J444" i="8"/>
  <c r="J436" i="8"/>
  <c r="J428" i="8"/>
  <c r="J420" i="8"/>
  <c r="J412" i="8"/>
  <c r="J404" i="8"/>
  <c r="J396" i="8"/>
  <c r="J388" i="8"/>
  <c r="J380" i="8"/>
  <c r="J372" i="8"/>
  <c r="J364" i="8"/>
  <c r="J356" i="8"/>
  <c r="J348" i="8"/>
  <c r="J340" i="8"/>
  <c r="J332" i="8"/>
  <c r="J324" i="8"/>
  <c r="J316" i="8"/>
  <c r="J308" i="8"/>
  <c r="J300" i="8"/>
  <c r="J292" i="8"/>
  <c r="J284" i="8"/>
  <c r="J276" i="8"/>
  <c r="J268" i="8"/>
  <c r="J260" i="8"/>
  <c r="J252" i="8"/>
  <c r="J244" i="8"/>
  <c r="J236" i="8"/>
  <c r="J228" i="8"/>
  <c r="J220" i="8"/>
  <c r="J212" i="8"/>
  <c r="J204" i="8"/>
  <c r="J196" i="8"/>
  <c r="J188" i="8"/>
  <c r="J180" i="8"/>
  <c r="J172" i="8"/>
  <c r="J164" i="8"/>
  <c r="J156" i="8"/>
  <c r="J148" i="8"/>
  <c r="J140" i="8"/>
  <c r="J132" i="8"/>
  <c r="J124" i="8"/>
  <c r="J116" i="8"/>
  <c r="J108" i="8"/>
  <c r="J100" i="8"/>
  <c r="J92" i="8"/>
  <c r="J84" i="8"/>
  <c r="J76" i="8"/>
  <c r="J68" i="8"/>
  <c r="J60" i="8"/>
  <c r="J52" i="8"/>
  <c r="J44" i="8"/>
  <c r="J36" i="8"/>
  <c r="J28" i="8"/>
  <c r="J20" i="8"/>
  <c r="J12" i="8"/>
  <c r="J4" i="8"/>
  <c r="J587" i="8"/>
  <c r="J579" i="8"/>
  <c r="J571" i="8"/>
  <c r="J563" i="8"/>
  <c r="J555" i="8"/>
  <c r="J547" i="8"/>
  <c r="J539" i="8"/>
  <c r="J531" i="8"/>
  <c r="J523" i="8"/>
  <c r="J515" i="8"/>
  <c r="J507" i="8"/>
  <c r="J499" i="8"/>
  <c r="J491" i="8"/>
  <c r="J483" i="8"/>
  <c r="J475" i="8"/>
  <c r="J467" i="8"/>
  <c r="J459" i="8"/>
  <c r="J451" i="8"/>
  <c r="J443" i="8"/>
  <c r="J435" i="8"/>
  <c r="J427" i="8"/>
  <c r="J419" i="8"/>
  <c r="J411" i="8"/>
  <c r="J403" i="8"/>
  <c r="J395" i="8"/>
  <c r="J387" i="8"/>
  <c r="J379" i="8"/>
  <c r="J371" i="8"/>
  <c r="J363" i="8"/>
  <c r="J355" i="8"/>
  <c r="J347" i="8"/>
  <c r="J339" i="8"/>
  <c r="J331" i="8"/>
  <c r="J323" i="8"/>
  <c r="J315" i="8"/>
  <c r="J307" i="8"/>
  <c r="J299" i="8"/>
  <c r="J291" i="8"/>
  <c r="J283" i="8"/>
  <c r="J275" i="8"/>
  <c r="J267" i="8"/>
  <c r="J259" i="8"/>
  <c r="J251" i="8"/>
  <c r="J243" i="8"/>
  <c r="J235" i="8"/>
  <c r="J227" i="8"/>
  <c r="J219" i="8"/>
  <c r="J211" i="8"/>
  <c r="J203" i="8"/>
  <c r="J195" i="8"/>
  <c r="J187" i="8"/>
  <c r="J179" i="8"/>
  <c r="J171" i="8"/>
  <c r="J163" i="8"/>
  <c r="J155" i="8"/>
  <c r="J147" i="8"/>
  <c r="J139" i="8"/>
  <c r="J131" i="8"/>
  <c r="J123" i="8"/>
  <c r="J115" i="8"/>
  <c r="J107" i="8"/>
  <c r="J99" i="8"/>
  <c r="J91" i="8"/>
  <c r="J83" i="8"/>
  <c r="J75" i="8"/>
  <c r="J67" i="8"/>
  <c r="J59" i="8"/>
  <c r="J51" i="8"/>
  <c r="J43" i="8"/>
  <c r="J35" i="8"/>
  <c r="J27" i="8"/>
  <c r="J19" i="8"/>
  <c r="J11" i="8"/>
  <c r="J10" i="7" l="1"/>
  <c r="K10" i="7"/>
  <c r="J11" i="7"/>
  <c r="J12" i="7"/>
  <c r="J13" i="7"/>
  <c r="J14" i="7"/>
  <c r="K11" i="7"/>
  <c r="K12" i="7"/>
  <c r="K13" i="7"/>
  <c r="K14" i="7"/>
  <c r="I11" i="7"/>
  <c r="I12" i="7"/>
  <c r="I13" i="7"/>
  <c r="I14" i="7"/>
  <c r="I10" i="7"/>
  <c r="M5" i="7"/>
  <c r="M6" i="7"/>
  <c r="M7" i="7"/>
  <c r="M4" i="7"/>
</calcChain>
</file>

<file path=xl/sharedStrings.xml><?xml version="1.0" encoding="utf-8"?>
<sst xmlns="http://schemas.openxmlformats.org/spreadsheetml/2006/main" count="11194" uniqueCount="72">
  <si>
    <t>Fiscal Year Text</t>
  </si>
  <si>
    <t>2013/2014</t>
  </si>
  <si>
    <t>2014/2015</t>
  </si>
  <si>
    <t>2015/2016</t>
  </si>
  <si>
    <t>2016/2017</t>
  </si>
  <si>
    <t>2017/2018</t>
  </si>
  <si>
    <t>2018/2019</t>
  </si>
  <si>
    <t>2019/2020</t>
  </si>
  <si>
    <t>2020/2021</t>
  </si>
  <si>
    <t>2021/2022</t>
  </si>
  <si>
    <t>2022/2023</t>
  </si>
  <si>
    <t>Employment Type</t>
  </si>
  <si>
    <t>[Management Non Management]</t>
  </si>
  <si>
    <t>Permanent</t>
  </si>
  <si>
    <t>Non Management</t>
  </si>
  <si>
    <t>Temporary</t>
  </si>
  <si>
    <t>Management</t>
  </si>
  <si>
    <t>Wage</t>
  </si>
  <si>
    <t>Northern Division</t>
  </si>
  <si>
    <t>Southern Division</t>
  </si>
  <si>
    <t>Eastern Division</t>
  </si>
  <si>
    <t>Western Division</t>
  </si>
  <si>
    <t>Division</t>
  </si>
  <si>
    <t>Employee ID</t>
  </si>
  <si>
    <t>Age at Retirement</t>
  </si>
  <si>
    <t>Years of Service at Retirement</t>
  </si>
  <si>
    <t>Division Name</t>
  </si>
  <si>
    <t>Branch Name</t>
  </si>
  <si>
    <t>Branch One</t>
  </si>
  <si>
    <t>Branch Two</t>
  </si>
  <si>
    <t>Branch Three</t>
  </si>
  <si>
    <t>Branch Four</t>
  </si>
  <si>
    <t>Branch Five</t>
  </si>
  <si>
    <t>Branch Six</t>
  </si>
  <si>
    <t>Age</t>
  </si>
  <si>
    <t>Years of Service</t>
  </si>
  <si>
    <t>Unit Name</t>
  </si>
  <si>
    <t>Unit A</t>
  </si>
  <si>
    <t>Unit B</t>
  </si>
  <si>
    <t>Unit C</t>
  </si>
  <si>
    <t>Unit D</t>
  </si>
  <si>
    <t>Unit E</t>
  </si>
  <si>
    <t>Unit F</t>
  </si>
  <si>
    <t>Unit G</t>
  </si>
  <si>
    <t>Unit H</t>
  </si>
  <si>
    <t>Unit I</t>
  </si>
  <si>
    <t>Unit J</t>
  </si>
  <si>
    <t>Unit K</t>
  </si>
  <si>
    <t>Unit L</t>
  </si>
  <si>
    <t>Unit M</t>
  </si>
  <si>
    <t>Grand Total</t>
  </si>
  <si>
    <t>Divisions</t>
  </si>
  <si>
    <t>Difference from Northern Division</t>
  </si>
  <si>
    <t>% difference from Northen division</t>
  </si>
  <si>
    <t>Total no of retirees</t>
  </si>
  <si>
    <t>(All)</t>
  </si>
  <si>
    <t xml:space="preserve">Fiscal Year </t>
  </si>
  <si>
    <t>Eligilibility</t>
  </si>
  <si>
    <t>Average age of current employees</t>
  </si>
  <si>
    <t>Conditions for "highly likely" retirement</t>
  </si>
  <si>
    <t>Average years of service (FY'18/19-FY'22/23)</t>
  </si>
  <si>
    <t>Highly likely to retire</t>
  </si>
  <si>
    <t>Eligible</t>
  </si>
  <si>
    <t>Ineligible</t>
  </si>
  <si>
    <t>Employment type</t>
  </si>
  <si>
    <t>Eligibility</t>
  </si>
  <si>
    <t>No</t>
  </si>
  <si>
    <t>Yes</t>
  </si>
  <si>
    <t>Retirement Eligibility</t>
  </si>
  <si>
    <t>Branch/Unit</t>
  </si>
  <si>
    <t>Likely to retire</t>
  </si>
  <si>
    <t>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</si>
</sst>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Red]0%&quot;↑&quot;;[Color10]\-0%&quot;↓&quot;;[Black]0%&quot;-&quot;"/>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FEBA53"/>
      <name val="Calibri"/>
      <family val="2"/>
      <scheme val="minor"/>
    </font>
    <font>
      <b/>
      <sz val="14"/>
      <color rgb="FFFEBA53"/>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D3692"/>
        <bgColor indexed="64"/>
      </patternFill>
    </fill>
  </fills>
  <borders count="2">
    <border>
      <left/>
      <right/>
      <top/>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15">
    <xf numFmtId="0" fontId="0" fillId="0" borderId="0" xfId="0"/>
    <xf numFmtId="0" fontId="1" fillId="2" borderId="1" xfId="0" applyFont="1" applyFill="1" applyBorder="1"/>
    <xf numFmtId="0" fontId="1" fillId="2" borderId="0" xfId="0" applyFont="1" applyFill="1"/>
    <xf numFmtId="0" fontId="1" fillId="0" borderId="0" xfId="0" applyFon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9" fontId="0" fillId="0" borderId="0" xfId="1" applyFont="1"/>
    <xf numFmtId="0" fontId="3" fillId="3" borderId="0" xfId="0" applyFont="1" applyFill="1"/>
    <xf numFmtId="1" fontId="3" fillId="3" borderId="0" xfId="0" applyNumberFormat="1" applyFont="1" applyFill="1"/>
    <xf numFmtId="0" fontId="4" fillId="3" borderId="0" xfId="0" applyFont="1" applyFill="1"/>
    <xf numFmtId="0" fontId="5" fillId="0" borderId="0" xfId="2"/>
  </cellXfs>
  <cellStyles count="3">
    <cellStyle name="Hyperlink" xfId="2" builtinId="8"/>
    <cellStyle name="Normal" xfId="0" builtinId="0"/>
    <cellStyle name="Percent" xfId="1" builtinId="5"/>
  </cellStyles>
  <dxfs count="1">
    <dxf>
      <numFmt numFmtId="165" formatCode="[Red]0%&quot;↑&quot;;[Color10]\-0%&quot;↓&quot;;[Black]0%&quot;-&quot;"/>
    </dxf>
  </dxfs>
  <tableStyles count="0" defaultTableStyle="TableStyleMedium2" defaultPivotStyle="PivotStyleLight16"/>
  <colors>
    <mruColors>
      <color rgb="FFFEBA53"/>
      <color rgb="FF0D36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Retirement in AB,</a:t>
            </a:r>
            <a:r>
              <a:rPr lang="en-US" sz="1200" b="1" baseline="0"/>
              <a:t> (FY 13/14 - 22/23)</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clustered"/>
        <c:varyColors val="0"/>
        <c:ser>
          <c:idx val="1"/>
          <c:order val="1"/>
          <c:tx>
            <c:strRef>
              <c:f>'1'!$K$10</c:f>
              <c:strCache>
                <c:ptCount val="1"/>
                <c:pt idx="0">
                  <c:v>% difference from Northen division (LHS)</c:v>
                </c:pt>
              </c:strCache>
            </c:strRef>
          </c:tx>
          <c:spPr>
            <a:solidFill>
              <a:srgbClr val="0D36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'1'!$I$11:$I$14</c:f>
              <c:strCache>
                <c:ptCount val="4"/>
                <c:pt idx="0">
                  <c:v>Eastern Division</c:v>
                </c:pt>
                <c:pt idx="1">
                  <c:v>Northern Division</c:v>
                </c:pt>
                <c:pt idx="2">
                  <c:v>Southern Division</c:v>
                </c:pt>
                <c:pt idx="3">
                  <c:v>Western Division</c:v>
                </c:pt>
              </c:strCache>
            </c:strRef>
          </c:cat>
          <c:val>
            <c:numRef>
              <c:f>'1'!$K$11:$K$14</c:f>
              <c:numCache>
                <c:formatCode>0%</c:formatCode>
                <c:ptCount val="4"/>
                <c:pt idx="0">
                  <c:v>0.34883720930232559</c:v>
                </c:pt>
                <c:pt idx="1">
                  <c:v>0</c:v>
                </c:pt>
                <c:pt idx="2">
                  <c:v>0.69767441860465118</c:v>
                </c:pt>
                <c:pt idx="3">
                  <c:v>-0.59302325581395354</c:v>
                </c:pt>
              </c:numCache>
            </c:numRef>
          </c:val>
          <c:extLst>
            <c:ext xmlns:c16="http://schemas.microsoft.com/office/drawing/2014/chart" uri="{C3380CC4-5D6E-409C-BE32-E72D297353CC}">
              <c16:uniqueId val="{00000001-8E90-407C-BF59-F6256DF57A0D}"/>
            </c:ext>
          </c:extLst>
        </c:ser>
        <c:dLbls>
          <c:showLegendKey val="0"/>
          <c:showVal val="0"/>
          <c:showCatName val="0"/>
          <c:showSerName val="0"/>
          <c:showPercent val="0"/>
          <c:showBubbleSize val="0"/>
        </c:dLbls>
        <c:gapWidth val="150"/>
        <c:axId val="889315151"/>
        <c:axId val="1006392943"/>
      </c:barChart>
      <c:lineChart>
        <c:grouping val="standard"/>
        <c:varyColors val="0"/>
        <c:ser>
          <c:idx val="0"/>
          <c:order val="0"/>
          <c:tx>
            <c:strRef>
              <c:f>'1'!$J$10</c:f>
              <c:strCache>
                <c:ptCount val="1"/>
                <c:pt idx="0">
                  <c:v>Total no of retirees (RHS)</c:v>
                </c:pt>
              </c:strCache>
            </c:strRef>
          </c:tx>
          <c:spPr>
            <a:ln w="28575" cap="rnd" cmpd="sng">
              <a:solidFill>
                <a:srgbClr val="FEBA53"/>
              </a:solidFill>
              <a:prstDash val="sysDot"/>
              <a:round/>
            </a:ln>
            <a:effectLst/>
          </c:spPr>
          <c:marker>
            <c:symbol val="none"/>
          </c:marker>
          <c:cat>
            <c:strRef>
              <c:f>'1'!$I$11:$I$14</c:f>
              <c:strCache>
                <c:ptCount val="4"/>
                <c:pt idx="0">
                  <c:v>Eastern Division</c:v>
                </c:pt>
                <c:pt idx="1">
                  <c:v>Northern Division</c:v>
                </c:pt>
                <c:pt idx="2">
                  <c:v>Southern Division</c:v>
                </c:pt>
                <c:pt idx="3">
                  <c:v>Western Division</c:v>
                </c:pt>
              </c:strCache>
            </c:strRef>
          </c:cat>
          <c:val>
            <c:numRef>
              <c:f>'1'!$J$11:$J$14</c:f>
              <c:numCache>
                <c:formatCode>General</c:formatCode>
                <c:ptCount val="4"/>
                <c:pt idx="0">
                  <c:v>116</c:v>
                </c:pt>
                <c:pt idx="1">
                  <c:v>86</c:v>
                </c:pt>
                <c:pt idx="2">
                  <c:v>146</c:v>
                </c:pt>
                <c:pt idx="3">
                  <c:v>35</c:v>
                </c:pt>
              </c:numCache>
            </c:numRef>
          </c:val>
          <c:smooth val="0"/>
          <c:extLst>
            <c:ext xmlns:c16="http://schemas.microsoft.com/office/drawing/2014/chart" uri="{C3380CC4-5D6E-409C-BE32-E72D297353CC}">
              <c16:uniqueId val="{00000000-8E90-407C-BF59-F6256DF57A0D}"/>
            </c:ext>
          </c:extLst>
        </c:ser>
        <c:dLbls>
          <c:showLegendKey val="0"/>
          <c:showVal val="0"/>
          <c:showCatName val="0"/>
          <c:showSerName val="0"/>
          <c:showPercent val="0"/>
          <c:showBubbleSize val="0"/>
        </c:dLbls>
        <c:marker val="1"/>
        <c:smooth val="0"/>
        <c:axId val="1204512335"/>
        <c:axId val="881042863"/>
      </c:lineChart>
      <c:catAx>
        <c:axId val="88931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06392943"/>
        <c:crosses val="autoZero"/>
        <c:auto val="1"/>
        <c:lblAlgn val="ctr"/>
        <c:lblOffset val="100"/>
        <c:noMultiLvlLbl val="0"/>
      </c:catAx>
      <c:valAx>
        <c:axId val="10063929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9315151"/>
        <c:crosses val="autoZero"/>
        <c:crossBetween val="between"/>
      </c:valAx>
      <c:valAx>
        <c:axId val="881042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04512335"/>
        <c:crosses val="max"/>
        <c:crossBetween val="between"/>
      </c:valAx>
      <c:catAx>
        <c:axId val="1204512335"/>
        <c:scaling>
          <c:orientation val="minMax"/>
        </c:scaling>
        <c:delete val="1"/>
        <c:axPos val="b"/>
        <c:numFmt formatCode="General" sourceLinked="1"/>
        <c:majorTickMark val="out"/>
        <c:minorTickMark val="none"/>
        <c:tickLblPos val="nextTo"/>
        <c:crossAx val="881042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Retirement Eligibility by Employment Type</a:t>
            </a:r>
            <a:r>
              <a:rPr lang="en-US" sz="1100" b="1" baseline="0"/>
              <a:t> in Northern Division</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percentStacked"/>
        <c:varyColors val="0"/>
        <c:ser>
          <c:idx val="0"/>
          <c:order val="0"/>
          <c:tx>
            <c:strRef>
              <c:f>'2'!$W$8</c:f>
              <c:strCache>
                <c:ptCount val="1"/>
                <c:pt idx="0">
                  <c:v>Eligible</c:v>
                </c:pt>
              </c:strCache>
            </c:strRef>
          </c:tx>
          <c:spPr>
            <a:solidFill>
              <a:srgbClr val="0D3692"/>
            </a:solidFill>
            <a:ln>
              <a:noFill/>
            </a:ln>
            <a:effectLst/>
          </c:spPr>
          <c:invertIfNegative val="0"/>
          <c:dLbls>
            <c:dLbl>
              <c:idx val="0"/>
              <c:layout>
                <c:manualLayout>
                  <c:x val="-0.11540412489773108"/>
                  <c:y val="2.07273317639417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0.10122618850193925"/>
                      <c:h val="9.7861027680818252E-2"/>
                    </c:manualLayout>
                  </c15:layout>
                </c:ext>
                <c:ext xmlns:c16="http://schemas.microsoft.com/office/drawing/2014/chart" uri="{C3380CC4-5D6E-409C-BE32-E72D297353CC}">
                  <c16:uniqueId val="{00000003-9CE0-4792-A57A-79828D831BC0}"/>
                </c:ext>
              </c:extLst>
            </c:dLbl>
            <c:dLbl>
              <c:idx val="1"/>
              <c:layout>
                <c:manualLayout>
                  <c:x val="9.8918261780519226E-2"/>
                  <c:y val="-3.41099115187921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layout>
                    <c:manualLayout>
                      <c:w val="6.0010313704732698E-2"/>
                      <c:h val="5.662391427875639E-2"/>
                    </c:manualLayout>
                  </c15:layout>
                </c:ext>
                <c:ext xmlns:c16="http://schemas.microsoft.com/office/drawing/2014/chart" uri="{C3380CC4-5D6E-409C-BE32-E72D297353CC}">
                  <c16:uniqueId val="{00000002-9CE0-4792-A57A-79828D831BC0}"/>
                </c:ext>
              </c:extLst>
            </c:dLbl>
            <c:dLbl>
              <c:idx val="2"/>
              <c:layout>
                <c:manualLayout>
                  <c:x val="0.11128286195245765"/>
                  <c:y val="-3.221324782855760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E0-4792-A57A-79828D831B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'2'!$V$9:$V$11</c:f>
              <c:strCache>
                <c:ptCount val="3"/>
                <c:pt idx="0">
                  <c:v>Permanent</c:v>
                </c:pt>
                <c:pt idx="1">
                  <c:v>Temporary</c:v>
                </c:pt>
                <c:pt idx="2">
                  <c:v>Wage</c:v>
                </c:pt>
              </c:strCache>
            </c:strRef>
          </c:cat>
          <c:val>
            <c:numRef>
              <c:f>'2'!$W$9:$W$11</c:f>
              <c:numCache>
                <c:formatCode>General</c:formatCode>
                <c:ptCount val="3"/>
                <c:pt idx="0">
                  <c:v>5</c:v>
                </c:pt>
                <c:pt idx="1">
                  <c:v>3</c:v>
                </c:pt>
                <c:pt idx="2">
                  <c:v>1</c:v>
                </c:pt>
              </c:numCache>
            </c:numRef>
          </c:val>
          <c:extLst>
            <c:ext xmlns:c16="http://schemas.microsoft.com/office/drawing/2014/chart" uri="{C3380CC4-5D6E-409C-BE32-E72D297353CC}">
              <c16:uniqueId val="{00000000-9CE0-4792-A57A-79828D831BC0}"/>
            </c:ext>
          </c:extLst>
        </c:ser>
        <c:ser>
          <c:idx val="1"/>
          <c:order val="1"/>
          <c:tx>
            <c:strRef>
              <c:f>'2'!$X$8</c:f>
              <c:strCache>
                <c:ptCount val="1"/>
                <c:pt idx="0">
                  <c:v>Ineligible</c:v>
                </c:pt>
              </c:strCache>
            </c:strRef>
          </c:tx>
          <c:spPr>
            <a:solidFill>
              <a:srgbClr val="FEBA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'2'!$V$9:$V$11</c:f>
              <c:strCache>
                <c:ptCount val="3"/>
                <c:pt idx="0">
                  <c:v>Permanent</c:v>
                </c:pt>
                <c:pt idx="1">
                  <c:v>Temporary</c:v>
                </c:pt>
                <c:pt idx="2">
                  <c:v>Wage</c:v>
                </c:pt>
              </c:strCache>
            </c:strRef>
          </c:cat>
          <c:val>
            <c:numRef>
              <c:f>'2'!$X$9:$X$11</c:f>
              <c:numCache>
                <c:formatCode>General</c:formatCode>
                <c:ptCount val="3"/>
                <c:pt idx="0">
                  <c:v>487</c:v>
                </c:pt>
                <c:pt idx="1">
                  <c:v>23</c:v>
                </c:pt>
                <c:pt idx="2">
                  <c:v>67</c:v>
                </c:pt>
              </c:numCache>
            </c:numRef>
          </c:val>
          <c:extLst>
            <c:ext xmlns:c16="http://schemas.microsoft.com/office/drawing/2014/chart" uri="{C3380CC4-5D6E-409C-BE32-E72D297353CC}">
              <c16:uniqueId val="{00000001-9CE0-4792-A57A-79828D831BC0}"/>
            </c:ext>
          </c:extLst>
        </c:ser>
        <c:dLbls>
          <c:dLblPos val="inBase"/>
          <c:showLegendKey val="0"/>
          <c:showVal val="1"/>
          <c:showCatName val="0"/>
          <c:showSerName val="0"/>
          <c:showPercent val="0"/>
          <c:showBubbleSize val="0"/>
        </c:dLbls>
        <c:gapWidth val="150"/>
        <c:overlap val="100"/>
        <c:axId val="1205307391"/>
        <c:axId val="1702215311"/>
      </c:barChart>
      <c:catAx>
        <c:axId val="12053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02215311"/>
        <c:crosses val="autoZero"/>
        <c:auto val="1"/>
        <c:lblAlgn val="ctr"/>
        <c:lblOffset val="100"/>
        <c:noMultiLvlLbl val="0"/>
      </c:catAx>
      <c:valAx>
        <c:axId val="1702215311"/>
        <c:scaling>
          <c:orientation val="minMax"/>
        </c:scaling>
        <c:delete val="1"/>
        <c:axPos val="l"/>
        <c:numFmt formatCode="0%" sourceLinked="1"/>
        <c:majorTickMark val="none"/>
        <c:minorTickMark val="none"/>
        <c:tickLblPos val="nextTo"/>
        <c:crossAx val="120530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[Voluntary Retirement Listing.xlsx]2!PivotTable3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Retirement</a:t>
            </a:r>
            <a:r>
              <a:rPr lang="en-US" sz="1100" b="1" baseline="0"/>
              <a:t> likelihood </a:t>
            </a:r>
            <a:r>
              <a:rPr lang="en-US" sz="1100" b="1"/>
              <a:t>by Employment Type</a:t>
            </a:r>
            <a:r>
              <a:rPr lang="en-US" sz="1100" b="1" baseline="0"/>
              <a:t> in Northern Division</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D36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BA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EBA53"/>
          </a:solidFill>
          <a:ln>
            <a:noFill/>
          </a:ln>
          <a:effectLst/>
        </c:spPr>
        <c:dLbl>
          <c:idx val="0"/>
          <c:layout>
            <c:manualLayout>
              <c:x val="0"/>
              <c:y val="-3.38672300108827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'2'!$M$18:$M$19</c:f>
              <c:strCache>
                <c:ptCount val="1"/>
                <c:pt idx="0">
                  <c:v>No</c:v>
                </c:pt>
              </c:strCache>
            </c:strRef>
          </c:tx>
          <c:spPr>
            <a:solidFill>
              <a:srgbClr val="0D36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'2'!$L$20:$L$23</c:f>
              <c:strCache>
                <c:ptCount val="3"/>
                <c:pt idx="0">
                  <c:v>Permanent</c:v>
                </c:pt>
                <c:pt idx="1">
                  <c:v>Temporary</c:v>
                </c:pt>
                <c:pt idx="2">
                  <c:v>Wage</c:v>
                </c:pt>
              </c:strCache>
            </c:strRef>
          </c:cat>
          <c:val>
            <c:numRef>
              <c:f>'2'!$M$20:$M$23</c:f>
              <c:numCache>
                <c:formatCode>General</c:formatCode>
                <c:ptCount val="3"/>
                <c:pt idx="0">
                  <c:v>446</c:v>
                </c:pt>
                <c:pt idx="1">
                  <c:v>23</c:v>
                </c:pt>
                <c:pt idx="2">
                  <c:v>66</c:v>
                </c:pt>
              </c:numCache>
            </c:numRef>
          </c:val>
          <c:extLst>
            <c:ext xmlns:c16="http://schemas.microsoft.com/office/drawing/2014/chart" uri="{C3380CC4-5D6E-409C-BE32-E72D297353CC}">
              <c16:uniqueId val="{00000005-99DF-4110-ABA6-37C4F3CD1B1A}"/>
            </c:ext>
          </c:extLst>
        </c:ser>
        <c:ser>
          <c:idx val="1"/>
          <c:order val="1"/>
          <c:tx>
            <c:strRef>
              <c:f>'2'!$N$18:$N$19</c:f>
              <c:strCache>
                <c:ptCount val="1"/>
                <c:pt idx="0">
                  <c:v>Yes</c:v>
                </c:pt>
              </c:strCache>
            </c:strRef>
          </c:tx>
          <c:spPr>
            <a:solidFill>
              <a:srgbClr val="FEBA53"/>
            </a:solidFill>
            <a:ln>
              <a:noFill/>
            </a:ln>
            <a:effectLst/>
          </c:spPr>
          <c:invertIfNegative val="0"/>
          <c:dPt>
            <c:idx val="2"/>
            <c:invertIfNegative val="0"/>
            <c:bubble3D val="0"/>
            <c:extLst>
              <c:ext xmlns:c16="http://schemas.microsoft.com/office/drawing/2014/chart" uri="{C3380CC4-5D6E-409C-BE32-E72D297353CC}">
                <c16:uniqueId val="{00000008-99DF-4110-ABA6-37C4F3CD1B1A}"/>
              </c:ext>
            </c:extLst>
          </c:dPt>
          <c:dLbls>
            <c:dLbl>
              <c:idx val="2"/>
              <c:layout>
                <c:manualLayout>
                  <c:x val="0"/>
                  <c:y val="-3.38672300108827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DF-4110-ABA6-37C4F3CD1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'2'!$L$20:$L$23</c:f>
              <c:strCache>
                <c:ptCount val="3"/>
                <c:pt idx="0">
                  <c:v>Permanent</c:v>
                </c:pt>
                <c:pt idx="1">
                  <c:v>Temporary</c:v>
                </c:pt>
                <c:pt idx="2">
                  <c:v>Wage</c:v>
                </c:pt>
              </c:strCache>
            </c:strRef>
          </c:cat>
          <c:val>
            <c:numRef>
              <c:f>'2'!$N$20:$N$23</c:f>
              <c:numCache>
                <c:formatCode>General</c:formatCode>
                <c:ptCount val="3"/>
                <c:pt idx="0">
                  <c:v>46</c:v>
                </c:pt>
                <c:pt idx="1">
                  <c:v>3</c:v>
                </c:pt>
                <c:pt idx="2">
                  <c:v>2</c:v>
                </c:pt>
              </c:numCache>
            </c:numRef>
          </c:val>
          <c:extLst>
            <c:ext xmlns:c16="http://schemas.microsoft.com/office/drawing/2014/chart" uri="{C3380CC4-5D6E-409C-BE32-E72D297353CC}">
              <c16:uniqueId val="{00000006-99DF-4110-ABA6-37C4F3CD1B1A}"/>
            </c:ext>
          </c:extLst>
        </c:ser>
        <c:dLbls>
          <c:dLblPos val="inBase"/>
          <c:showLegendKey val="0"/>
          <c:showVal val="1"/>
          <c:showCatName val="0"/>
          <c:showSerName val="0"/>
          <c:showPercent val="0"/>
          <c:showBubbleSize val="0"/>
        </c:dLbls>
        <c:gapWidth val="150"/>
        <c:overlap val="100"/>
        <c:axId val="1205307391"/>
        <c:axId val="1702215311"/>
      </c:barChart>
      <c:catAx>
        <c:axId val="12053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02215311"/>
        <c:crosses val="autoZero"/>
        <c:auto val="1"/>
        <c:lblAlgn val="ctr"/>
        <c:lblOffset val="100"/>
        <c:noMultiLvlLbl val="0"/>
      </c:catAx>
      <c:valAx>
        <c:axId val="1702215311"/>
        <c:scaling>
          <c:orientation val="minMax"/>
        </c:scaling>
        <c:delete val="1"/>
        <c:axPos val="l"/>
        <c:numFmt formatCode="0%" sourceLinked="1"/>
        <c:majorTickMark val="none"/>
        <c:minorTickMark val="none"/>
        <c:tickLblPos val="nextTo"/>
        <c:crossAx val="120530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Retirement</a:t>
            </a:r>
            <a:r>
              <a:rPr lang="en-US" sz="1100" b="1" baseline="0"/>
              <a:t> eligibility by branch in Northern Division</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stacked"/>
        <c:varyColors val="0"/>
        <c:ser>
          <c:idx val="0"/>
          <c:order val="0"/>
          <c:tx>
            <c:strRef>
              <c:f>'3'!$V$10</c:f>
              <c:strCache>
                <c:ptCount val="1"/>
                <c:pt idx="0">
                  <c:v>Eligible</c:v>
                </c:pt>
              </c:strCache>
            </c:strRef>
          </c:tx>
          <c:spPr>
            <a:solidFill>
              <a:srgbClr val="0D369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C81F-47ED-898A-B35705806E36}"/>
                </c:ext>
              </c:extLst>
            </c:dLbl>
            <c:dLbl>
              <c:idx val="1"/>
              <c:delete val="1"/>
              <c:extLst>
                <c:ext xmlns:c15="http://schemas.microsoft.com/office/drawing/2012/chart" uri="{CE6537A1-D6FC-4f65-9D91-7224C49458BB}"/>
                <c:ext xmlns:c16="http://schemas.microsoft.com/office/drawing/2014/chart" uri="{C3380CC4-5D6E-409C-BE32-E72D297353CC}">
                  <c16:uniqueId val="{00000006-C81F-47ED-898A-B35705806E36}"/>
                </c:ext>
              </c:extLst>
            </c:dLbl>
            <c:dLbl>
              <c:idx val="2"/>
              <c:delete val="1"/>
              <c:extLst>
                <c:ext xmlns:c15="http://schemas.microsoft.com/office/drawing/2012/chart" uri="{CE6537A1-D6FC-4f65-9D91-7224C49458BB}"/>
                <c:ext xmlns:c16="http://schemas.microsoft.com/office/drawing/2014/chart" uri="{C3380CC4-5D6E-409C-BE32-E72D297353CC}">
                  <c16:uniqueId val="{00000007-C81F-47ED-898A-B35705806E36}"/>
                </c:ext>
              </c:extLst>
            </c:dLbl>
            <c:dLbl>
              <c:idx val="3"/>
              <c:layout>
                <c:manualLayout>
                  <c:x val="0"/>
                  <c:y val="4.24983317763244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1F-47ED-898A-B35705806E36}"/>
                </c:ext>
              </c:extLst>
            </c:dLbl>
            <c:dLbl>
              <c:idx val="4"/>
              <c:layout>
                <c:manualLayout>
                  <c:x val="0"/>
                  <c:y val="3.51363090399523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1F-47ED-898A-B35705806E36}"/>
                </c:ext>
              </c:extLst>
            </c:dLbl>
            <c:dLbl>
              <c:idx val="5"/>
              <c:layout>
                <c:manualLayout>
                  <c:x val="-1.4407172667712388E-16"/>
                  <c:y val="2.77747716050131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1F-47ED-898A-B35705806E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'3'!$U$11:$U$16</c:f>
              <c:strCache>
                <c:ptCount val="6"/>
                <c:pt idx="0">
                  <c:v>Branch Five</c:v>
                </c:pt>
                <c:pt idx="1">
                  <c:v>Branch Four</c:v>
                </c:pt>
                <c:pt idx="2">
                  <c:v>Branch One</c:v>
                </c:pt>
                <c:pt idx="3">
                  <c:v>Branch Six</c:v>
                </c:pt>
                <c:pt idx="4">
                  <c:v>Branch Three</c:v>
                </c:pt>
                <c:pt idx="5">
                  <c:v>Branch Two</c:v>
                </c:pt>
              </c:strCache>
            </c:strRef>
          </c:cat>
          <c:val>
            <c:numRef>
              <c:f>'3'!$V$11:$V$16</c:f>
              <c:numCache>
                <c:formatCode>General</c:formatCode>
                <c:ptCount val="6"/>
                <c:pt idx="0">
                  <c:v>0</c:v>
                </c:pt>
                <c:pt idx="1">
                  <c:v>0</c:v>
                </c:pt>
                <c:pt idx="2">
                  <c:v>0</c:v>
                </c:pt>
                <c:pt idx="3">
                  <c:v>1</c:v>
                </c:pt>
                <c:pt idx="4">
                  <c:v>3</c:v>
                </c:pt>
                <c:pt idx="5">
                  <c:v>5</c:v>
                </c:pt>
              </c:numCache>
            </c:numRef>
          </c:val>
          <c:extLst>
            <c:ext xmlns:c16="http://schemas.microsoft.com/office/drawing/2014/chart" uri="{C3380CC4-5D6E-409C-BE32-E72D297353CC}">
              <c16:uniqueId val="{00000000-C81F-47ED-898A-B35705806E36}"/>
            </c:ext>
          </c:extLst>
        </c:ser>
        <c:ser>
          <c:idx val="1"/>
          <c:order val="1"/>
          <c:tx>
            <c:strRef>
              <c:f>'3'!$W$10</c:f>
              <c:strCache>
                <c:ptCount val="1"/>
                <c:pt idx="0">
                  <c:v>Ineligible</c:v>
                </c:pt>
              </c:strCache>
            </c:strRef>
          </c:tx>
          <c:spPr>
            <a:solidFill>
              <a:srgbClr val="FEBA53"/>
            </a:solidFill>
            <a:ln>
              <a:noFill/>
            </a:ln>
            <a:effectLst/>
          </c:spPr>
          <c:invertIfNegative val="0"/>
          <c:dLbls>
            <c:dLbl>
              <c:idx val="0"/>
              <c:layout>
                <c:manualLayout>
                  <c:x val="-1.8008965834640485E-17"/>
                  <c:y val="-5.35471894980769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1F-47ED-898A-B35705806E36}"/>
                </c:ext>
              </c:extLst>
            </c:dLbl>
            <c:dLbl>
              <c:idx val="1"/>
              <c:layout>
                <c:manualLayout>
                  <c:x val="-3.6017931669280971E-17"/>
                  <c:y val="-6.96402703128982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1F-47ED-898A-B35705806E36}"/>
                </c:ext>
              </c:extLst>
            </c:dLbl>
            <c:dLbl>
              <c:idx val="2"/>
              <c:layout>
                <c:manualLayout>
                  <c:x val="0"/>
                  <c:y val="-7.683049634204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1F-47ED-898A-B35705806E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'3'!$U$11:$U$16</c:f>
              <c:strCache>
                <c:ptCount val="6"/>
                <c:pt idx="0">
                  <c:v>Branch Five</c:v>
                </c:pt>
                <c:pt idx="1">
                  <c:v>Branch Four</c:v>
                </c:pt>
                <c:pt idx="2">
                  <c:v>Branch One</c:v>
                </c:pt>
                <c:pt idx="3">
                  <c:v>Branch Six</c:v>
                </c:pt>
                <c:pt idx="4">
                  <c:v>Branch Three</c:v>
                </c:pt>
                <c:pt idx="5">
                  <c:v>Branch Two</c:v>
                </c:pt>
              </c:strCache>
            </c:strRef>
          </c:cat>
          <c:val>
            <c:numRef>
              <c:f>'3'!$W$11:$W$16</c:f>
              <c:numCache>
                <c:formatCode>General</c:formatCode>
                <c:ptCount val="6"/>
                <c:pt idx="0">
                  <c:v>7</c:v>
                </c:pt>
                <c:pt idx="1">
                  <c:v>3</c:v>
                </c:pt>
                <c:pt idx="2">
                  <c:v>15</c:v>
                </c:pt>
                <c:pt idx="3">
                  <c:v>94</c:v>
                </c:pt>
                <c:pt idx="4">
                  <c:v>190</c:v>
                </c:pt>
                <c:pt idx="5">
                  <c:v>268</c:v>
                </c:pt>
              </c:numCache>
            </c:numRef>
          </c:val>
          <c:extLst>
            <c:ext xmlns:c16="http://schemas.microsoft.com/office/drawing/2014/chart" uri="{C3380CC4-5D6E-409C-BE32-E72D297353CC}">
              <c16:uniqueId val="{00000001-C81F-47ED-898A-B35705806E36}"/>
            </c:ext>
          </c:extLst>
        </c:ser>
        <c:dLbls>
          <c:dLblPos val="inEnd"/>
          <c:showLegendKey val="0"/>
          <c:showVal val="1"/>
          <c:showCatName val="0"/>
          <c:showSerName val="0"/>
          <c:showPercent val="0"/>
          <c:showBubbleSize val="0"/>
        </c:dLbls>
        <c:gapWidth val="150"/>
        <c:overlap val="100"/>
        <c:axId val="1498543071"/>
        <c:axId val="704812127"/>
      </c:barChart>
      <c:catAx>
        <c:axId val="1498543071"/>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4812127"/>
        <c:crosses val="autoZero"/>
        <c:auto val="1"/>
        <c:lblAlgn val="ctr"/>
        <c:lblOffset val="100"/>
        <c:noMultiLvlLbl val="0"/>
      </c:catAx>
      <c:valAx>
        <c:axId val="704812127"/>
        <c:scaling>
          <c:orientation val="minMax"/>
        </c:scaling>
        <c:delete val="1"/>
        <c:axPos val="l"/>
        <c:numFmt formatCode="General" sourceLinked="1"/>
        <c:majorTickMark val="none"/>
        <c:minorTickMark val="none"/>
        <c:tickLblPos val="nextTo"/>
        <c:crossAx val="1498543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Retirement</a:t>
            </a:r>
            <a:r>
              <a:rPr lang="en-US" sz="1100" b="1" baseline="0"/>
              <a:t> likelihood by branch in Northern Division</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col"/>
        <c:grouping val="stacked"/>
        <c:varyColors val="0"/>
        <c:ser>
          <c:idx val="0"/>
          <c:order val="0"/>
          <c:tx>
            <c:strRef>
              <c:f>'3'!$V$22</c:f>
              <c:strCache>
                <c:ptCount val="1"/>
                <c:pt idx="0">
                  <c:v>No</c:v>
                </c:pt>
              </c:strCache>
            </c:strRef>
          </c:tx>
          <c:spPr>
            <a:solidFill>
              <a:srgbClr val="FEBA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'3'!$U$23:$U$28</c:f>
              <c:strCache>
                <c:ptCount val="6"/>
                <c:pt idx="0">
                  <c:v>Branch Five</c:v>
                </c:pt>
                <c:pt idx="1">
                  <c:v>Branch Four</c:v>
                </c:pt>
                <c:pt idx="2">
                  <c:v>Branch One</c:v>
                </c:pt>
                <c:pt idx="3">
                  <c:v>Branch Six</c:v>
                </c:pt>
                <c:pt idx="4">
                  <c:v>Branch Three</c:v>
                </c:pt>
                <c:pt idx="5">
                  <c:v>Branch Two</c:v>
                </c:pt>
              </c:strCache>
            </c:strRef>
          </c:cat>
          <c:val>
            <c:numRef>
              <c:f>'3'!$V$23:$V$28</c:f>
              <c:numCache>
                <c:formatCode>General</c:formatCode>
                <c:ptCount val="6"/>
                <c:pt idx="0">
                  <c:v>6</c:v>
                </c:pt>
                <c:pt idx="1">
                  <c:v>1</c:v>
                </c:pt>
                <c:pt idx="2">
                  <c:v>14</c:v>
                </c:pt>
                <c:pt idx="3">
                  <c:v>86</c:v>
                </c:pt>
                <c:pt idx="4">
                  <c:v>175</c:v>
                </c:pt>
                <c:pt idx="5">
                  <c:v>253</c:v>
                </c:pt>
              </c:numCache>
            </c:numRef>
          </c:val>
          <c:extLst>
            <c:ext xmlns:c16="http://schemas.microsoft.com/office/drawing/2014/chart" uri="{C3380CC4-5D6E-409C-BE32-E72D297353CC}">
              <c16:uniqueId val="{00000006-360A-48F1-8E68-0DBEAB3DA6F5}"/>
            </c:ext>
          </c:extLst>
        </c:ser>
        <c:ser>
          <c:idx val="1"/>
          <c:order val="1"/>
          <c:tx>
            <c:strRef>
              <c:f>'3'!$W$22</c:f>
              <c:strCache>
                <c:ptCount val="1"/>
                <c:pt idx="0">
                  <c:v>Yes</c:v>
                </c:pt>
              </c:strCache>
            </c:strRef>
          </c:tx>
          <c:spPr>
            <a:solidFill>
              <a:srgbClr val="0D36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'3'!$U$23:$U$28</c:f>
              <c:strCache>
                <c:ptCount val="6"/>
                <c:pt idx="0">
                  <c:v>Branch Five</c:v>
                </c:pt>
                <c:pt idx="1">
                  <c:v>Branch Four</c:v>
                </c:pt>
                <c:pt idx="2">
                  <c:v>Branch One</c:v>
                </c:pt>
                <c:pt idx="3">
                  <c:v>Branch Six</c:v>
                </c:pt>
                <c:pt idx="4">
                  <c:v>Branch Three</c:v>
                </c:pt>
                <c:pt idx="5">
                  <c:v>Branch Two</c:v>
                </c:pt>
              </c:strCache>
            </c:strRef>
          </c:cat>
          <c:val>
            <c:numRef>
              <c:f>'3'!$W$23:$W$28</c:f>
              <c:numCache>
                <c:formatCode>General</c:formatCode>
                <c:ptCount val="6"/>
                <c:pt idx="0">
                  <c:v>1</c:v>
                </c:pt>
                <c:pt idx="1">
                  <c:v>2</c:v>
                </c:pt>
                <c:pt idx="2">
                  <c:v>1</c:v>
                </c:pt>
                <c:pt idx="3">
                  <c:v>9</c:v>
                </c:pt>
                <c:pt idx="4">
                  <c:v>18</c:v>
                </c:pt>
                <c:pt idx="5">
                  <c:v>20</c:v>
                </c:pt>
              </c:numCache>
            </c:numRef>
          </c:val>
          <c:extLst>
            <c:ext xmlns:c16="http://schemas.microsoft.com/office/drawing/2014/chart" uri="{C3380CC4-5D6E-409C-BE32-E72D297353CC}">
              <c16:uniqueId val="{0000000A-360A-48F1-8E68-0DBEAB3DA6F5}"/>
            </c:ext>
          </c:extLst>
        </c:ser>
        <c:dLbls>
          <c:dLblPos val="inEnd"/>
          <c:showLegendKey val="0"/>
          <c:showVal val="1"/>
          <c:showCatName val="0"/>
          <c:showSerName val="0"/>
          <c:showPercent val="0"/>
          <c:showBubbleSize val="0"/>
        </c:dLbls>
        <c:gapWidth val="150"/>
        <c:overlap val="100"/>
        <c:axId val="1498543071"/>
        <c:axId val="704812127"/>
      </c:barChart>
      <c:catAx>
        <c:axId val="1498543071"/>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4812127"/>
        <c:crosses val="autoZero"/>
        <c:auto val="1"/>
        <c:lblAlgn val="ctr"/>
        <c:lblOffset val="100"/>
        <c:noMultiLvlLbl val="0"/>
      </c:catAx>
      <c:valAx>
        <c:axId val="704812127"/>
        <c:scaling>
          <c:orientation val="minMax"/>
        </c:scaling>
        <c:delete val="1"/>
        <c:axPos val="l"/>
        <c:numFmt formatCode="General" sourceLinked="1"/>
        <c:majorTickMark val="none"/>
        <c:minorTickMark val="none"/>
        <c:tickLblPos val="nextTo"/>
        <c:crossAx val="1498543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3'!A1"/><Relationship Id="rId2" Type="http://schemas.openxmlformats.org/officeDocument/2006/relationships/hyperlink" Target="#'2'!A1"/><Relationship Id="rId1" Type="http://schemas.openxmlformats.org/officeDocument/2006/relationships/hyperlink" Target="#'1'!A1"/></Relationships>
</file>

<file path=xl/drawings/_rels/drawing2.xml.rels><?xml version="1.0" encoding="UTF-8" standalone="yes"?>
<Relationships xmlns="http://schemas.openxmlformats.org/package/2006/relationships"><Relationship Id="rId2" Type="http://schemas.openxmlformats.org/officeDocument/2006/relationships/hyperlink" Target="#Instructions!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hyperlink" Target="#Instructions!A1"/></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hyperlink" Target="#Instructions!A1"/></Relationships>
</file>

<file path=xl/drawings/_rels/drawing5.xml.rels><?xml version="1.0" encoding="UTF-8" standalone="yes"?>
<Relationships xmlns="http://schemas.openxmlformats.org/package/2006/relationships"><Relationship Id="rId1" Type="http://schemas.openxmlformats.org/officeDocument/2006/relationships/hyperlink" Target="#Instructions!A1"/></Relationships>
</file>

<file path=xl/drawings/drawing1.xml><?xml version="1.0" encoding="utf-8"?>
<xdr:wsDr xmlns:xdr="http://schemas.openxmlformats.org/drawingml/2006/spreadsheetDrawing" xmlns:a="http://schemas.openxmlformats.org/drawingml/2006/main">
  <xdr:twoCellAnchor>
    <xdr:from>
      <xdr:col>1</xdr:col>
      <xdr:colOff>465455</xdr:colOff>
      <xdr:row>1</xdr:row>
      <xdr:rowOff>8254</xdr:rowOff>
    </xdr:from>
    <xdr:to>
      <xdr:col>14</xdr:col>
      <xdr:colOff>501650</xdr:colOff>
      <xdr:row>32</xdr:row>
      <xdr:rowOff>136524</xdr:rowOff>
    </xdr:to>
    <xdr:sp macro="" textlink="">
      <xdr:nvSpPr>
        <xdr:cNvPr id="2" name="TextBox 1">
          <a:extLst>
            <a:ext uri="{FF2B5EF4-FFF2-40B4-BE49-F238E27FC236}">
              <a16:creationId xmlns:a16="http://schemas.microsoft.com/office/drawing/2014/main" id="{E65F0AAF-0C1A-4453-AD5C-5A1A96F1FD49}"/>
            </a:ext>
          </a:extLst>
        </xdr:cNvPr>
        <xdr:cNvSpPr txBox="1"/>
      </xdr:nvSpPr>
      <xdr:spPr>
        <a:xfrm>
          <a:off x="1075055" y="195579"/>
          <a:ext cx="7960995" cy="5935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Scenario:</a:t>
          </a:r>
        </a:p>
        <a:p>
          <a:r>
            <a:rPr lang="en-CA" sz="1100" b="0"/>
            <a:t>The Assistant Deputy Minister in charge of the Northern Division would like some information on past retirements and retirement eligibility of his current staff.  Specifically,</a:t>
          </a:r>
          <a:r>
            <a:rPr lang="en-CA" sz="1100" b="0" baseline="0"/>
            <a:t> he would like to see:</a:t>
          </a:r>
        </a:p>
        <a:p>
          <a:r>
            <a:rPr lang="en-CA" sz="1100" b="0" baseline="0"/>
            <a:t>1) How his division compares with the number of retirements from the Eastern, Southern, and Western divisions from fiscal year 2013/14 to fiscal year 2022/23</a:t>
          </a:r>
        </a:p>
        <a:p>
          <a:r>
            <a:rPr lang="en-CA" sz="1100" b="0" baseline="0"/>
            <a:t>2) A summary by Employment Type that shows how many employees in the Northern Division are currently eligible to retire, as well as how many are considered highly likely to retire</a:t>
          </a:r>
        </a:p>
        <a:p>
          <a:r>
            <a:rPr lang="en-CA" sz="1100" b="0" baseline="0"/>
            <a:t>3) A breakdown of the Northern Division, by branch and unit, of the number of employees in each branch and unit and how many are eligible to retire, as well as how many are considered highly likely to retire</a:t>
          </a:r>
        </a:p>
        <a:p>
          <a:endParaRPr lang="en-CA" sz="1100" b="0" baseline="0"/>
        </a:p>
        <a:p>
          <a:r>
            <a:rPr lang="en-CA" sz="1200" b="1" baseline="0"/>
            <a:t>Additional information:</a:t>
          </a:r>
        </a:p>
        <a:p>
          <a:r>
            <a:rPr lang="en-CA" sz="1100" b="0" baseline="0"/>
            <a:t>- An employee is eligible to retire if they meet one of these criteria:</a:t>
          </a:r>
        </a:p>
        <a:p>
          <a:r>
            <a:rPr lang="en-CA" sz="1100" b="0" baseline="0"/>
            <a:t>	- they are over age 65</a:t>
          </a:r>
        </a:p>
        <a:p>
          <a:r>
            <a:rPr lang="en-CA" sz="1100" b="0" baseline="0"/>
            <a:t>	- if they are management, their age plus their years of service must be 80 or more</a:t>
          </a:r>
        </a:p>
        <a:p>
          <a:r>
            <a:rPr lang="en-CA" sz="1100" b="0" baseline="0"/>
            <a:t>	- if they are non-management, their age plus their years of service must be 85 or more</a:t>
          </a:r>
        </a:p>
        <a:p>
          <a:r>
            <a:rPr lang="en-CA" sz="1100" b="0" baseline="0"/>
            <a:t>	- as an example, an employee who is 63 years old and has 18 years of service would have a total of 81.  They would be 	eligible to retire if they are management but not eligible if they are non-management</a:t>
          </a:r>
        </a:p>
        <a:p>
          <a:r>
            <a:rPr lang="en-CA" sz="1100" b="0" baseline="0"/>
            <a:t>- An employee is considered to be highly likely to retire if they are above the average age AND the average years of service of employees who retired in the last five fiscal years (four previous fiscal years plus the current fiscal year - current year is 2022/23)</a:t>
          </a:r>
        </a:p>
        <a:p>
          <a:endParaRPr lang="en-CA" sz="1100" b="0"/>
        </a:p>
        <a:p>
          <a:r>
            <a:rPr lang="en-CA" sz="1200" b="1"/>
            <a:t>Data:</a:t>
          </a:r>
        </a:p>
        <a:p>
          <a:r>
            <a:rPr lang="en-CA" sz="1100" b="0"/>
            <a:t>Included in this</a:t>
          </a:r>
          <a:r>
            <a:rPr lang="en-CA" sz="1100" b="0" baseline="0"/>
            <a:t> Excel workbook are two tabs:</a:t>
          </a:r>
        </a:p>
        <a:p>
          <a:r>
            <a:rPr lang="en-CA" sz="1100" b="0" baseline="0"/>
            <a:t>1) Retirements: this is a list of all employees who have retired from fiscal year 2013/14 to fiscal year 2022/23</a:t>
          </a:r>
        </a:p>
        <a:p>
          <a:r>
            <a:rPr lang="en-CA" sz="1100" b="0" baseline="0"/>
            <a:t>2) Current Employee List: this is a list of all current employees in the Northern Division along with their ages and years of service</a:t>
          </a:r>
        </a:p>
        <a:p>
          <a:endParaRPr lang="en-CA" sz="1100" b="0" baseline="0"/>
        </a:p>
        <a:p>
          <a:r>
            <a:rPr lang="en-CA" sz="1200" b="1"/>
            <a:t>Instructions:</a:t>
          </a:r>
        </a:p>
        <a:p>
          <a:r>
            <a:rPr lang="en-CA" sz="1100" b="0"/>
            <a:t>Provide</a:t>
          </a:r>
          <a:r>
            <a:rPr lang="en-CA" sz="1100" b="0" baseline="0"/>
            <a:t> the three deliverables asked for by the Assistant Deputy Minister, using new tabs in this workbook.  Put each deliverable on its own tab, labelled 1, 2, and 3.  Where applicable, provide conclusions based on the data in the deliverables.  Be sure to list any assumptions you make.  You can create additional tabs as required for working data.</a:t>
          </a:r>
        </a:p>
        <a:p>
          <a:endParaRPr lang="en-CA" sz="1100" b="0" baseline="0"/>
        </a:p>
        <a:p>
          <a:r>
            <a:rPr lang="en-CA" sz="1100" b="0" i="1" baseline="0"/>
            <a:t>*Note: this exercise is not meant to be too detailed or too lengthy and does not require the use of any special software.  It can be completed using Microsoft Excel and the data in this workbook.</a:t>
          </a:r>
          <a:endParaRPr lang="en-CA" sz="1100" b="0" i="1"/>
        </a:p>
      </xdr:txBody>
    </xdr:sp>
    <xdr:clientData/>
  </xdr:twoCellAnchor>
  <xdr:twoCellAnchor>
    <xdr:from>
      <xdr:col>0</xdr:col>
      <xdr:colOff>152400</xdr:colOff>
      <xdr:row>4</xdr:row>
      <xdr:rowOff>98425</xdr:rowOff>
    </xdr:from>
    <xdr:to>
      <xdr:col>1</xdr:col>
      <xdr:colOff>406400</xdr:colOff>
      <xdr:row>6</xdr:row>
      <xdr:rowOff>12700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75164C-488D-C401-942B-F0CF7243D260}"/>
            </a:ext>
          </a:extLst>
        </xdr:cNvPr>
        <xdr:cNvSpPr txBox="1"/>
      </xdr:nvSpPr>
      <xdr:spPr>
        <a:xfrm>
          <a:off x="152400" y="847725"/>
          <a:ext cx="863600" cy="288925"/>
        </a:xfrm>
        <a:prstGeom prst="rect">
          <a:avLst/>
        </a:prstGeom>
        <a:solidFill>
          <a:srgbClr val="0D369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Question 1</a:t>
          </a:r>
          <a:endParaRPr lang="en-NG" sz="1100" b="1">
            <a:solidFill>
              <a:srgbClr val="FEBA53"/>
            </a:solidFill>
          </a:endParaRPr>
        </a:p>
      </xdr:txBody>
    </xdr:sp>
    <xdr:clientData/>
  </xdr:twoCellAnchor>
  <xdr:twoCellAnchor>
    <xdr:from>
      <xdr:col>0</xdr:col>
      <xdr:colOff>149225</xdr:colOff>
      <xdr:row>6</xdr:row>
      <xdr:rowOff>22225</xdr:rowOff>
    </xdr:from>
    <xdr:to>
      <xdr:col>1</xdr:col>
      <xdr:colOff>403225</xdr:colOff>
      <xdr:row>7</xdr:row>
      <xdr:rowOff>123825</xdr:rowOff>
    </xdr:to>
    <xdr:sp macro="" textlink="">
      <xdr:nvSpPr>
        <xdr:cNvPr id="4" name="TextBox 3">
          <a:hlinkClick xmlns:r="http://schemas.openxmlformats.org/officeDocument/2006/relationships" r:id="rId2"/>
          <a:extLst>
            <a:ext uri="{FF2B5EF4-FFF2-40B4-BE49-F238E27FC236}">
              <a16:creationId xmlns:a16="http://schemas.microsoft.com/office/drawing/2014/main" id="{FE268823-4A50-4A9B-A954-5E782F18F5BE}"/>
            </a:ext>
          </a:extLst>
        </xdr:cNvPr>
        <xdr:cNvSpPr txBox="1"/>
      </xdr:nvSpPr>
      <xdr:spPr>
        <a:xfrm>
          <a:off x="149225" y="1146175"/>
          <a:ext cx="863600" cy="288925"/>
        </a:xfrm>
        <a:prstGeom prst="rect">
          <a:avLst/>
        </a:prstGeom>
        <a:solidFill>
          <a:srgbClr val="0D369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Question 2</a:t>
          </a:r>
          <a:endParaRPr lang="en-NG" sz="1100" b="1">
            <a:solidFill>
              <a:srgbClr val="FEBA53"/>
            </a:solidFill>
          </a:endParaRPr>
        </a:p>
      </xdr:txBody>
    </xdr:sp>
    <xdr:clientData/>
  </xdr:twoCellAnchor>
  <xdr:twoCellAnchor>
    <xdr:from>
      <xdr:col>0</xdr:col>
      <xdr:colOff>149225</xdr:colOff>
      <xdr:row>7</xdr:row>
      <xdr:rowOff>133350</xdr:rowOff>
    </xdr:from>
    <xdr:to>
      <xdr:col>1</xdr:col>
      <xdr:colOff>403225</xdr:colOff>
      <xdr:row>9</xdr:row>
      <xdr:rowOff>47625</xdr:rowOff>
    </xdr:to>
    <xdr:sp macro="" textlink="">
      <xdr:nvSpPr>
        <xdr:cNvPr id="5" name="TextBox 4">
          <a:hlinkClick xmlns:r="http://schemas.openxmlformats.org/officeDocument/2006/relationships" r:id="rId3"/>
          <a:extLst>
            <a:ext uri="{FF2B5EF4-FFF2-40B4-BE49-F238E27FC236}">
              <a16:creationId xmlns:a16="http://schemas.microsoft.com/office/drawing/2014/main" id="{9F2311E5-D43C-4F1A-8A8E-C885EE703DA6}"/>
            </a:ext>
          </a:extLst>
        </xdr:cNvPr>
        <xdr:cNvSpPr txBox="1"/>
      </xdr:nvSpPr>
      <xdr:spPr>
        <a:xfrm>
          <a:off x="149225" y="1444625"/>
          <a:ext cx="863600" cy="288925"/>
        </a:xfrm>
        <a:prstGeom prst="rect">
          <a:avLst/>
        </a:prstGeom>
        <a:solidFill>
          <a:srgbClr val="0D369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Question 3</a:t>
          </a:r>
          <a:endParaRPr lang="en-NG" sz="1100" b="1">
            <a:solidFill>
              <a:srgbClr val="FEBA53"/>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327025</xdr:colOff>
      <xdr:row>8</xdr:row>
      <xdr:rowOff>155575</xdr:rowOff>
    </xdr:from>
    <xdr:to>
      <xdr:col>13</xdr:col>
      <xdr:colOff>171450</xdr:colOff>
      <xdr:row>21</xdr:row>
      <xdr:rowOff>171450</xdr:rowOff>
    </xdr:to>
    <xdr:graphicFrame macro="">
      <xdr:nvGraphicFramePr>
        <xdr:cNvPr id="6" name="Chart 5">
          <a:extLst>
            <a:ext uri="{FF2B5EF4-FFF2-40B4-BE49-F238E27FC236}">
              <a16:creationId xmlns:a16="http://schemas.microsoft.com/office/drawing/2014/main" id="{C8AAD8F7-47D7-FA14-8BC8-EDB6D6157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79375</xdr:colOff>
      <xdr:row>14</xdr:row>
      <xdr:rowOff>149225</xdr:rowOff>
    </xdr:from>
    <xdr:to>
      <xdr:col>11</xdr:col>
      <xdr:colOff>69850</xdr:colOff>
      <xdr:row>25</xdr:row>
      <xdr:rowOff>98425</xdr:rowOff>
    </xdr:to>
    <xdr:sp macro="" textlink="">
      <xdr:nvSpPr>
        <xdr:cNvPr id="2" name="TextBox 1">
          <a:extLst>
            <a:ext uri="{FF2B5EF4-FFF2-40B4-BE49-F238E27FC236}">
              <a16:creationId xmlns:a16="http://schemas.microsoft.com/office/drawing/2014/main" id="{A167586E-A763-32C4-2488-2A23F0259E02}"/>
            </a:ext>
          </a:extLst>
        </xdr:cNvPr>
        <xdr:cNvSpPr txBox="1"/>
      </xdr:nvSpPr>
      <xdr:spPr>
        <a:xfrm>
          <a:off x="10213975" y="2771775"/>
          <a:ext cx="4270375"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Conclusion</a:t>
          </a:r>
        </a:p>
        <a:p>
          <a:endParaRPr lang="en-US" sz="1100" b="0" u="none"/>
        </a:p>
        <a:p>
          <a:r>
            <a:rPr lang="en-US" sz="1100" b="0" u="none"/>
            <a:t>Over</a:t>
          </a:r>
          <a:r>
            <a:rPr lang="en-US" sz="1100" b="0" u="none" baseline="0"/>
            <a:t> the last 9 years, the Southern &amp; Eastern divisions have recorded higher retirments rates than the Northern division. Both divisions saw 146 &amp; 116 employees leave service, respectively. </a:t>
          </a:r>
        </a:p>
        <a:p>
          <a:endParaRPr lang="en-US" sz="1100" b="0" u="none" baseline="0"/>
        </a:p>
        <a:p>
          <a:r>
            <a:rPr lang="en-US" sz="1100" b="0" u="none" baseline="0"/>
            <a:t>In comparison to the Northern division, the Western division recorded a much lower rate of retirement, with only 35 employees retiring over the 9 year period compared to the Northern division's 86 employees.</a:t>
          </a:r>
          <a:endParaRPr lang="en-NG" sz="1050" b="0" u="none"/>
        </a:p>
      </xdr:txBody>
    </xdr:sp>
    <xdr:clientData/>
  </xdr:twoCellAnchor>
  <xdr:twoCellAnchor>
    <xdr:from>
      <xdr:col>7</xdr:col>
      <xdr:colOff>358775</xdr:colOff>
      <xdr:row>0</xdr:row>
      <xdr:rowOff>0</xdr:rowOff>
    </xdr:from>
    <xdr:to>
      <xdr:col>7</xdr:col>
      <xdr:colOff>844550</xdr:colOff>
      <xdr:row>1</xdr:row>
      <xdr:rowOff>76200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0EC6A19E-BBEF-B8B9-5694-5BA67DE7A923}"/>
            </a:ext>
          </a:extLst>
        </xdr:cNvPr>
        <xdr:cNvSpPr txBox="1"/>
      </xdr:nvSpPr>
      <xdr:spPr>
        <a:xfrm>
          <a:off x="9344025" y="0"/>
          <a:ext cx="485775" cy="263525"/>
        </a:xfrm>
        <a:prstGeom prst="rect">
          <a:avLst/>
        </a:prstGeom>
        <a:solidFill>
          <a:srgbClr val="0D36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Back</a:t>
          </a:r>
          <a:endParaRPr lang="en-NG" sz="1100" b="1">
            <a:solidFill>
              <a:srgbClr val="FEBA53"/>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339725</xdr:colOff>
      <xdr:row>4</xdr:row>
      <xdr:rowOff>165100</xdr:rowOff>
    </xdr:from>
    <xdr:to>
      <xdr:col>7</xdr:col>
      <xdr:colOff>838200</xdr:colOff>
      <xdr:row>15</xdr:row>
      <xdr:rowOff>155147</xdr:rowOff>
    </xdr:to>
    <xdr:pic>
      <xdr:nvPicPr>
        <xdr:cNvPr id="3" name="Picture 2">
          <a:extLst>
            <a:ext uri="{FF2B5EF4-FFF2-40B4-BE49-F238E27FC236}">
              <a16:creationId xmlns:a16="http://schemas.microsoft.com/office/drawing/2014/main" id="{E4EEC25F-C83C-7B37-3AD8-C14AD1CF65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7650" y="914400"/>
          <a:ext cx="7667625" cy="2050622"/>
        </a:xfrm>
        <a:prstGeom prst="rect">
          <a:avLst/>
        </a:prstGeom>
      </xdr:spPr>
    </xdr:pic>
    <xdr:clientData/>
  </xdr:twoCellAnchor>
  <xdr:twoCellAnchor>
    <xdr:from>
      <xdr:col>15</xdr:col>
      <xdr:colOff>331789</xdr:colOff>
      <xdr:row>5</xdr:row>
      <xdr:rowOff>66675</xdr:rowOff>
    </xdr:from>
    <xdr:to>
      <xdr:col>20</xdr:col>
      <xdr:colOff>123825</xdr:colOff>
      <xdr:row>15</xdr:row>
      <xdr:rowOff>146050</xdr:rowOff>
    </xdr:to>
    <xdr:graphicFrame macro="">
      <xdr:nvGraphicFramePr>
        <xdr:cNvPr id="4" name="Chart 3">
          <a:extLst>
            <a:ext uri="{FF2B5EF4-FFF2-40B4-BE49-F238E27FC236}">
              <a16:creationId xmlns:a16="http://schemas.microsoft.com/office/drawing/2014/main" id="{89E98641-30C2-E334-7624-98620B849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257175</xdr:colOff>
      <xdr:row>16</xdr:row>
      <xdr:rowOff>60325</xdr:rowOff>
    </xdr:from>
    <xdr:to>
      <xdr:col>20</xdr:col>
      <xdr:colOff>49211</xdr:colOff>
      <xdr:row>26</xdr:row>
      <xdr:rowOff>139700</xdr:rowOff>
    </xdr:to>
    <xdr:graphicFrame macro="">
      <xdr:nvGraphicFramePr>
        <xdr:cNvPr id="5" name="Chart 4">
          <a:extLst>
            <a:ext uri="{FF2B5EF4-FFF2-40B4-BE49-F238E27FC236}">
              <a16:creationId xmlns:a16="http://schemas.microsoft.com/office/drawing/2014/main" id="{40DFB71C-F6B3-4522-9130-05BC82900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14</xdr:col>
      <xdr:colOff>441325</xdr:colOff>
      <xdr:row>38</xdr:row>
      <xdr:rowOff>180975</xdr:rowOff>
    </xdr:to>
    <xdr:sp macro="" textlink="">
      <xdr:nvSpPr>
        <xdr:cNvPr id="2" name="TextBox 1">
          <a:extLst>
            <a:ext uri="{FF2B5EF4-FFF2-40B4-BE49-F238E27FC236}">
              <a16:creationId xmlns:a16="http://schemas.microsoft.com/office/drawing/2014/main" id="{707B3E4D-6756-4F13-950A-BE12F369C320}"/>
            </a:ext>
          </a:extLst>
        </xdr:cNvPr>
        <xdr:cNvSpPr txBox="1"/>
      </xdr:nvSpPr>
      <xdr:spPr>
        <a:xfrm>
          <a:off x="12036425" y="4918075"/>
          <a:ext cx="4270375"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Conclusion</a:t>
          </a:r>
        </a:p>
        <a:p>
          <a:endParaRPr lang="en-US" sz="1100" b="0" u="none"/>
        </a:p>
        <a:p>
          <a:r>
            <a:rPr lang="en-US" sz="1100" b="0" u="none"/>
            <a:t>Majority (</a:t>
          </a:r>
          <a:r>
            <a:rPr lang="en-US" sz="1100" b="1" u="none"/>
            <a:t>492 out of 586</a:t>
          </a:r>
          <a:r>
            <a:rPr lang="en-US" sz="1100" b="0" u="none"/>
            <a:t>) of the Northern</a:t>
          </a:r>
          <a:r>
            <a:rPr lang="en-US" sz="1100" b="0" u="none" baseline="0"/>
            <a:t> division's employees are on permanent employment contracts. </a:t>
          </a:r>
          <a:r>
            <a:rPr lang="en-US" sz="1100" b="0" u="none"/>
            <a:t>At the moment,</a:t>
          </a:r>
          <a:r>
            <a:rPr lang="en-US" sz="1100" b="0" u="none" baseline="0"/>
            <a:t> majority (</a:t>
          </a:r>
          <a:r>
            <a:rPr lang="en-US" sz="1100" b="1" u="none" baseline="0"/>
            <a:t>577 out of 586</a:t>
          </a:r>
          <a:r>
            <a:rPr lang="en-US" sz="1100" b="0" u="none" baseline="0"/>
            <a:t>) of the Northen division's employees are not eligible for retirement. However, 51 employees are highly likely to retire with 46 of those employees being permanent employees.</a:t>
          </a:r>
        </a:p>
        <a:p>
          <a:endParaRPr lang="en-US" sz="1100" b="0" u="none" baseline="0"/>
        </a:p>
        <a:p>
          <a:r>
            <a:rPr lang="en-US" sz="1100" b="0" u="none" baseline="0"/>
            <a:t>With majority of the Northern division's employees not eligible or likely to retire, the division is likely to spend less resources retirement settlement &amp; pension benefits, recruiting and training new hires, and requiring less time to transfer skills from older employees to new hires. </a:t>
          </a:r>
          <a:endParaRPr lang="en-NG" sz="1050" b="0" u="none"/>
        </a:p>
      </xdr:txBody>
    </xdr:sp>
    <xdr:clientData/>
  </xdr:twoCellAnchor>
  <xdr:twoCellAnchor>
    <xdr:from>
      <xdr:col>10</xdr:col>
      <xdr:colOff>76200</xdr:colOff>
      <xdr:row>0</xdr:row>
      <xdr:rowOff>0</xdr:rowOff>
    </xdr:from>
    <xdr:to>
      <xdr:col>10</xdr:col>
      <xdr:colOff>561975</xdr:colOff>
      <xdr:row>1</xdr:row>
      <xdr:rowOff>28575</xdr:rowOff>
    </xdr:to>
    <xdr:sp macro="" textlink="">
      <xdr:nvSpPr>
        <xdr:cNvPr id="6" name="TextBox 5">
          <a:hlinkClick xmlns:r="http://schemas.openxmlformats.org/officeDocument/2006/relationships" r:id="rId4"/>
          <a:extLst>
            <a:ext uri="{FF2B5EF4-FFF2-40B4-BE49-F238E27FC236}">
              <a16:creationId xmlns:a16="http://schemas.microsoft.com/office/drawing/2014/main" id="{569DB66C-B5B9-429A-AE08-B91C0E3354D4}"/>
            </a:ext>
          </a:extLst>
        </xdr:cNvPr>
        <xdr:cNvSpPr txBox="1"/>
      </xdr:nvSpPr>
      <xdr:spPr>
        <a:xfrm>
          <a:off x="11493500" y="0"/>
          <a:ext cx="485775" cy="263525"/>
        </a:xfrm>
        <a:prstGeom prst="rect">
          <a:avLst/>
        </a:prstGeom>
        <a:solidFill>
          <a:srgbClr val="0D36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Back</a:t>
          </a:r>
          <a:endParaRPr lang="en-NG" sz="1100" b="1">
            <a:solidFill>
              <a:srgbClr val="FEBA53"/>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339725</xdr:colOff>
      <xdr:row>4</xdr:row>
      <xdr:rowOff>165100</xdr:rowOff>
    </xdr:from>
    <xdr:to>
      <xdr:col>7</xdr:col>
      <xdr:colOff>838200</xdr:colOff>
      <xdr:row>15</xdr:row>
      <xdr:rowOff>155147</xdr:rowOff>
    </xdr:to>
    <xdr:pic>
      <xdr:nvPicPr>
        <xdr:cNvPr id="2" name="Picture 1">
          <a:extLst>
            <a:ext uri="{FF2B5EF4-FFF2-40B4-BE49-F238E27FC236}">
              <a16:creationId xmlns:a16="http://schemas.microsoft.com/office/drawing/2014/main" id="{9A0BC469-6F23-4E78-A615-14C3FA696D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7650" y="962025"/>
          <a:ext cx="7667625" cy="2050622"/>
        </a:xfrm>
        <a:prstGeom prst="rect">
          <a:avLst/>
        </a:prstGeom>
      </xdr:spPr>
    </xdr:pic>
    <xdr:clientData/>
  </xdr:twoCellAnchor>
  <xdr:twoCellAnchor>
    <xdr:from>
      <xdr:col>15</xdr:col>
      <xdr:colOff>203200</xdr:colOff>
      <xdr:row>7</xdr:row>
      <xdr:rowOff>133349</xdr:rowOff>
    </xdr:from>
    <xdr:to>
      <xdr:col>19</xdr:col>
      <xdr:colOff>476249</xdr:colOff>
      <xdr:row>18</xdr:row>
      <xdr:rowOff>133349</xdr:rowOff>
    </xdr:to>
    <xdr:graphicFrame macro="">
      <xdr:nvGraphicFramePr>
        <xdr:cNvPr id="5" name="Chart 4">
          <a:extLst>
            <a:ext uri="{FF2B5EF4-FFF2-40B4-BE49-F238E27FC236}">
              <a16:creationId xmlns:a16="http://schemas.microsoft.com/office/drawing/2014/main" id="{D6CAC133-FA32-DAA8-A1E8-C33D5B504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155575</xdr:colOff>
      <xdr:row>20</xdr:row>
      <xdr:rowOff>34925</xdr:rowOff>
    </xdr:from>
    <xdr:to>
      <xdr:col>19</xdr:col>
      <xdr:colOff>428624</xdr:colOff>
      <xdr:row>31</xdr:row>
      <xdr:rowOff>34925</xdr:rowOff>
    </xdr:to>
    <xdr:graphicFrame macro="">
      <xdr:nvGraphicFramePr>
        <xdr:cNvPr id="6" name="Chart 5">
          <a:extLst>
            <a:ext uri="{FF2B5EF4-FFF2-40B4-BE49-F238E27FC236}">
              <a16:creationId xmlns:a16="http://schemas.microsoft.com/office/drawing/2014/main" id="{8A4CF6B8-1021-4922-BE93-8C30201F4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31</xdr:row>
      <xdr:rowOff>1</xdr:rowOff>
    </xdr:from>
    <xdr:to>
      <xdr:col>15</xdr:col>
      <xdr:colOff>0</xdr:colOff>
      <xdr:row>46</xdr:row>
      <xdr:rowOff>161926</xdr:rowOff>
    </xdr:to>
    <xdr:sp macro="" textlink="">
      <xdr:nvSpPr>
        <xdr:cNvPr id="7" name="TextBox 6">
          <a:extLst>
            <a:ext uri="{FF2B5EF4-FFF2-40B4-BE49-F238E27FC236}">
              <a16:creationId xmlns:a16="http://schemas.microsoft.com/office/drawing/2014/main" id="{90ED8EF6-DA50-40F1-A711-64BB913E13D0}"/>
            </a:ext>
          </a:extLst>
        </xdr:cNvPr>
        <xdr:cNvSpPr txBox="1"/>
      </xdr:nvSpPr>
      <xdr:spPr>
        <a:xfrm>
          <a:off x="12036425" y="5854701"/>
          <a:ext cx="2755900"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Conclusion</a:t>
          </a:r>
        </a:p>
        <a:p>
          <a:endParaRPr lang="en-US" sz="1100" b="0" u="none"/>
        </a:p>
        <a:p>
          <a:r>
            <a:rPr lang="en-US" sz="1100" b="0" u="none"/>
            <a:t>Branches two &amp; three have the most employees</a:t>
          </a:r>
          <a:r>
            <a:rPr lang="en-US" sz="1100" b="0" u="none" baseline="0"/>
            <a:t>, and only 5 &amp; 3 employees are eligible for retirement respectively. Branch two, unit C have the most employees eligible to retire with a count of 4. The unit is followed by branch three, unit H that has two employees who are eligible to retire.</a:t>
          </a:r>
        </a:p>
        <a:p>
          <a:endParaRPr lang="en-US" sz="1100" b="0" u="none" baseline="0"/>
        </a:p>
        <a:p>
          <a:r>
            <a:rPr lang="en-US" sz="1100" b="0" u="none" baseline="0"/>
            <a:t>Between branches two and three, 38 employees are likely to retire. Branch two, unit E has 11 likely retirees, while branch two, unit C, and branch three units G &amp; H all have 8 highly likely retirees each.</a:t>
          </a:r>
          <a:endParaRPr lang="en-NG" sz="1050" b="0" u="none"/>
        </a:p>
      </xdr:txBody>
    </xdr:sp>
    <xdr:clientData/>
  </xdr:twoCellAnchor>
  <xdr:twoCellAnchor>
    <xdr:from>
      <xdr:col>10</xdr:col>
      <xdr:colOff>82550</xdr:colOff>
      <xdr:row>0</xdr:row>
      <xdr:rowOff>0</xdr:rowOff>
    </xdr:from>
    <xdr:to>
      <xdr:col>10</xdr:col>
      <xdr:colOff>568325</xdr:colOff>
      <xdr:row>1</xdr:row>
      <xdr:rowOff>28575</xdr:rowOff>
    </xdr:to>
    <xdr:sp macro="" textlink="">
      <xdr:nvSpPr>
        <xdr:cNvPr id="8" name="TextBox 7">
          <a:hlinkClick xmlns:r="http://schemas.openxmlformats.org/officeDocument/2006/relationships" r:id="rId4"/>
          <a:extLst>
            <a:ext uri="{FF2B5EF4-FFF2-40B4-BE49-F238E27FC236}">
              <a16:creationId xmlns:a16="http://schemas.microsoft.com/office/drawing/2014/main" id="{1E1FD51D-5C2F-4BCC-A4FA-1C6C214C1D1B}"/>
            </a:ext>
          </a:extLst>
        </xdr:cNvPr>
        <xdr:cNvSpPr txBox="1"/>
      </xdr:nvSpPr>
      <xdr:spPr>
        <a:xfrm>
          <a:off x="11499850" y="0"/>
          <a:ext cx="485775" cy="263525"/>
        </a:xfrm>
        <a:prstGeom prst="rect">
          <a:avLst/>
        </a:prstGeom>
        <a:solidFill>
          <a:srgbClr val="0D36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Back</a:t>
          </a:r>
          <a:endParaRPr lang="en-NG" sz="1100" b="1">
            <a:solidFill>
              <a:srgbClr val="FEBA53"/>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485775</xdr:colOff>
      <xdr:row>152</xdr:row>
      <xdr:rowOff>57150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3413E2A-2544-43B9-8DAB-8B1519616AC6}"/>
            </a:ext>
          </a:extLst>
        </xdr:cNvPr>
        <xdr:cNvSpPr txBox="1"/>
      </xdr:nvSpPr>
      <xdr:spPr>
        <a:xfrm>
          <a:off x="6680200" y="0"/>
          <a:ext cx="485775" cy="244475"/>
        </a:xfrm>
        <a:prstGeom prst="rect">
          <a:avLst/>
        </a:prstGeom>
        <a:solidFill>
          <a:srgbClr val="0D369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EBA53"/>
              </a:solidFill>
            </a:rPr>
            <a:t>Back</a:t>
          </a:r>
          <a:endParaRPr lang="en-NG" sz="1100" b="1">
            <a:solidFill>
              <a:srgbClr val="FEBA53"/>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92.681886342594" createdVersion="8" refreshedVersion="8" minRefreshableVersion="3" recordCount="383" xr:uid="{E3A30E3C-8241-4903-BF57-1580EA730D73}">
  <cacheSource type="worksheet">
    <worksheetSource ref="A1:E384" sheet="1"/>
  </cacheSource>
  <cacheFields count="5">
    <cacheField name="Division" numFmtId="0">
      <sharedItems count="4">
        <s v="Eastern Division"/>
        <s v="Western Division"/>
        <s v="Northern Division"/>
        <s v="Southern Division"/>
      </sharedItems>
    </cacheField>
    <cacheField name="Employee ID" numFmtId="0">
      <sharedItems containsSemiMixedTypes="0" containsString="0" containsNumber="1" containsInteger="1" minValue="400044" maxValue="499986"/>
    </cacheField>
    <cacheField name="Age at Retirement" numFmtId="0">
      <sharedItems containsSemiMixedTypes="0" containsString="0" containsNumber="1" containsInteger="1" minValue="55" maxValue="79"/>
    </cacheField>
    <cacheField name="Years of Service at Retirement" numFmtId="0">
      <sharedItems containsSemiMixedTypes="0" containsString="0" containsNumber="1" containsInteger="1" minValue="2" maxValue="46"/>
    </cacheField>
    <cacheField name="Fiscal Year Text" numFmtId="0">
      <sharedItems count="10">
        <s v="2022/2023"/>
        <s v="2014/2015"/>
        <s v="2017/2018"/>
        <s v="2019/2020"/>
        <s v="2015/2016"/>
        <s v="2020/2021"/>
        <s v="2013/2014"/>
        <s v="2021/2022"/>
        <s v="2018/2019"/>
        <s v="2016/201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94.035162962966" createdVersion="8" refreshedVersion="8" minRefreshableVersion="3" recordCount="586" xr:uid="{E30D204F-2FA2-4EF7-A3D8-E4E7C1A5E5FA}">
  <cacheSource type="worksheet">
    <worksheetSource ref="A1:J587" sheet="2"/>
  </cacheSource>
  <cacheFields count="10">
    <cacheField name="Division Name" numFmtId="0">
      <sharedItems/>
    </cacheField>
    <cacheField name="Branch Name" numFmtId="0">
      <sharedItems/>
    </cacheField>
    <cacheField name="Unit Name" numFmtId="0">
      <sharedItems/>
    </cacheField>
    <cacheField name="Employee ID" numFmtId="0">
      <sharedItems containsSemiMixedTypes="0" containsString="0" containsNumber="1" containsInteger="1" minValue="200010" maxValue="299998"/>
    </cacheField>
    <cacheField name="Employment Type" numFmtId="0">
      <sharedItems count="3">
        <s v="Permanent"/>
        <s v="Wage"/>
        <s v="Temporary"/>
      </sharedItems>
    </cacheField>
    <cacheField name="[Management Non Management]" numFmtId="0">
      <sharedItems/>
    </cacheField>
    <cacheField name="Age" numFmtId="2">
      <sharedItems containsSemiMixedTypes="0" containsString="0" containsNumber="1" minValue="21.801505817932924" maxValue="68.747433264887064"/>
    </cacheField>
    <cacheField name="Years of Service" numFmtId="2">
      <sharedItems containsSemiMixedTypes="0" containsString="0" containsNumber="1" minValue="0.41889117043121149" maxValue="45.103353867214238"/>
    </cacheField>
    <cacheField name="Eligilibility" numFmtId="0">
      <sharedItems count="2">
        <s v="Ineligible"/>
        <s v="Eligible"/>
      </sharedItems>
    </cacheField>
    <cacheField name="Highly likely to retir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94.058267361113" createdVersion="8" refreshedVersion="8" minRefreshableVersion="3" recordCount="586" xr:uid="{E015BE28-6C2F-405F-AB33-32E7E4B6BDB1}">
  <cacheSource type="worksheet">
    <worksheetSource ref="A1:J587" sheet="3"/>
  </cacheSource>
  <cacheFields count="10">
    <cacheField name="Division Name" numFmtId="0">
      <sharedItems/>
    </cacheField>
    <cacheField name="Branch Name" numFmtId="0">
      <sharedItems count="6">
        <s v="Branch One"/>
        <s v="Branch Two"/>
        <s v="Branch Three"/>
        <s v="Branch Four"/>
        <s v="Branch Five"/>
        <s v="Branch Six"/>
      </sharedItems>
    </cacheField>
    <cacheField name="Unit Name" numFmtId="0">
      <sharedItems count="13">
        <s v="Unit A"/>
        <s v="Unit B"/>
        <s v="Unit C"/>
        <s v="Unit D"/>
        <s v="Unit E"/>
        <s v="Unit F"/>
        <s v="Unit G"/>
        <s v="Unit H"/>
        <s v="Unit I"/>
        <s v="Unit J"/>
        <s v="Unit K"/>
        <s v="Unit L"/>
        <s v="Unit M"/>
      </sharedItems>
    </cacheField>
    <cacheField name="Employee ID" numFmtId="0">
      <sharedItems containsSemiMixedTypes="0" containsString="0" containsNumber="1" containsInteger="1" minValue="200010" maxValue="299998"/>
    </cacheField>
    <cacheField name="Employment Type" numFmtId="0">
      <sharedItems/>
    </cacheField>
    <cacheField name="[Management Non Management]" numFmtId="0">
      <sharedItems/>
    </cacheField>
    <cacheField name="Age" numFmtId="2">
      <sharedItems containsSemiMixedTypes="0" containsString="0" containsNumber="1" minValue="21.801505817932924" maxValue="68.747433264887064"/>
    </cacheField>
    <cacheField name="Years of Service" numFmtId="2">
      <sharedItems containsSemiMixedTypes="0" containsString="0" containsNumber="1" minValue="0.41889117043121149" maxValue="45.103353867214238"/>
    </cacheField>
    <cacheField name="Eligilibility" numFmtId="0">
      <sharedItems count="2">
        <s v="Ineligible"/>
        <s v="Eligible"/>
      </sharedItems>
    </cacheField>
    <cacheField name="Highly likely to retir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3">
  <r>
    <x v="0"/>
    <n v="488024"/>
    <n v="55"/>
    <n v="24"/>
    <x v="0"/>
  </r>
  <r>
    <x v="0"/>
    <n v="408639"/>
    <n v="68"/>
    <n v="16"/>
    <x v="1"/>
  </r>
  <r>
    <x v="0"/>
    <n v="406547"/>
    <n v="66"/>
    <n v="35"/>
    <x v="2"/>
  </r>
  <r>
    <x v="0"/>
    <n v="472174"/>
    <n v="64"/>
    <n v="23"/>
    <x v="0"/>
  </r>
  <r>
    <x v="0"/>
    <n v="410991"/>
    <n v="65"/>
    <n v="19"/>
    <x v="3"/>
  </r>
  <r>
    <x v="0"/>
    <n v="464732"/>
    <n v="65"/>
    <n v="15"/>
    <x v="4"/>
  </r>
  <r>
    <x v="0"/>
    <n v="477065"/>
    <n v="72"/>
    <n v="18"/>
    <x v="5"/>
  </r>
  <r>
    <x v="0"/>
    <n v="493314"/>
    <n v="59"/>
    <n v="18"/>
    <x v="5"/>
  </r>
  <r>
    <x v="0"/>
    <n v="402360"/>
    <n v="56"/>
    <n v="21"/>
    <x v="3"/>
  </r>
  <r>
    <x v="0"/>
    <n v="437672"/>
    <n v="68"/>
    <n v="14"/>
    <x v="1"/>
  </r>
  <r>
    <x v="0"/>
    <n v="465397"/>
    <n v="61"/>
    <n v="22"/>
    <x v="4"/>
  </r>
  <r>
    <x v="0"/>
    <n v="453133"/>
    <n v="67"/>
    <n v="12"/>
    <x v="6"/>
  </r>
  <r>
    <x v="0"/>
    <n v="455484"/>
    <n v="58"/>
    <n v="18"/>
    <x v="0"/>
  </r>
  <r>
    <x v="0"/>
    <n v="432119"/>
    <n v="63"/>
    <n v="18"/>
    <x v="4"/>
  </r>
  <r>
    <x v="0"/>
    <n v="460859"/>
    <n v="64"/>
    <n v="16"/>
    <x v="1"/>
  </r>
  <r>
    <x v="0"/>
    <n v="487166"/>
    <n v="60"/>
    <n v="9"/>
    <x v="6"/>
  </r>
  <r>
    <x v="0"/>
    <n v="465021"/>
    <n v="60"/>
    <n v="9"/>
    <x v="6"/>
  </r>
  <r>
    <x v="0"/>
    <n v="464320"/>
    <n v="56"/>
    <n v="10"/>
    <x v="2"/>
  </r>
  <r>
    <x v="0"/>
    <n v="467744"/>
    <n v="60"/>
    <n v="17"/>
    <x v="0"/>
  </r>
  <r>
    <x v="0"/>
    <n v="444639"/>
    <n v="56"/>
    <n v="15"/>
    <x v="5"/>
  </r>
  <r>
    <x v="0"/>
    <n v="426671"/>
    <n v="61"/>
    <n v="16"/>
    <x v="0"/>
  </r>
  <r>
    <x v="0"/>
    <n v="426053"/>
    <n v="61"/>
    <n v="9"/>
    <x v="4"/>
  </r>
  <r>
    <x v="0"/>
    <n v="442713"/>
    <n v="66"/>
    <n v="8"/>
    <x v="1"/>
  </r>
  <r>
    <x v="0"/>
    <n v="446739"/>
    <n v="55"/>
    <n v="12"/>
    <x v="2"/>
  </r>
  <r>
    <x v="0"/>
    <n v="480857"/>
    <n v="65"/>
    <n v="6"/>
    <x v="6"/>
  </r>
  <r>
    <x v="0"/>
    <n v="454916"/>
    <n v="60"/>
    <n v="14"/>
    <x v="0"/>
  </r>
  <r>
    <x v="0"/>
    <n v="496140"/>
    <n v="64"/>
    <n v="13"/>
    <x v="7"/>
  </r>
  <r>
    <x v="0"/>
    <n v="480260"/>
    <n v="60"/>
    <n v="10"/>
    <x v="5"/>
  </r>
  <r>
    <x v="0"/>
    <n v="486658"/>
    <n v="67"/>
    <n v="8"/>
    <x v="4"/>
  </r>
  <r>
    <x v="0"/>
    <n v="426340"/>
    <n v="69"/>
    <n v="15"/>
    <x v="0"/>
  </r>
  <r>
    <x v="0"/>
    <n v="474608"/>
    <n v="61"/>
    <n v="18"/>
    <x v="5"/>
  </r>
  <r>
    <x v="0"/>
    <n v="484977"/>
    <n v="60"/>
    <n v="9"/>
    <x v="8"/>
  </r>
  <r>
    <x v="0"/>
    <n v="454889"/>
    <n v="64"/>
    <n v="6"/>
    <x v="2"/>
  </r>
  <r>
    <x v="0"/>
    <n v="411488"/>
    <n v="62"/>
    <n v="7"/>
    <x v="5"/>
  </r>
  <r>
    <x v="0"/>
    <n v="496779"/>
    <n v="68"/>
    <n v="8"/>
    <x v="3"/>
  </r>
  <r>
    <x v="0"/>
    <n v="433169"/>
    <n v="63"/>
    <n v="10"/>
    <x v="0"/>
  </r>
  <r>
    <x v="0"/>
    <n v="417751"/>
    <n v="56"/>
    <n v="34"/>
    <x v="7"/>
  </r>
  <r>
    <x v="0"/>
    <n v="477659"/>
    <n v="56"/>
    <n v="5"/>
    <x v="7"/>
  </r>
  <r>
    <x v="0"/>
    <n v="419365"/>
    <n v="63"/>
    <n v="45"/>
    <x v="1"/>
  </r>
  <r>
    <x v="0"/>
    <n v="410457"/>
    <n v="58"/>
    <n v="40"/>
    <x v="6"/>
  </r>
  <r>
    <x v="0"/>
    <n v="461894"/>
    <n v="62"/>
    <n v="44"/>
    <x v="2"/>
  </r>
  <r>
    <x v="0"/>
    <n v="410204"/>
    <n v="66"/>
    <n v="43"/>
    <x v="9"/>
  </r>
  <r>
    <x v="0"/>
    <n v="440129"/>
    <n v="64"/>
    <n v="46"/>
    <x v="5"/>
  </r>
  <r>
    <x v="0"/>
    <n v="489831"/>
    <n v="55"/>
    <n v="35"/>
    <x v="1"/>
  </r>
  <r>
    <x v="0"/>
    <n v="473779"/>
    <n v="59"/>
    <n v="37"/>
    <x v="9"/>
  </r>
  <r>
    <x v="0"/>
    <n v="420740"/>
    <n v="58"/>
    <n v="35"/>
    <x v="4"/>
  </r>
  <r>
    <x v="0"/>
    <n v="465790"/>
    <n v="66"/>
    <n v="42"/>
    <x v="7"/>
  </r>
  <r>
    <x v="0"/>
    <n v="401033"/>
    <n v="63"/>
    <n v="37"/>
    <x v="6"/>
  </r>
  <r>
    <x v="0"/>
    <n v="455379"/>
    <n v="62"/>
    <n v="36"/>
    <x v="4"/>
  </r>
  <r>
    <x v="0"/>
    <n v="421489"/>
    <n v="59"/>
    <n v="37"/>
    <x v="1"/>
  </r>
  <r>
    <x v="0"/>
    <n v="485291"/>
    <n v="61"/>
    <n v="41"/>
    <x v="8"/>
  </r>
  <r>
    <x v="0"/>
    <n v="496029"/>
    <n v="59"/>
    <n v="37"/>
    <x v="4"/>
  </r>
  <r>
    <x v="0"/>
    <n v="468908"/>
    <n v="65"/>
    <n v="37"/>
    <x v="6"/>
  </r>
  <r>
    <x v="0"/>
    <n v="413197"/>
    <n v="69"/>
    <n v="43"/>
    <x v="7"/>
  </r>
  <r>
    <x v="0"/>
    <n v="463098"/>
    <n v="56"/>
    <n v="34"/>
    <x v="6"/>
  </r>
  <r>
    <x v="0"/>
    <n v="499577"/>
    <n v="62"/>
    <n v="35"/>
    <x v="1"/>
  </r>
  <r>
    <x v="0"/>
    <n v="446600"/>
    <n v="56"/>
    <n v="34"/>
    <x v="6"/>
  </r>
  <r>
    <x v="0"/>
    <n v="472854"/>
    <n v="59"/>
    <n v="36"/>
    <x v="4"/>
  </r>
  <r>
    <x v="0"/>
    <n v="477160"/>
    <n v="60"/>
    <n v="42"/>
    <x v="7"/>
  </r>
  <r>
    <x v="0"/>
    <n v="485181"/>
    <n v="61"/>
    <n v="37"/>
    <x v="2"/>
  </r>
  <r>
    <x v="0"/>
    <n v="423852"/>
    <n v="71"/>
    <n v="40"/>
    <x v="6"/>
  </r>
  <r>
    <x v="0"/>
    <n v="429928"/>
    <n v="65"/>
    <n v="37"/>
    <x v="9"/>
  </r>
  <r>
    <x v="0"/>
    <n v="420269"/>
    <n v="58"/>
    <n v="34"/>
    <x v="4"/>
  </r>
  <r>
    <x v="0"/>
    <n v="453206"/>
    <n v="56"/>
    <n v="38"/>
    <x v="3"/>
  </r>
  <r>
    <x v="0"/>
    <n v="450955"/>
    <n v="65"/>
    <n v="36"/>
    <x v="2"/>
  </r>
  <r>
    <x v="0"/>
    <n v="410460"/>
    <n v="64"/>
    <n v="32"/>
    <x v="6"/>
  </r>
  <r>
    <x v="0"/>
    <n v="492950"/>
    <n v="69"/>
    <n v="40"/>
    <x v="7"/>
  </r>
  <r>
    <x v="0"/>
    <n v="468489"/>
    <n v="61"/>
    <n v="31"/>
    <x v="6"/>
  </r>
  <r>
    <x v="0"/>
    <n v="407568"/>
    <n v="60"/>
    <n v="36"/>
    <x v="9"/>
  </r>
  <r>
    <x v="0"/>
    <n v="424065"/>
    <n v="70"/>
    <n v="33"/>
    <x v="2"/>
  </r>
  <r>
    <x v="0"/>
    <n v="467613"/>
    <n v="63"/>
    <n v="30"/>
    <x v="2"/>
  </r>
  <r>
    <x v="0"/>
    <n v="423229"/>
    <n v="59"/>
    <n v="32"/>
    <x v="1"/>
  </r>
  <r>
    <x v="0"/>
    <n v="483017"/>
    <n v="65"/>
    <n v="28"/>
    <x v="1"/>
  </r>
  <r>
    <x v="0"/>
    <n v="403461"/>
    <n v="55"/>
    <n v="37"/>
    <x v="8"/>
  </r>
  <r>
    <x v="0"/>
    <n v="451051"/>
    <n v="65"/>
    <n v="31"/>
    <x v="8"/>
  </r>
  <r>
    <x v="0"/>
    <n v="456316"/>
    <n v="60"/>
    <n v="32"/>
    <x v="3"/>
  </r>
  <r>
    <x v="0"/>
    <n v="452751"/>
    <n v="62"/>
    <n v="40"/>
    <x v="3"/>
  </r>
  <r>
    <x v="0"/>
    <n v="460503"/>
    <n v="55"/>
    <n v="33"/>
    <x v="4"/>
  </r>
  <r>
    <x v="0"/>
    <n v="429722"/>
    <n v="63"/>
    <n v="36"/>
    <x v="8"/>
  </r>
  <r>
    <x v="0"/>
    <n v="422450"/>
    <n v="55"/>
    <n v="31"/>
    <x v="1"/>
  </r>
  <r>
    <x v="0"/>
    <n v="477018"/>
    <n v="61"/>
    <n v="40"/>
    <x v="9"/>
  </r>
  <r>
    <x v="0"/>
    <n v="471769"/>
    <n v="56"/>
    <n v="36"/>
    <x v="3"/>
  </r>
  <r>
    <x v="0"/>
    <n v="475967"/>
    <n v="65"/>
    <n v="30"/>
    <x v="2"/>
  </r>
  <r>
    <x v="0"/>
    <n v="424755"/>
    <n v="55"/>
    <n v="37"/>
    <x v="5"/>
  </r>
  <r>
    <x v="0"/>
    <n v="426374"/>
    <n v="55"/>
    <n v="28"/>
    <x v="4"/>
  </r>
  <r>
    <x v="0"/>
    <n v="486146"/>
    <n v="76"/>
    <n v="25"/>
    <x v="6"/>
  </r>
  <r>
    <x v="0"/>
    <n v="473963"/>
    <n v="61"/>
    <n v="30"/>
    <x v="4"/>
  </r>
  <r>
    <x v="0"/>
    <n v="498619"/>
    <n v="61"/>
    <n v="41"/>
    <x v="9"/>
  </r>
  <r>
    <x v="0"/>
    <n v="495800"/>
    <n v="60"/>
    <n v="33"/>
    <x v="5"/>
  </r>
  <r>
    <x v="0"/>
    <n v="436400"/>
    <n v="56"/>
    <n v="37"/>
    <x v="5"/>
  </r>
  <r>
    <x v="0"/>
    <n v="459749"/>
    <n v="61"/>
    <n v="34"/>
    <x v="7"/>
  </r>
  <r>
    <x v="0"/>
    <n v="482662"/>
    <n v="56"/>
    <n v="31"/>
    <x v="4"/>
  </r>
  <r>
    <x v="0"/>
    <n v="451933"/>
    <n v="62"/>
    <n v="40"/>
    <x v="3"/>
  </r>
  <r>
    <x v="0"/>
    <n v="458882"/>
    <n v="64"/>
    <n v="33"/>
    <x v="1"/>
  </r>
  <r>
    <x v="0"/>
    <n v="460134"/>
    <n v="66"/>
    <n v="24"/>
    <x v="6"/>
  </r>
  <r>
    <x v="0"/>
    <n v="432174"/>
    <n v="60"/>
    <n v="27"/>
    <x v="4"/>
  </r>
  <r>
    <x v="0"/>
    <n v="467247"/>
    <n v="65"/>
    <n v="28"/>
    <x v="9"/>
  </r>
  <r>
    <x v="0"/>
    <n v="489126"/>
    <n v="58"/>
    <n v="34"/>
    <x v="7"/>
  </r>
  <r>
    <x v="0"/>
    <n v="468341"/>
    <n v="55"/>
    <n v="32"/>
    <x v="3"/>
  </r>
  <r>
    <x v="0"/>
    <n v="449440"/>
    <n v="56"/>
    <n v="34"/>
    <x v="5"/>
  </r>
  <r>
    <x v="0"/>
    <n v="431619"/>
    <n v="65"/>
    <n v="26"/>
    <x v="6"/>
  </r>
  <r>
    <x v="0"/>
    <n v="449513"/>
    <n v="68"/>
    <n v="37"/>
    <x v="9"/>
  </r>
  <r>
    <x v="0"/>
    <n v="408896"/>
    <n v="58"/>
    <n v="25"/>
    <x v="4"/>
  </r>
  <r>
    <x v="0"/>
    <n v="409145"/>
    <n v="61"/>
    <n v="27"/>
    <x v="1"/>
  </r>
  <r>
    <x v="0"/>
    <n v="413535"/>
    <n v="63"/>
    <n v="27"/>
    <x v="9"/>
  </r>
  <r>
    <x v="0"/>
    <n v="450604"/>
    <n v="56"/>
    <n v="34"/>
    <x v="0"/>
  </r>
  <r>
    <x v="0"/>
    <n v="485029"/>
    <n v="60"/>
    <n v="30"/>
    <x v="9"/>
  </r>
  <r>
    <x v="0"/>
    <n v="479679"/>
    <n v="69"/>
    <n v="42"/>
    <x v="8"/>
  </r>
  <r>
    <x v="0"/>
    <n v="433672"/>
    <n v="61"/>
    <n v="20"/>
    <x v="4"/>
  </r>
  <r>
    <x v="0"/>
    <n v="452154"/>
    <n v="58"/>
    <n v="24"/>
    <x v="0"/>
  </r>
  <r>
    <x v="0"/>
    <n v="403630"/>
    <n v="62"/>
    <n v="26"/>
    <x v="8"/>
  </r>
  <r>
    <x v="0"/>
    <n v="404319"/>
    <n v="57"/>
    <n v="17"/>
    <x v="1"/>
  </r>
  <r>
    <x v="0"/>
    <n v="487476"/>
    <n v="69"/>
    <n v="45"/>
    <x v="8"/>
  </r>
  <r>
    <x v="0"/>
    <n v="493440"/>
    <n v="55"/>
    <n v="37"/>
    <x v="2"/>
  </r>
  <r>
    <x v="0"/>
    <n v="456630"/>
    <n v="66"/>
    <n v="29"/>
    <x v="6"/>
  </r>
  <r>
    <x v="0"/>
    <n v="439471"/>
    <n v="63"/>
    <n v="44"/>
    <x v="6"/>
  </r>
  <r>
    <x v="1"/>
    <n v="490536"/>
    <n v="61"/>
    <n v="18"/>
    <x v="0"/>
  </r>
  <r>
    <x v="1"/>
    <n v="405704"/>
    <n v="60"/>
    <n v="21"/>
    <x v="3"/>
  </r>
  <r>
    <x v="1"/>
    <n v="423628"/>
    <n v="60"/>
    <n v="17"/>
    <x v="2"/>
  </r>
  <r>
    <x v="1"/>
    <n v="438786"/>
    <n v="56"/>
    <n v="18"/>
    <x v="5"/>
  </r>
  <r>
    <x v="1"/>
    <n v="443782"/>
    <n v="68"/>
    <n v="10"/>
    <x v="4"/>
  </r>
  <r>
    <x v="1"/>
    <n v="483178"/>
    <n v="65"/>
    <n v="12"/>
    <x v="9"/>
  </r>
  <r>
    <x v="1"/>
    <n v="433202"/>
    <n v="69"/>
    <n v="16"/>
    <x v="0"/>
  </r>
  <r>
    <x v="1"/>
    <n v="465248"/>
    <n v="61"/>
    <n v="15"/>
    <x v="0"/>
  </r>
  <r>
    <x v="1"/>
    <n v="405884"/>
    <n v="62"/>
    <n v="5"/>
    <x v="2"/>
  </r>
  <r>
    <x v="1"/>
    <n v="434432"/>
    <n v="65"/>
    <n v="8"/>
    <x v="5"/>
  </r>
  <r>
    <x v="1"/>
    <n v="409680"/>
    <n v="67"/>
    <n v="2"/>
    <x v="9"/>
  </r>
  <r>
    <x v="1"/>
    <n v="430137"/>
    <n v="58"/>
    <n v="6"/>
    <x v="0"/>
  </r>
  <r>
    <x v="1"/>
    <n v="459142"/>
    <n v="67"/>
    <n v="45"/>
    <x v="9"/>
  </r>
  <r>
    <x v="1"/>
    <n v="472936"/>
    <n v="60"/>
    <n v="41"/>
    <x v="1"/>
  </r>
  <r>
    <x v="1"/>
    <n v="493484"/>
    <n v="65"/>
    <n v="39"/>
    <x v="6"/>
  </r>
  <r>
    <x v="1"/>
    <n v="430489"/>
    <n v="58"/>
    <n v="40"/>
    <x v="1"/>
  </r>
  <r>
    <x v="1"/>
    <n v="407309"/>
    <n v="67"/>
    <n v="42"/>
    <x v="9"/>
  </r>
  <r>
    <x v="1"/>
    <n v="418454"/>
    <n v="59"/>
    <n v="41"/>
    <x v="4"/>
  </r>
  <r>
    <x v="1"/>
    <n v="465308"/>
    <n v="66"/>
    <n v="38"/>
    <x v="8"/>
  </r>
  <r>
    <x v="1"/>
    <n v="400191"/>
    <n v="56"/>
    <n v="34"/>
    <x v="6"/>
  </r>
  <r>
    <x v="1"/>
    <n v="435912"/>
    <n v="56"/>
    <n v="30"/>
    <x v="9"/>
  </r>
  <r>
    <x v="1"/>
    <n v="493701"/>
    <n v="58"/>
    <n v="42"/>
    <x v="9"/>
  </r>
  <r>
    <x v="1"/>
    <n v="439886"/>
    <n v="55"/>
    <n v="35"/>
    <x v="2"/>
  </r>
  <r>
    <x v="1"/>
    <n v="485028"/>
    <n v="60"/>
    <n v="33"/>
    <x v="4"/>
  </r>
  <r>
    <x v="1"/>
    <n v="412404"/>
    <n v="57"/>
    <n v="36"/>
    <x v="4"/>
  </r>
  <r>
    <x v="1"/>
    <n v="467420"/>
    <n v="65"/>
    <n v="28"/>
    <x v="6"/>
  </r>
  <r>
    <x v="1"/>
    <n v="456600"/>
    <n v="55"/>
    <n v="32"/>
    <x v="3"/>
  </r>
  <r>
    <x v="1"/>
    <n v="497281"/>
    <n v="55"/>
    <n v="29"/>
    <x v="2"/>
  </r>
  <r>
    <x v="1"/>
    <n v="442983"/>
    <n v="62"/>
    <n v="28"/>
    <x v="9"/>
  </r>
  <r>
    <x v="1"/>
    <n v="465700"/>
    <n v="58"/>
    <n v="28"/>
    <x v="8"/>
  </r>
  <r>
    <x v="1"/>
    <n v="450295"/>
    <n v="63"/>
    <n v="19"/>
    <x v="1"/>
  </r>
  <r>
    <x v="1"/>
    <n v="491943"/>
    <n v="57"/>
    <n v="25"/>
    <x v="9"/>
  </r>
  <r>
    <x v="1"/>
    <n v="470971"/>
    <n v="61"/>
    <n v="39"/>
    <x v="6"/>
  </r>
  <r>
    <x v="1"/>
    <n v="404004"/>
    <n v="64"/>
    <n v="29"/>
    <x v="0"/>
  </r>
  <r>
    <x v="1"/>
    <n v="457403"/>
    <n v="65"/>
    <n v="19"/>
    <x v="2"/>
  </r>
  <r>
    <x v="2"/>
    <n v="434107"/>
    <n v="64"/>
    <n v="21"/>
    <x v="3"/>
  </r>
  <r>
    <x v="2"/>
    <n v="423274"/>
    <n v="62"/>
    <n v="30"/>
    <x v="3"/>
  </r>
  <r>
    <x v="2"/>
    <n v="499580"/>
    <n v="58"/>
    <n v="20"/>
    <x v="3"/>
  </r>
  <r>
    <x v="2"/>
    <n v="428085"/>
    <n v="65"/>
    <n v="21"/>
    <x v="7"/>
  </r>
  <r>
    <x v="2"/>
    <n v="457026"/>
    <n v="65"/>
    <n v="19"/>
    <x v="8"/>
  </r>
  <r>
    <x v="2"/>
    <n v="419184"/>
    <n v="66"/>
    <n v="17"/>
    <x v="2"/>
  </r>
  <r>
    <x v="2"/>
    <n v="402659"/>
    <n v="64"/>
    <n v="21"/>
    <x v="0"/>
  </r>
  <r>
    <x v="2"/>
    <n v="421353"/>
    <n v="63"/>
    <n v="17"/>
    <x v="5"/>
  </r>
  <r>
    <x v="2"/>
    <n v="403285"/>
    <n v="58"/>
    <n v="29"/>
    <x v="3"/>
  </r>
  <r>
    <x v="2"/>
    <n v="411954"/>
    <n v="61"/>
    <n v="17"/>
    <x v="7"/>
  </r>
  <r>
    <x v="2"/>
    <n v="424397"/>
    <n v="57"/>
    <n v="16"/>
    <x v="3"/>
  </r>
  <r>
    <x v="2"/>
    <n v="462229"/>
    <n v="58"/>
    <n v="18"/>
    <x v="0"/>
  </r>
  <r>
    <x v="2"/>
    <n v="496430"/>
    <n v="65"/>
    <n v="10"/>
    <x v="7"/>
  </r>
  <r>
    <x v="2"/>
    <n v="427066"/>
    <n v="59"/>
    <n v="15"/>
    <x v="7"/>
  </r>
  <r>
    <x v="2"/>
    <n v="481268"/>
    <n v="56"/>
    <n v="13"/>
    <x v="5"/>
  </r>
  <r>
    <x v="2"/>
    <n v="498366"/>
    <n v="55"/>
    <n v="13"/>
    <x v="5"/>
  </r>
  <r>
    <x v="2"/>
    <n v="498989"/>
    <n v="64"/>
    <n v="24"/>
    <x v="3"/>
  </r>
  <r>
    <x v="2"/>
    <n v="471359"/>
    <n v="67"/>
    <n v="14"/>
    <x v="5"/>
  </r>
  <r>
    <x v="2"/>
    <n v="443622"/>
    <n v="63"/>
    <n v="13"/>
    <x v="3"/>
  </r>
  <r>
    <x v="2"/>
    <n v="476466"/>
    <n v="59"/>
    <n v="16"/>
    <x v="5"/>
  </r>
  <r>
    <x v="2"/>
    <n v="440230"/>
    <n v="56"/>
    <n v="8"/>
    <x v="9"/>
  </r>
  <r>
    <x v="2"/>
    <n v="411116"/>
    <n v="58"/>
    <n v="13"/>
    <x v="7"/>
  </r>
  <r>
    <x v="2"/>
    <n v="414161"/>
    <n v="56"/>
    <n v="10"/>
    <x v="8"/>
  </r>
  <r>
    <x v="2"/>
    <n v="439823"/>
    <n v="58"/>
    <n v="10"/>
    <x v="8"/>
  </r>
  <r>
    <x v="2"/>
    <n v="498837"/>
    <n v="65"/>
    <n v="10"/>
    <x v="7"/>
  </r>
  <r>
    <x v="2"/>
    <n v="484692"/>
    <n v="60"/>
    <n v="9"/>
    <x v="3"/>
  </r>
  <r>
    <x v="2"/>
    <n v="404131"/>
    <n v="66"/>
    <n v="7"/>
    <x v="3"/>
  </r>
  <r>
    <x v="2"/>
    <n v="482644"/>
    <n v="64"/>
    <n v="6"/>
    <x v="5"/>
  </r>
  <r>
    <x v="2"/>
    <n v="477642"/>
    <n v="64"/>
    <n v="6"/>
    <x v="0"/>
  </r>
  <r>
    <x v="2"/>
    <n v="480346"/>
    <n v="62"/>
    <n v="16"/>
    <x v="7"/>
  </r>
  <r>
    <x v="2"/>
    <n v="482525"/>
    <n v="56"/>
    <n v="5"/>
    <x v="7"/>
  </r>
  <r>
    <x v="2"/>
    <n v="499656"/>
    <n v="66"/>
    <n v="5"/>
    <x v="0"/>
  </r>
  <r>
    <x v="2"/>
    <n v="461293"/>
    <n v="63"/>
    <n v="45"/>
    <x v="8"/>
  </r>
  <r>
    <x v="2"/>
    <n v="480381"/>
    <n v="68"/>
    <n v="45"/>
    <x v="7"/>
  </r>
  <r>
    <x v="2"/>
    <n v="454578"/>
    <n v="67"/>
    <n v="45"/>
    <x v="8"/>
  </r>
  <r>
    <x v="2"/>
    <n v="428022"/>
    <n v="64"/>
    <n v="46"/>
    <x v="7"/>
  </r>
  <r>
    <x v="2"/>
    <n v="476212"/>
    <n v="58"/>
    <n v="40"/>
    <x v="2"/>
  </r>
  <r>
    <x v="2"/>
    <n v="440715"/>
    <n v="62"/>
    <n v="44"/>
    <x v="7"/>
  </r>
  <r>
    <x v="2"/>
    <n v="426891"/>
    <n v="55"/>
    <n v="36"/>
    <x v="4"/>
  </r>
  <r>
    <x v="2"/>
    <n v="420736"/>
    <n v="69"/>
    <n v="34"/>
    <x v="6"/>
  </r>
  <r>
    <x v="2"/>
    <n v="493280"/>
    <n v="61"/>
    <n v="43"/>
    <x v="0"/>
  </r>
  <r>
    <x v="2"/>
    <n v="446387"/>
    <n v="62"/>
    <n v="43"/>
    <x v="0"/>
  </r>
  <r>
    <x v="2"/>
    <n v="425832"/>
    <n v="59"/>
    <n v="41"/>
    <x v="5"/>
  </r>
  <r>
    <x v="2"/>
    <n v="446330"/>
    <n v="55"/>
    <n v="37"/>
    <x v="9"/>
  </r>
  <r>
    <x v="2"/>
    <n v="466068"/>
    <n v="61"/>
    <n v="33"/>
    <x v="6"/>
  </r>
  <r>
    <x v="2"/>
    <n v="423705"/>
    <n v="62"/>
    <n v="40"/>
    <x v="5"/>
  </r>
  <r>
    <x v="2"/>
    <n v="413599"/>
    <n v="59"/>
    <n v="39"/>
    <x v="3"/>
  </r>
  <r>
    <x v="2"/>
    <n v="408897"/>
    <n v="59"/>
    <n v="41"/>
    <x v="7"/>
  </r>
  <r>
    <x v="2"/>
    <n v="417693"/>
    <n v="64"/>
    <n v="39"/>
    <x v="5"/>
  </r>
  <r>
    <x v="2"/>
    <n v="470335"/>
    <n v="56"/>
    <n v="36"/>
    <x v="8"/>
  </r>
  <r>
    <x v="2"/>
    <n v="410446"/>
    <n v="65"/>
    <n v="41"/>
    <x v="5"/>
  </r>
  <r>
    <x v="2"/>
    <n v="446776"/>
    <n v="56"/>
    <n v="36"/>
    <x v="9"/>
  </r>
  <r>
    <x v="2"/>
    <n v="462667"/>
    <n v="61"/>
    <n v="39"/>
    <x v="5"/>
  </r>
  <r>
    <x v="2"/>
    <n v="459452"/>
    <n v="57"/>
    <n v="31"/>
    <x v="6"/>
  </r>
  <r>
    <x v="2"/>
    <n v="428494"/>
    <n v="57"/>
    <n v="30"/>
    <x v="9"/>
  </r>
  <r>
    <x v="2"/>
    <n v="439189"/>
    <n v="56"/>
    <n v="37"/>
    <x v="5"/>
  </r>
  <r>
    <x v="2"/>
    <n v="446677"/>
    <n v="63"/>
    <n v="32"/>
    <x v="1"/>
  </r>
  <r>
    <x v="2"/>
    <n v="437437"/>
    <n v="58"/>
    <n v="30"/>
    <x v="9"/>
  </r>
  <r>
    <x v="2"/>
    <n v="411983"/>
    <n v="62"/>
    <n v="35"/>
    <x v="7"/>
  </r>
  <r>
    <x v="2"/>
    <n v="459370"/>
    <n v="65"/>
    <n v="35"/>
    <x v="0"/>
  </r>
  <r>
    <x v="2"/>
    <n v="467347"/>
    <n v="58"/>
    <n v="35"/>
    <x v="3"/>
  </r>
  <r>
    <x v="2"/>
    <n v="434487"/>
    <n v="55"/>
    <n v="33"/>
    <x v="7"/>
  </r>
  <r>
    <x v="2"/>
    <n v="436635"/>
    <n v="59"/>
    <n v="34"/>
    <x v="5"/>
  </r>
  <r>
    <x v="2"/>
    <n v="492347"/>
    <n v="65"/>
    <n v="35"/>
    <x v="0"/>
  </r>
  <r>
    <x v="2"/>
    <n v="491987"/>
    <n v="56"/>
    <n v="31"/>
    <x v="5"/>
  </r>
  <r>
    <x v="2"/>
    <n v="421352"/>
    <n v="58"/>
    <n v="28"/>
    <x v="6"/>
  </r>
  <r>
    <x v="2"/>
    <n v="421917"/>
    <n v="64"/>
    <n v="41"/>
    <x v="9"/>
  </r>
  <r>
    <x v="2"/>
    <n v="414858"/>
    <n v="55"/>
    <n v="19"/>
    <x v="5"/>
  </r>
  <r>
    <x v="2"/>
    <n v="404414"/>
    <n v="60"/>
    <n v="32"/>
    <x v="1"/>
  </r>
  <r>
    <x v="2"/>
    <n v="491898"/>
    <n v="57"/>
    <n v="35"/>
    <x v="5"/>
  </r>
  <r>
    <x v="2"/>
    <n v="466489"/>
    <n v="58"/>
    <n v="30"/>
    <x v="5"/>
  </r>
  <r>
    <x v="2"/>
    <n v="443848"/>
    <n v="59"/>
    <n v="33"/>
    <x v="8"/>
  </r>
  <r>
    <x v="2"/>
    <n v="480143"/>
    <n v="60"/>
    <n v="36"/>
    <x v="0"/>
  </r>
  <r>
    <x v="2"/>
    <n v="404606"/>
    <n v="65"/>
    <n v="31"/>
    <x v="3"/>
  </r>
  <r>
    <x v="2"/>
    <n v="476814"/>
    <n v="68"/>
    <n v="29"/>
    <x v="7"/>
  </r>
  <r>
    <x v="2"/>
    <n v="470404"/>
    <n v="61"/>
    <n v="29"/>
    <x v="8"/>
  </r>
  <r>
    <x v="2"/>
    <n v="487686"/>
    <n v="60"/>
    <n v="36"/>
    <x v="5"/>
  </r>
  <r>
    <x v="2"/>
    <n v="411268"/>
    <n v="60"/>
    <n v="29"/>
    <x v="5"/>
  </r>
  <r>
    <x v="2"/>
    <n v="431288"/>
    <n v="68"/>
    <n v="26"/>
    <x v="8"/>
  </r>
  <r>
    <x v="2"/>
    <n v="416162"/>
    <n v="59"/>
    <n v="28"/>
    <x v="7"/>
  </r>
  <r>
    <x v="2"/>
    <n v="445812"/>
    <n v="57"/>
    <n v="39"/>
    <x v="7"/>
  </r>
  <r>
    <x v="2"/>
    <n v="449075"/>
    <n v="59"/>
    <n v="25"/>
    <x v="3"/>
  </r>
  <r>
    <x v="2"/>
    <n v="454764"/>
    <n v="61"/>
    <n v="35"/>
    <x v="8"/>
  </r>
  <r>
    <x v="2"/>
    <n v="499557"/>
    <n v="67"/>
    <n v="24"/>
    <x v="5"/>
  </r>
  <r>
    <x v="2"/>
    <n v="421636"/>
    <n v="60"/>
    <n v="20"/>
    <x v="2"/>
  </r>
  <r>
    <x v="2"/>
    <n v="476834"/>
    <n v="60"/>
    <n v="15"/>
    <x v="9"/>
  </r>
  <r>
    <x v="3"/>
    <n v="461411"/>
    <n v="61"/>
    <n v="18"/>
    <x v="9"/>
  </r>
  <r>
    <x v="3"/>
    <n v="463443"/>
    <n v="65"/>
    <n v="23"/>
    <x v="7"/>
  </r>
  <r>
    <x v="3"/>
    <n v="435821"/>
    <n v="65"/>
    <n v="24"/>
    <x v="0"/>
  </r>
  <r>
    <x v="3"/>
    <n v="450895"/>
    <n v="62"/>
    <n v="20"/>
    <x v="1"/>
  </r>
  <r>
    <x v="3"/>
    <n v="446096"/>
    <n v="63"/>
    <n v="33"/>
    <x v="8"/>
  </r>
  <r>
    <x v="3"/>
    <n v="420887"/>
    <n v="63"/>
    <n v="23"/>
    <x v="0"/>
  </r>
  <r>
    <x v="3"/>
    <n v="445835"/>
    <n v="55"/>
    <n v="22"/>
    <x v="7"/>
  </r>
  <r>
    <x v="3"/>
    <n v="447007"/>
    <n v="61"/>
    <n v="22"/>
    <x v="0"/>
  </r>
  <r>
    <x v="3"/>
    <n v="418079"/>
    <n v="64"/>
    <n v="13"/>
    <x v="6"/>
  </r>
  <r>
    <x v="3"/>
    <n v="424992"/>
    <n v="62"/>
    <n v="19"/>
    <x v="1"/>
  </r>
  <r>
    <x v="3"/>
    <n v="436881"/>
    <n v="56"/>
    <n v="18"/>
    <x v="1"/>
  </r>
  <r>
    <x v="3"/>
    <n v="476179"/>
    <n v="67"/>
    <n v="14"/>
    <x v="7"/>
  </r>
  <r>
    <x v="3"/>
    <n v="459069"/>
    <n v="66"/>
    <n v="17"/>
    <x v="2"/>
  </r>
  <r>
    <x v="3"/>
    <n v="473356"/>
    <n v="63"/>
    <n v="19"/>
    <x v="5"/>
  </r>
  <r>
    <x v="3"/>
    <n v="499986"/>
    <n v="61"/>
    <n v="33"/>
    <x v="9"/>
  </r>
  <r>
    <x v="3"/>
    <n v="454885"/>
    <n v="59"/>
    <n v="31"/>
    <x v="2"/>
  </r>
  <r>
    <x v="3"/>
    <n v="403089"/>
    <n v="66"/>
    <n v="20"/>
    <x v="0"/>
  </r>
  <r>
    <x v="3"/>
    <n v="480367"/>
    <n v="59"/>
    <n v="15"/>
    <x v="6"/>
  </r>
  <r>
    <x v="3"/>
    <n v="416654"/>
    <n v="59"/>
    <n v="14"/>
    <x v="2"/>
  </r>
  <r>
    <x v="3"/>
    <n v="486381"/>
    <n v="62"/>
    <n v="14"/>
    <x v="2"/>
  </r>
  <r>
    <x v="3"/>
    <n v="491409"/>
    <n v="69"/>
    <n v="20"/>
    <x v="4"/>
  </r>
  <r>
    <x v="3"/>
    <n v="462227"/>
    <n v="65"/>
    <n v="16"/>
    <x v="8"/>
  </r>
  <r>
    <x v="3"/>
    <n v="482420"/>
    <n v="61"/>
    <n v="17"/>
    <x v="7"/>
  </r>
  <r>
    <x v="3"/>
    <n v="497875"/>
    <n v="66"/>
    <n v="16"/>
    <x v="7"/>
  </r>
  <r>
    <x v="3"/>
    <n v="412127"/>
    <n v="67"/>
    <n v="17"/>
    <x v="0"/>
  </r>
  <r>
    <x v="3"/>
    <n v="474161"/>
    <n v="66"/>
    <n v="15"/>
    <x v="3"/>
  </r>
  <r>
    <x v="3"/>
    <n v="423570"/>
    <n v="61"/>
    <n v="14"/>
    <x v="4"/>
  </r>
  <r>
    <x v="3"/>
    <n v="441145"/>
    <n v="65"/>
    <n v="19"/>
    <x v="2"/>
  </r>
  <r>
    <x v="3"/>
    <n v="451747"/>
    <n v="60"/>
    <n v="10"/>
    <x v="9"/>
  </r>
  <r>
    <x v="3"/>
    <n v="400044"/>
    <n v="56"/>
    <n v="16"/>
    <x v="0"/>
  </r>
  <r>
    <x v="3"/>
    <n v="403886"/>
    <n v="63"/>
    <n v="11"/>
    <x v="9"/>
  </r>
  <r>
    <x v="3"/>
    <n v="437812"/>
    <n v="61"/>
    <n v="12"/>
    <x v="3"/>
  </r>
  <r>
    <x v="3"/>
    <n v="447739"/>
    <n v="71"/>
    <n v="18"/>
    <x v="3"/>
  </r>
  <r>
    <x v="3"/>
    <n v="430481"/>
    <n v="61"/>
    <n v="9"/>
    <x v="4"/>
  </r>
  <r>
    <x v="3"/>
    <n v="441644"/>
    <n v="63"/>
    <n v="13"/>
    <x v="5"/>
  </r>
  <r>
    <x v="3"/>
    <n v="481665"/>
    <n v="57"/>
    <n v="12"/>
    <x v="8"/>
  </r>
  <r>
    <x v="3"/>
    <n v="439618"/>
    <n v="57"/>
    <n v="7"/>
    <x v="6"/>
  </r>
  <r>
    <x v="3"/>
    <n v="411923"/>
    <n v="59"/>
    <n v="13"/>
    <x v="3"/>
  </r>
  <r>
    <x v="3"/>
    <n v="423889"/>
    <n v="59"/>
    <n v="15"/>
    <x v="7"/>
  </r>
  <r>
    <x v="3"/>
    <n v="419276"/>
    <n v="67"/>
    <n v="32"/>
    <x v="7"/>
  </r>
  <r>
    <x v="3"/>
    <n v="452503"/>
    <n v="60"/>
    <n v="14"/>
    <x v="5"/>
  </r>
  <r>
    <x v="3"/>
    <n v="483375"/>
    <n v="65"/>
    <n v="10"/>
    <x v="8"/>
  </r>
  <r>
    <x v="3"/>
    <n v="425349"/>
    <n v="65"/>
    <n v="5"/>
    <x v="6"/>
  </r>
  <r>
    <x v="3"/>
    <n v="430660"/>
    <n v="65"/>
    <n v="9"/>
    <x v="2"/>
  </r>
  <r>
    <x v="3"/>
    <n v="422897"/>
    <n v="61"/>
    <n v="14"/>
    <x v="0"/>
  </r>
  <r>
    <x v="3"/>
    <n v="451598"/>
    <n v="60"/>
    <n v="12"/>
    <x v="7"/>
  </r>
  <r>
    <x v="3"/>
    <n v="458072"/>
    <n v="67"/>
    <n v="8"/>
    <x v="8"/>
  </r>
  <r>
    <x v="3"/>
    <n v="484155"/>
    <n v="60"/>
    <n v="25"/>
    <x v="3"/>
  </r>
  <r>
    <x v="3"/>
    <n v="440138"/>
    <n v="65"/>
    <n v="23"/>
    <x v="5"/>
  </r>
  <r>
    <x v="3"/>
    <n v="402260"/>
    <n v="70"/>
    <n v="9"/>
    <x v="5"/>
  </r>
  <r>
    <x v="3"/>
    <n v="497335"/>
    <n v="67"/>
    <n v="9"/>
    <x v="7"/>
  </r>
  <r>
    <x v="3"/>
    <n v="428516"/>
    <n v="79"/>
    <n v="9"/>
    <x v="0"/>
  </r>
  <r>
    <x v="3"/>
    <n v="415577"/>
    <n v="64"/>
    <n v="5"/>
    <x v="2"/>
  </r>
  <r>
    <x v="3"/>
    <n v="498408"/>
    <n v="56"/>
    <n v="4"/>
    <x v="8"/>
  </r>
  <r>
    <x v="3"/>
    <n v="432205"/>
    <n v="59"/>
    <n v="7"/>
    <x v="7"/>
  </r>
  <r>
    <x v="3"/>
    <n v="469821"/>
    <n v="59"/>
    <n v="6"/>
    <x v="7"/>
  </r>
  <r>
    <x v="3"/>
    <n v="464109"/>
    <n v="65"/>
    <n v="6"/>
    <x v="7"/>
  </r>
  <r>
    <x v="3"/>
    <n v="475691"/>
    <n v="67"/>
    <n v="3"/>
    <x v="5"/>
  </r>
  <r>
    <x v="3"/>
    <n v="479566"/>
    <n v="65"/>
    <n v="44"/>
    <x v="4"/>
  </r>
  <r>
    <x v="3"/>
    <n v="484658"/>
    <n v="65"/>
    <n v="44"/>
    <x v="8"/>
  </r>
  <r>
    <x v="3"/>
    <n v="410141"/>
    <n v="66"/>
    <n v="42"/>
    <x v="9"/>
  </r>
  <r>
    <x v="3"/>
    <n v="426131"/>
    <n v="67"/>
    <n v="41"/>
    <x v="1"/>
  </r>
  <r>
    <x v="3"/>
    <n v="498712"/>
    <n v="65"/>
    <n v="44"/>
    <x v="8"/>
  </r>
  <r>
    <x v="3"/>
    <n v="456685"/>
    <n v="72"/>
    <n v="40"/>
    <x v="1"/>
  </r>
  <r>
    <x v="3"/>
    <n v="441503"/>
    <n v="63"/>
    <n v="40"/>
    <x v="8"/>
  </r>
  <r>
    <x v="3"/>
    <n v="492030"/>
    <n v="65"/>
    <n v="39"/>
    <x v="9"/>
  </r>
  <r>
    <x v="3"/>
    <n v="452168"/>
    <n v="72"/>
    <n v="41"/>
    <x v="4"/>
  </r>
  <r>
    <x v="3"/>
    <n v="473070"/>
    <n v="64"/>
    <n v="46"/>
    <x v="7"/>
  </r>
  <r>
    <x v="3"/>
    <n v="442647"/>
    <n v="57"/>
    <n v="40"/>
    <x v="1"/>
  </r>
  <r>
    <x v="3"/>
    <n v="498676"/>
    <n v="56"/>
    <n v="38"/>
    <x v="6"/>
  </r>
  <r>
    <x v="3"/>
    <n v="410194"/>
    <n v="67"/>
    <n v="27"/>
    <x v="1"/>
  </r>
  <r>
    <x v="3"/>
    <n v="432877"/>
    <n v="61"/>
    <n v="37"/>
    <x v="1"/>
  </r>
  <r>
    <x v="3"/>
    <n v="430374"/>
    <n v="55"/>
    <n v="36"/>
    <x v="1"/>
  </r>
  <r>
    <x v="3"/>
    <n v="452692"/>
    <n v="56"/>
    <n v="38"/>
    <x v="4"/>
  </r>
  <r>
    <x v="3"/>
    <n v="465133"/>
    <n v="60"/>
    <n v="36"/>
    <x v="1"/>
  </r>
  <r>
    <x v="3"/>
    <n v="482945"/>
    <n v="55"/>
    <n v="35"/>
    <x v="6"/>
  </r>
  <r>
    <x v="3"/>
    <n v="448191"/>
    <n v="65"/>
    <n v="39"/>
    <x v="8"/>
  </r>
  <r>
    <x v="3"/>
    <n v="414417"/>
    <n v="56"/>
    <n v="33"/>
    <x v="6"/>
  </r>
  <r>
    <x v="3"/>
    <n v="493273"/>
    <n v="60"/>
    <n v="33"/>
    <x v="4"/>
  </r>
  <r>
    <x v="3"/>
    <n v="430456"/>
    <n v="65"/>
    <n v="32"/>
    <x v="1"/>
  </r>
  <r>
    <x v="3"/>
    <n v="441980"/>
    <n v="61"/>
    <n v="35"/>
    <x v="9"/>
  </r>
  <r>
    <x v="3"/>
    <n v="455673"/>
    <n v="62"/>
    <n v="35"/>
    <x v="9"/>
  </r>
  <r>
    <x v="3"/>
    <n v="415888"/>
    <n v="69"/>
    <n v="42"/>
    <x v="0"/>
  </r>
  <r>
    <x v="3"/>
    <n v="455807"/>
    <n v="69"/>
    <n v="40"/>
    <x v="7"/>
  </r>
  <r>
    <x v="3"/>
    <n v="422431"/>
    <n v="65"/>
    <n v="25"/>
    <x v="3"/>
  </r>
  <r>
    <x v="3"/>
    <n v="435142"/>
    <n v="62"/>
    <n v="31"/>
    <x v="6"/>
  </r>
  <r>
    <x v="3"/>
    <n v="494947"/>
    <n v="66"/>
    <n v="34"/>
    <x v="9"/>
  </r>
  <r>
    <x v="3"/>
    <n v="485687"/>
    <n v="68"/>
    <n v="32"/>
    <x v="1"/>
  </r>
  <r>
    <x v="3"/>
    <n v="442067"/>
    <n v="57"/>
    <n v="33"/>
    <x v="1"/>
  </r>
  <r>
    <x v="3"/>
    <n v="425577"/>
    <n v="65"/>
    <n v="33"/>
    <x v="1"/>
  </r>
  <r>
    <x v="3"/>
    <n v="476176"/>
    <n v="58"/>
    <n v="33"/>
    <x v="4"/>
  </r>
  <r>
    <x v="3"/>
    <n v="477909"/>
    <n v="59"/>
    <n v="37"/>
    <x v="3"/>
  </r>
  <r>
    <x v="3"/>
    <n v="437891"/>
    <n v="59"/>
    <n v="32"/>
    <x v="1"/>
  </r>
  <r>
    <x v="3"/>
    <n v="402714"/>
    <n v="60"/>
    <n v="40"/>
    <x v="5"/>
  </r>
  <r>
    <x v="3"/>
    <n v="406530"/>
    <n v="60"/>
    <n v="31"/>
    <x v="1"/>
  </r>
  <r>
    <x v="3"/>
    <n v="420772"/>
    <n v="65"/>
    <n v="39"/>
    <x v="0"/>
  </r>
  <r>
    <x v="3"/>
    <n v="414952"/>
    <n v="68"/>
    <n v="38"/>
    <x v="7"/>
  </r>
  <r>
    <x v="3"/>
    <n v="410511"/>
    <n v="63"/>
    <n v="30"/>
    <x v="1"/>
  </r>
  <r>
    <x v="3"/>
    <n v="406980"/>
    <n v="64"/>
    <n v="37"/>
    <x v="7"/>
  </r>
  <r>
    <x v="3"/>
    <n v="400432"/>
    <n v="67"/>
    <n v="37"/>
    <x v="0"/>
  </r>
  <r>
    <x v="3"/>
    <n v="419272"/>
    <n v="61"/>
    <n v="31"/>
    <x v="9"/>
  </r>
  <r>
    <x v="3"/>
    <n v="436685"/>
    <n v="61"/>
    <n v="28"/>
    <x v="6"/>
  </r>
  <r>
    <x v="3"/>
    <n v="492786"/>
    <n v="56"/>
    <n v="29"/>
    <x v="9"/>
  </r>
  <r>
    <x v="3"/>
    <n v="421862"/>
    <n v="60"/>
    <n v="31"/>
    <x v="4"/>
  </r>
  <r>
    <x v="3"/>
    <n v="454139"/>
    <n v="60"/>
    <n v="33"/>
    <x v="0"/>
  </r>
  <r>
    <x v="3"/>
    <n v="476709"/>
    <n v="65"/>
    <n v="38"/>
    <x v="0"/>
  </r>
  <r>
    <x v="3"/>
    <n v="443099"/>
    <n v="59"/>
    <n v="37"/>
    <x v="3"/>
  </r>
  <r>
    <x v="3"/>
    <n v="474519"/>
    <n v="60"/>
    <n v="31"/>
    <x v="2"/>
  </r>
  <r>
    <x v="3"/>
    <n v="407017"/>
    <n v="57"/>
    <n v="39"/>
    <x v="7"/>
  </r>
  <r>
    <x v="3"/>
    <n v="467008"/>
    <n v="58"/>
    <n v="34"/>
    <x v="5"/>
  </r>
  <r>
    <x v="3"/>
    <n v="432986"/>
    <n v="65"/>
    <n v="28"/>
    <x v="9"/>
  </r>
  <r>
    <x v="3"/>
    <n v="476250"/>
    <n v="65"/>
    <n v="32"/>
    <x v="9"/>
  </r>
  <r>
    <x v="3"/>
    <n v="461459"/>
    <n v="64"/>
    <n v="39"/>
    <x v="7"/>
  </r>
  <r>
    <x v="3"/>
    <n v="425935"/>
    <n v="68"/>
    <n v="33"/>
    <x v="9"/>
  </r>
  <r>
    <x v="3"/>
    <n v="430176"/>
    <n v="64"/>
    <n v="25"/>
    <x v="1"/>
  </r>
  <r>
    <x v="3"/>
    <n v="431976"/>
    <n v="60"/>
    <n v="36"/>
    <x v="5"/>
  </r>
  <r>
    <x v="3"/>
    <n v="415223"/>
    <n v="64"/>
    <n v="35"/>
    <x v="8"/>
  </r>
  <r>
    <x v="3"/>
    <n v="419781"/>
    <n v="65"/>
    <n v="31"/>
    <x v="2"/>
  </r>
  <r>
    <x v="3"/>
    <n v="439457"/>
    <n v="63"/>
    <n v="36"/>
    <x v="3"/>
  </r>
  <r>
    <x v="3"/>
    <n v="413064"/>
    <n v="70"/>
    <n v="38"/>
    <x v="0"/>
  </r>
  <r>
    <x v="3"/>
    <n v="464074"/>
    <n v="63"/>
    <n v="28"/>
    <x v="6"/>
  </r>
  <r>
    <x v="3"/>
    <n v="426758"/>
    <n v="66"/>
    <n v="31"/>
    <x v="3"/>
  </r>
  <r>
    <x v="3"/>
    <n v="427320"/>
    <n v="59"/>
    <n v="24"/>
    <x v="6"/>
  </r>
  <r>
    <x v="3"/>
    <n v="461258"/>
    <n v="57"/>
    <n v="30"/>
    <x v="9"/>
  </r>
  <r>
    <x v="3"/>
    <n v="486031"/>
    <n v="57"/>
    <n v="36"/>
    <x v="3"/>
  </r>
  <r>
    <x v="3"/>
    <n v="470560"/>
    <n v="66"/>
    <n v="28"/>
    <x v="9"/>
  </r>
  <r>
    <x v="3"/>
    <n v="434914"/>
    <n v="61"/>
    <n v="27"/>
    <x v="4"/>
  </r>
  <r>
    <x v="3"/>
    <n v="487928"/>
    <n v="60"/>
    <n v="25"/>
    <x v="1"/>
  </r>
  <r>
    <x v="3"/>
    <n v="456511"/>
    <n v="63"/>
    <n v="28"/>
    <x v="2"/>
  </r>
  <r>
    <x v="3"/>
    <n v="415827"/>
    <n v="57"/>
    <n v="29"/>
    <x v="1"/>
  </r>
  <r>
    <x v="3"/>
    <n v="499191"/>
    <n v="56"/>
    <n v="31"/>
    <x v="7"/>
  </r>
  <r>
    <x v="3"/>
    <n v="432370"/>
    <n v="59"/>
    <n v="26"/>
    <x v="4"/>
  </r>
  <r>
    <x v="3"/>
    <n v="465179"/>
    <n v="65"/>
    <n v="31"/>
    <x v="7"/>
  </r>
  <r>
    <x v="3"/>
    <n v="466192"/>
    <n v="63"/>
    <n v="30"/>
    <x v="7"/>
  </r>
  <r>
    <x v="3"/>
    <n v="403577"/>
    <n v="60"/>
    <n v="24"/>
    <x v="4"/>
  </r>
  <r>
    <x v="3"/>
    <n v="493580"/>
    <n v="63"/>
    <n v="30"/>
    <x v="7"/>
  </r>
  <r>
    <x v="3"/>
    <n v="460081"/>
    <n v="63"/>
    <n v="38"/>
    <x v="0"/>
  </r>
  <r>
    <x v="3"/>
    <n v="493258"/>
    <n v="64"/>
    <n v="34"/>
    <x v="3"/>
  </r>
  <r>
    <x v="3"/>
    <n v="461100"/>
    <n v="57"/>
    <n v="25"/>
    <x v="9"/>
  </r>
  <r>
    <x v="3"/>
    <n v="406895"/>
    <n v="62"/>
    <n v="26"/>
    <x v="5"/>
  </r>
  <r>
    <x v="3"/>
    <n v="447074"/>
    <n v="66"/>
    <n v="23"/>
    <x v="3"/>
  </r>
  <r>
    <x v="3"/>
    <n v="469309"/>
    <n v="65"/>
    <n v="27"/>
    <x v="7"/>
  </r>
  <r>
    <x v="3"/>
    <n v="402521"/>
    <n v="58"/>
    <n v="18"/>
    <x v="1"/>
  </r>
  <r>
    <x v="3"/>
    <n v="493867"/>
    <n v="55"/>
    <n v="24"/>
    <x v="5"/>
  </r>
  <r>
    <x v="3"/>
    <n v="440045"/>
    <n v="65"/>
    <n v="17"/>
    <x v="6"/>
  </r>
  <r>
    <x v="3"/>
    <n v="474460"/>
    <n v="63"/>
    <n v="2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6">
  <r>
    <s v="Northern Division"/>
    <s v="Branch One"/>
    <s v="Unit A"/>
    <n v="286128"/>
    <x v="0"/>
    <s v="Management"/>
    <n v="55.613963039014372"/>
    <n v="26.584531143052704"/>
    <x v="0"/>
    <x v="0"/>
  </r>
  <r>
    <s v="Northern Division"/>
    <s v="Branch One"/>
    <s v="Unit A"/>
    <n v="235138"/>
    <x v="1"/>
    <s v="Non Management"/>
    <n v="51.403148528405204"/>
    <n v="6.0369609856262834"/>
    <x v="0"/>
    <x v="0"/>
  </r>
  <r>
    <s v="Northern Division"/>
    <s v="Branch One"/>
    <s v="Unit A"/>
    <n v="241476"/>
    <x v="0"/>
    <s v="Non Management"/>
    <n v="43.863107460643398"/>
    <n v="13.793292265571527"/>
    <x v="0"/>
    <x v="0"/>
  </r>
  <r>
    <s v="Northern Division"/>
    <s v="Branch One"/>
    <s v="Unit A"/>
    <n v="202488"/>
    <x v="0"/>
    <s v="Non Management"/>
    <n v="39.21697467488022"/>
    <n v="3.1047227926078027"/>
    <x v="0"/>
    <x v="0"/>
  </r>
  <r>
    <s v="Northern Division"/>
    <s v="Branch One"/>
    <s v="Unit A"/>
    <n v="231508"/>
    <x v="0"/>
    <s v="Non Management"/>
    <n v="57.097878165639976"/>
    <n v="35.315537303216978"/>
    <x v="0"/>
    <x v="1"/>
  </r>
  <r>
    <s v="Northern Division"/>
    <s v="Branch One"/>
    <s v="Unit B"/>
    <n v="225174"/>
    <x v="0"/>
    <s v="Non Management"/>
    <n v="41.144421629021217"/>
    <n v="2.6830937713894594"/>
    <x v="0"/>
    <x v="0"/>
  </r>
  <r>
    <s v="Northern Division"/>
    <s v="Branch One"/>
    <s v="Unit B"/>
    <n v="233611"/>
    <x v="0"/>
    <s v="Non Management"/>
    <n v="40.386036960985628"/>
    <n v="1.8590006844626967"/>
    <x v="0"/>
    <x v="0"/>
  </r>
  <r>
    <s v="Northern Division"/>
    <s v="Branch One"/>
    <s v="Unit B"/>
    <n v="296043"/>
    <x v="0"/>
    <s v="Non Management"/>
    <n v="34.231348391512661"/>
    <n v="5.0184804928131417"/>
    <x v="0"/>
    <x v="0"/>
  </r>
  <r>
    <s v="Northern Division"/>
    <s v="Branch One"/>
    <s v="Unit B"/>
    <n v="210638"/>
    <x v="0"/>
    <s v="Non Management"/>
    <n v="61.40999315537303"/>
    <n v="3.7946611909650922"/>
    <x v="0"/>
    <x v="0"/>
  </r>
  <r>
    <s v="Northern Division"/>
    <s v="Branch One"/>
    <s v="Unit B"/>
    <n v="213285"/>
    <x v="0"/>
    <s v="Non Management"/>
    <n v="42.861054072553046"/>
    <n v="6.8802190280629709"/>
    <x v="0"/>
    <x v="0"/>
  </r>
  <r>
    <s v="Northern Division"/>
    <s v="Branch One"/>
    <s v="Unit B"/>
    <n v="243694"/>
    <x v="0"/>
    <s v="Management"/>
    <n v="37.459274469541413"/>
    <n v="3.0828199863107462"/>
    <x v="0"/>
    <x v="0"/>
  </r>
  <r>
    <s v="Northern Division"/>
    <s v="Branch One"/>
    <s v="Unit B"/>
    <n v="209829"/>
    <x v="0"/>
    <s v="Management"/>
    <n v="43.175906913073234"/>
    <n v="14.472279260780287"/>
    <x v="0"/>
    <x v="0"/>
  </r>
  <r>
    <s v="Northern Division"/>
    <s v="Branch One"/>
    <s v="Unit B"/>
    <n v="200632"/>
    <x v="0"/>
    <s v="Management"/>
    <n v="47.912388774811774"/>
    <n v="19.052703627652292"/>
    <x v="0"/>
    <x v="0"/>
  </r>
  <r>
    <s v="Northern Division"/>
    <s v="Branch One"/>
    <s v="Unit B"/>
    <n v="206031"/>
    <x v="0"/>
    <s v="Management"/>
    <n v="39.175906913073234"/>
    <n v="10.904859685147159"/>
    <x v="0"/>
    <x v="0"/>
  </r>
  <r>
    <s v="Northern Division"/>
    <s v="Branch One"/>
    <s v="Unit B"/>
    <n v="260992"/>
    <x v="0"/>
    <s v="Management"/>
    <n v="45.626283367556468"/>
    <n v="14.622861054072553"/>
    <x v="0"/>
    <x v="0"/>
  </r>
  <r>
    <s v="Northern Division"/>
    <s v="Branch Two"/>
    <s v="Unit C"/>
    <n v="291464"/>
    <x v="0"/>
    <s v="Non Management"/>
    <n v="43.59479808350445"/>
    <n v="9.2402464065708418"/>
    <x v="0"/>
    <x v="0"/>
  </r>
  <r>
    <s v="Northern Division"/>
    <s v="Branch Two"/>
    <s v="Unit C"/>
    <n v="211360"/>
    <x v="2"/>
    <s v="Non Management"/>
    <n v="33.574264202600958"/>
    <n v="0.53661875427789185"/>
    <x v="0"/>
    <x v="0"/>
  </r>
  <r>
    <s v="Northern Division"/>
    <s v="Branch Two"/>
    <s v="Unit C"/>
    <n v="293727"/>
    <x v="2"/>
    <s v="Non Management"/>
    <n v="56.651608487337441"/>
    <n v="0.61054072553045857"/>
    <x v="0"/>
    <x v="0"/>
  </r>
  <r>
    <s v="Northern Division"/>
    <s v="Branch Two"/>
    <s v="Unit C"/>
    <n v="241734"/>
    <x v="2"/>
    <s v="Non Management"/>
    <n v="38.124572210814513"/>
    <n v="0.45995893223819301"/>
    <x v="0"/>
    <x v="0"/>
  </r>
  <r>
    <s v="Northern Division"/>
    <s v="Branch Two"/>
    <s v="Unit C"/>
    <n v="276706"/>
    <x v="2"/>
    <s v="Non Management"/>
    <n v="34.020533880903493"/>
    <n v="2.1464750171115674"/>
    <x v="0"/>
    <x v="0"/>
  </r>
  <r>
    <s v="Northern Division"/>
    <s v="Branch Two"/>
    <s v="Unit C"/>
    <n v="231977"/>
    <x v="2"/>
    <s v="Non Management"/>
    <n v="32.049281314168375"/>
    <n v="1.0321697467488022"/>
    <x v="0"/>
    <x v="0"/>
  </r>
  <r>
    <s v="Northern Division"/>
    <s v="Branch Two"/>
    <s v="Unit C"/>
    <n v="239623"/>
    <x v="2"/>
    <s v="Non Management"/>
    <n v="33.13620807665982"/>
    <n v="0.53661875427789185"/>
    <x v="0"/>
    <x v="0"/>
  </r>
  <r>
    <s v="Northern Division"/>
    <s v="Branch Two"/>
    <s v="Unit C"/>
    <n v="228768"/>
    <x v="2"/>
    <s v="Non Management"/>
    <n v="33.100616016427104"/>
    <n v="0.53661875427789185"/>
    <x v="0"/>
    <x v="0"/>
  </r>
  <r>
    <s v="Northern Division"/>
    <s v="Branch Two"/>
    <s v="Unit C"/>
    <n v="242823"/>
    <x v="2"/>
    <s v="Non Management"/>
    <n v="21.801505817932924"/>
    <n v="3.9890485968514717"/>
    <x v="0"/>
    <x v="0"/>
  </r>
  <r>
    <s v="Northern Division"/>
    <s v="Branch Two"/>
    <s v="Unit C"/>
    <n v="218774"/>
    <x v="2"/>
    <s v="Non Management"/>
    <n v="37.237508555783712"/>
    <n v="1.9876796714579055"/>
    <x v="0"/>
    <x v="0"/>
  </r>
  <r>
    <s v="Northern Division"/>
    <s v="Branch Two"/>
    <s v="Unit C"/>
    <n v="207099"/>
    <x v="2"/>
    <s v="Non Management"/>
    <n v="56.919917864476389"/>
    <n v="2.2231348391512662"/>
    <x v="0"/>
    <x v="0"/>
  </r>
  <r>
    <s v="Northern Division"/>
    <s v="Branch Two"/>
    <s v="Unit C"/>
    <n v="209662"/>
    <x v="2"/>
    <s v="Non Management"/>
    <n v="34.81177275838467"/>
    <n v="0.49555099247091033"/>
    <x v="0"/>
    <x v="0"/>
  </r>
  <r>
    <s v="Northern Division"/>
    <s v="Branch Two"/>
    <s v="Unit C"/>
    <n v="262921"/>
    <x v="2"/>
    <s v="Non Management"/>
    <n v="36.941820670773446"/>
    <n v="0.74743326488706363"/>
    <x v="0"/>
    <x v="0"/>
  </r>
  <r>
    <s v="Northern Division"/>
    <s v="Branch Two"/>
    <s v="Unit C"/>
    <n v="233310"/>
    <x v="0"/>
    <s v="Non Management"/>
    <n v="40.303901437371664"/>
    <n v="8.0492813141683772"/>
    <x v="0"/>
    <x v="0"/>
  </r>
  <r>
    <s v="Northern Division"/>
    <s v="Branch Two"/>
    <s v="Unit C"/>
    <n v="279902"/>
    <x v="0"/>
    <s v="Non Management"/>
    <n v="46.401095140314851"/>
    <n v="5.9219712525667347"/>
    <x v="0"/>
    <x v="0"/>
  </r>
  <r>
    <s v="Northern Division"/>
    <s v="Branch Two"/>
    <s v="Unit C"/>
    <n v="211217"/>
    <x v="0"/>
    <s v="Management"/>
    <n v="50.384668035592057"/>
    <n v="15.471594798083505"/>
    <x v="0"/>
    <x v="0"/>
  </r>
  <r>
    <s v="Northern Division"/>
    <s v="Branch Two"/>
    <s v="Unit C"/>
    <n v="211070"/>
    <x v="0"/>
    <s v="Non Management"/>
    <n v="36.522929500342229"/>
    <n v="9.6454483230663932"/>
    <x v="0"/>
    <x v="0"/>
  </r>
  <r>
    <s v="Northern Division"/>
    <s v="Branch Two"/>
    <s v="Unit C"/>
    <n v="256108"/>
    <x v="0"/>
    <s v="Non Management"/>
    <n v="39.586584531143053"/>
    <n v="10.880219028062971"/>
    <x v="0"/>
    <x v="0"/>
  </r>
  <r>
    <s v="Northern Division"/>
    <s v="Branch Two"/>
    <s v="Unit C"/>
    <n v="202283"/>
    <x v="0"/>
    <s v="Non Management"/>
    <n v="32.416153319644081"/>
    <n v="7.7973990417522243"/>
    <x v="0"/>
    <x v="0"/>
  </r>
  <r>
    <s v="Northern Division"/>
    <s v="Branch Two"/>
    <s v="Unit C"/>
    <n v="225495"/>
    <x v="0"/>
    <s v="Non Management"/>
    <n v="57.067761806981522"/>
    <n v="6.5927446954141002"/>
    <x v="0"/>
    <x v="0"/>
  </r>
  <r>
    <s v="Northern Division"/>
    <s v="Branch Two"/>
    <s v="Unit C"/>
    <n v="235908"/>
    <x v="0"/>
    <s v="Non Management"/>
    <n v="64.960985626283374"/>
    <n v="6.4585900068446271"/>
    <x v="0"/>
    <x v="0"/>
  </r>
  <r>
    <s v="Northern Division"/>
    <s v="Branch Two"/>
    <s v="Unit C"/>
    <n v="286099"/>
    <x v="0"/>
    <s v="Non Management"/>
    <n v="30.548939082819988"/>
    <n v="4.0219028062970565"/>
    <x v="0"/>
    <x v="0"/>
  </r>
  <r>
    <s v="Northern Division"/>
    <s v="Branch Two"/>
    <s v="Unit C"/>
    <n v="214239"/>
    <x v="1"/>
    <s v="Non Management"/>
    <n v="32.462696783025322"/>
    <n v="0.95824777549623541"/>
    <x v="0"/>
    <x v="0"/>
  </r>
  <r>
    <s v="Northern Division"/>
    <s v="Branch Two"/>
    <s v="Unit C"/>
    <n v="269498"/>
    <x v="1"/>
    <s v="Non Management"/>
    <n v="38.384668035592057"/>
    <n v="6.9760438056125942"/>
    <x v="0"/>
    <x v="0"/>
  </r>
  <r>
    <s v="Northern Division"/>
    <s v="Branch Two"/>
    <s v="Unit C"/>
    <n v="234415"/>
    <x v="1"/>
    <s v="Non Management"/>
    <n v="62.340862422997944"/>
    <n v="3.5017111567419574"/>
    <x v="0"/>
    <x v="0"/>
  </r>
  <r>
    <s v="Northern Division"/>
    <s v="Branch Two"/>
    <s v="Unit C"/>
    <n v="212348"/>
    <x v="2"/>
    <s v="Non Management"/>
    <n v="68.150581793292261"/>
    <n v="0.85147159479808354"/>
    <x v="0"/>
    <x v="0"/>
  </r>
  <r>
    <s v="Northern Division"/>
    <s v="Branch Two"/>
    <s v="Unit C"/>
    <n v="265962"/>
    <x v="2"/>
    <s v="Non Management"/>
    <n v="28.780287474332649"/>
    <n v="0.55578370978781655"/>
    <x v="0"/>
    <x v="0"/>
  </r>
  <r>
    <s v="Northern Division"/>
    <s v="Branch Two"/>
    <s v="Unit C"/>
    <n v="280078"/>
    <x v="2"/>
    <s v="Non Management"/>
    <n v="38.015058179329223"/>
    <n v="0.41889117043121149"/>
    <x v="0"/>
    <x v="0"/>
  </r>
  <r>
    <s v="Northern Division"/>
    <s v="Branch Two"/>
    <s v="Unit C"/>
    <n v="262245"/>
    <x v="2"/>
    <s v="Non Management"/>
    <n v="65.144421629021224"/>
    <n v="44.687200547570157"/>
    <x v="1"/>
    <x v="1"/>
  </r>
  <r>
    <s v="Northern Division"/>
    <s v="Branch Two"/>
    <s v="Unit C"/>
    <n v="222425"/>
    <x v="2"/>
    <s v="Non Management"/>
    <n v="65.867214236824097"/>
    <n v="42.045174537987677"/>
    <x v="1"/>
    <x v="1"/>
  </r>
  <r>
    <s v="Northern Division"/>
    <s v="Branch Two"/>
    <s v="Unit C"/>
    <n v="262086"/>
    <x v="2"/>
    <s v="Non Management"/>
    <n v="39.039014373716633"/>
    <n v="11.134839151266256"/>
    <x v="0"/>
    <x v="0"/>
  </r>
  <r>
    <s v="Northern Division"/>
    <s v="Branch Two"/>
    <s v="Unit C"/>
    <n v="261542"/>
    <x v="2"/>
    <s v="Non Management"/>
    <n v="29.793292265571527"/>
    <n v="2.4120465434633811"/>
    <x v="0"/>
    <x v="0"/>
  </r>
  <r>
    <s v="Northern Division"/>
    <s v="Branch Two"/>
    <s v="Unit C"/>
    <n v="267243"/>
    <x v="2"/>
    <s v="Non Management"/>
    <n v="34.272416153319647"/>
    <n v="2.5626283367556466"/>
    <x v="0"/>
    <x v="0"/>
  </r>
  <r>
    <s v="Northern Division"/>
    <s v="Branch Two"/>
    <s v="Unit C"/>
    <n v="274312"/>
    <x v="1"/>
    <s v="Non Management"/>
    <n v="32.722792607802873"/>
    <n v="11.709787816563997"/>
    <x v="0"/>
    <x v="0"/>
  </r>
  <r>
    <s v="Northern Division"/>
    <s v="Branch Two"/>
    <s v="Unit C"/>
    <n v="297224"/>
    <x v="1"/>
    <s v="Non Management"/>
    <n v="30.584531143052704"/>
    <n v="6.5927446954141002"/>
    <x v="0"/>
    <x v="0"/>
  </r>
  <r>
    <s v="Northern Division"/>
    <s v="Branch Two"/>
    <s v="Unit C"/>
    <n v="210434"/>
    <x v="1"/>
    <s v="Non Management"/>
    <n v="38.110882956878854"/>
    <n v="7.4469541409993152"/>
    <x v="0"/>
    <x v="0"/>
  </r>
  <r>
    <s v="Northern Division"/>
    <s v="Branch Two"/>
    <s v="Unit C"/>
    <n v="224170"/>
    <x v="1"/>
    <s v="Non Management"/>
    <n v="35.08555783709788"/>
    <n v="11.077344284736482"/>
    <x v="0"/>
    <x v="0"/>
  </r>
  <r>
    <s v="Northern Division"/>
    <s v="Branch Two"/>
    <s v="Unit C"/>
    <n v="202574"/>
    <x v="1"/>
    <s v="Non Management"/>
    <n v="45.604380561259411"/>
    <n v="2.7214236824093088"/>
    <x v="0"/>
    <x v="0"/>
  </r>
  <r>
    <s v="Northern Division"/>
    <s v="Branch Two"/>
    <s v="Unit C"/>
    <n v="227423"/>
    <x v="1"/>
    <s v="Non Management"/>
    <n v="40.67898699520876"/>
    <n v="11.340177960301164"/>
    <x v="0"/>
    <x v="0"/>
  </r>
  <r>
    <s v="Northern Division"/>
    <s v="Branch Two"/>
    <s v="Unit C"/>
    <n v="260821"/>
    <x v="1"/>
    <s v="Non Management"/>
    <n v="39.37303216974675"/>
    <n v="5.2867898699520879"/>
    <x v="0"/>
    <x v="0"/>
  </r>
  <r>
    <s v="Northern Division"/>
    <s v="Branch Two"/>
    <s v="Unit C"/>
    <n v="291921"/>
    <x v="1"/>
    <s v="Non Management"/>
    <n v="53.338809034907598"/>
    <n v="12.073921971252567"/>
    <x v="0"/>
    <x v="0"/>
  </r>
  <r>
    <s v="Northern Division"/>
    <s v="Branch Two"/>
    <s v="Unit C"/>
    <n v="254953"/>
    <x v="1"/>
    <s v="Non Management"/>
    <n v="35.750855578370981"/>
    <n v="3.2525667351129361"/>
    <x v="0"/>
    <x v="0"/>
  </r>
  <r>
    <s v="Northern Division"/>
    <s v="Branch Two"/>
    <s v="Unit C"/>
    <n v="231298"/>
    <x v="1"/>
    <s v="Non Management"/>
    <n v="55.627652292950032"/>
    <n v="12.7419575633128"/>
    <x v="0"/>
    <x v="0"/>
  </r>
  <r>
    <s v="Northern Division"/>
    <s v="Branch Two"/>
    <s v="Unit C"/>
    <n v="214847"/>
    <x v="1"/>
    <s v="Non Management"/>
    <n v="29.768651608487339"/>
    <n v="4.0793976728268309"/>
    <x v="0"/>
    <x v="0"/>
  </r>
  <r>
    <s v="Northern Division"/>
    <s v="Branch Two"/>
    <s v="Unit C"/>
    <n v="253976"/>
    <x v="1"/>
    <s v="Non Management"/>
    <n v="38.540725530458587"/>
    <n v="9.3059548254620115"/>
    <x v="0"/>
    <x v="0"/>
  </r>
  <r>
    <s v="Northern Division"/>
    <s v="Branch Two"/>
    <s v="Unit C"/>
    <n v="226748"/>
    <x v="1"/>
    <s v="Non Management"/>
    <n v="29.930184804928132"/>
    <n v="2.1464750171115674"/>
    <x v="0"/>
    <x v="0"/>
  </r>
  <r>
    <s v="Northern Division"/>
    <s v="Branch Two"/>
    <s v="Unit C"/>
    <n v="247476"/>
    <x v="1"/>
    <s v="Non Management"/>
    <n v="37.456536618754278"/>
    <n v="1.9548254620123204"/>
    <x v="0"/>
    <x v="0"/>
  </r>
  <r>
    <s v="Northern Division"/>
    <s v="Branch Two"/>
    <s v="Unit C"/>
    <n v="291967"/>
    <x v="1"/>
    <s v="Non Management"/>
    <n v="40.177960301163587"/>
    <n v="0.59411362080766594"/>
    <x v="0"/>
    <x v="0"/>
  </r>
  <r>
    <s v="Northern Division"/>
    <s v="Branch Two"/>
    <s v="Unit C"/>
    <n v="225817"/>
    <x v="1"/>
    <s v="Non Management"/>
    <n v="33.160848733744011"/>
    <n v="6.1492128678986999"/>
    <x v="0"/>
    <x v="0"/>
  </r>
  <r>
    <s v="Northern Division"/>
    <s v="Branch Two"/>
    <s v="Unit C"/>
    <n v="254292"/>
    <x v="1"/>
    <s v="Non Management"/>
    <n v="36.043805612594113"/>
    <n v="1.5961670088980151"/>
    <x v="0"/>
    <x v="0"/>
  </r>
  <r>
    <s v="Northern Division"/>
    <s v="Branch Two"/>
    <s v="Unit C"/>
    <n v="235094"/>
    <x v="1"/>
    <s v="Non Management"/>
    <n v="52.517453798767967"/>
    <n v="8.7775496235455162"/>
    <x v="0"/>
    <x v="0"/>
  </r>
  <r>
    <s v="Northern Division"/>
    <s v="Branch Two"/>
    <s v="Unit C"/>
    <n v="265663"/>
    <x v="1"/>
    <s v="Non Management"/>
    <n v="35.93429158110883"/>
    <n v="5.6700889801505818"/>
    <x v="0"/>
    <x v="0"/>
  </r>
  <r>
    <s v="Northern Division"/>
    <s v="Branch Two"/>
    <s v="Unit C"/>
    <n v="228460"/>
    <x v="1"/>
    <s v="Non Management"/>
    <n v="32.498288843258045"/>
    <n v="3.871321013004791"/>
    <x v="0"/>
    <x v="0"/>
  </r>
  <r>
    <s v="Northern Division"/>
    <s v="Branch Two"/>
    <s v="Unit C"/>
    <n v="258636"/>
    <x v="1"/>
    <s v="Non Management"/>
    <n v="39.748117727583846"/>
    <n v="3.592060232717317"/>
    <x v="0"/>
    <x v="0"/>
  </r>
  <r>
    <s v="Northern Division"/>
    <s v="Branch Two"/>
    <s v="Unit C"/>
    <n v="260795"/>
    <x v="1"/>
    <s v="Non Management"/>
    <n v="31.909650924024639"/>
    <n v="2.9130732375085557"/>
    <x v="0"/>
    <x v="0"/>
  </r>
  <r>
    <s v="Northern Division"/>
    <s v="Branch Two"/>
    <s v="Unit C"/>
    <n v="271936"/>
    <x v="1"/>
    <s v="Non Management"/>
    <n v="48.698151950718689"/>
    <n v="2.7624914442162902"/>
    <x v="0"/>
    <x v="0"/>
  </r>
  <r>
    <s v="Northern Division"/>
    <s v="Branch Two"/>
    <s v="Unit C"/>
    <n v="238928"/>
    <x v="1"/>
    <s v="Non Management"/>
    <n v="28.958247775496236"/>
    <n v="2.3572895277207393"/>
    <x v="0"/>
    <x v="0"/>
  </r>
  <r>
    <s v="Northern Division"/>
    <s v="Branch Two"/>
    <s v="Unit C"/>
    <n v="286096"/>
    <x v="1"/>
    <s v="Non Management"/>
    <n v="63.227926078028744"/>
    <n v="7.9206023271731691"/>
    <x v="0"/>
    <x v="0"/>
  </r>
  <r>
    <s v="Northern Division"/>
    <s v="Branch Two"/>
    <s v="Unit C"/>
    <n v="226675"/>
    <x v="1"/>
    <s v="Non Management"/>
    <n v="31.969883641341546"/>
    <n v="4.944558521560575"/>
    <x v="0"/>
    <x v="0"/>
  </r>
  <r>
    <s v="Northern Division"/>
    <s v="Branch Two"/>
    <s v="Unit C"/>
    <n v="248431"/>
    <x v="2"/>
    <s v="Non Management"/>
    <n v="65.524982888432575"/>
    <n v="30.880219028062971"/>
    <x v="1"/>
    <x v="1"/>
  </r>
  <r>
    <s v="Northern Division"/>
    <s v="Branch Two"/>
    <s v="Unit C"/>
    <n v="248311"/>
    <x v="1"/>
    <s v="Non Management"/>
    <n v="41.946611909650926"/>
    <n v="12.109514031485284"/>
    <x v="0"/>
    <x v="0"/>
  </r>
  <r>
    <s v="Northern Division"/>
    <s v="Branch Two"/>
    <s v="Unit C"/>
    <n v="256064"/>
    <x v="1"/>
    <s v="Non Management"/>
    <n v="39.38672142368241"/>
    <n v="11.767282683093772"/>
    <x v="0"/>
    <x v="0"/>
  </r>
  <r>
    <s v="Northern Division"/>
    <s v="Branch Two"/>
    <s v="Unit C"/>
    <n v="258470"/>
    <x v="1"/>
    <s v="Non Management"/>
    <n v="39.170431211498972"/>
    <n v="5.7878165639972625"/>
    <x v="0"/>
    <x v="0"/>
  </r>
  <r>
    <s v="Northern Division"/>
    <s v="Branch Two"/>
    <s v="Unit C"/>
    <n v="295094"/>
    <x v="1"/>
    <s v="Non Management"/>
    <n v="31.852156057494867"/>
    <n v="6.2286105407255308"/>
    <x v="0"/>
    <x v="0"/>
  </r>
  <r>
    <s v="Northern Division"/>
    <s v="Branch Two"/>
    <s v="Unit C"/>
    <n v="273011"/>
    <x v="1"/>
    <s v="Non Management"/>
    <n v="39.400410677618069"/>
    <n v="6.9568788501026697"/>
    <x v="0"/>
    <x v="0"/>
  </r>
  <r>
    <s v="Northern Division"/>
    <s v="Branch Two"/>
    <s v="Unit C"/>
    <n v="249720"/>
    <x v="1"/>
    <s v="Non Management"/>
    <n v="32.925393566050651"/>
    <n v="1.7056810403832992"/>
    <x v="0"/>
    <x v="0"/>
  </r>
  <r>
    <s v="Northern Division"/>
    <s v="Branch Two"/>
    <s v="Unit C"/>
    <n v="202064"/>
    <x v="2"/>
    <s v="Non Management"/>
    <n v="66.228610540725526"/>
    <n v="6.1683778234086244"/>
    <x v="0"/>
    <x v="0"/>
  </r>
  <r>
    <s v="Northern Division"/>
    <s v="Branch Two"/>
    <s v="Unit C"/>
    <n v="266717"/>
    <x v="1"/>
    <s v="Non Management"/>
    <n v="56.506502395619435"/>
    <n v="6.5735797399041749"/>
    <x v="0"/>
    <x v="0"/>
  </r>
  <r>
    <s v="Northern Division"/>
    <s v="Branch Two"/>
    <s v="Unit C"/>
    <n v="275106"/>
    <x v="0"/>
    <s v="Non Management"/>
    <n v="53.204654346338124"/>
    <n v="11.427789185489392"/>
    <x v="0"/>
    <x v="0"/>
  </r>
  <r>
    <s v="Northern Division"/>
    <s v="Branch Two"/>
    <s v="Unit C"/>
    <n v="256698"/>
    <x v="0"/>
    <s v="Non Management"/>
    <n v="32.925393566050651"/>
    <n v="2.6338124572210813"/>
    <x v="0"/>
    <x v="0"/>
  </r>
  <r>
    <s v="Northern Division"/>
    <s v="Branch Two"/>
    <s v="Unit C"/>
    <n v="273304"/>
    <x v="0"/>
    <s v="Non Management"/>
    <n v="41.856262833675565"/>
    <n v="12.2217659137577"/>
    <x v="0"/>
    <x v="0"/>
  </r>
  <r>
    <s v="Northern Division"/>
    <s v="Branch Two"/>
    <s v="Unit C"/>
    <n v="258203"/>
    <x v="0"/>
    <s v="Non Management"/>
    <n v="39.263518138261468"/>
    <n v="3.0390143737166326"/>
    <x v="0"/>
    <x v="0"/>
  </r>
  <r>
    <s v="Northern Division"/>
    <s v="Branch Two"/>
    <s v="Unit C"/>
    <n v="228821"/>
    <x v="0"/>
    <s v="Non Management"/>
    <n v="38.828199863107457"/>
    <n v="14.03422313483915"/>
    <x v="0"/>
    <x v="0"/>
  </r>
  <r>
    <s v="Northern Division"/>
    <s v="Branch Two"/>
    <s v="Unit C"/>
    <n v="291996"/>
    <x v="0"/>
    <s v="Non Management"/>
    <n v="32.917180013689254"/>
    <n v="10.050650239561945"/>
    <x v="0"/>
    <x v="0"/>
  </r>
  <r>
    <s v="Northern Division"/>
    <s v="Branch Two"/>
    <s v="Unit C"/>
    <n v="214386"/>
    <x v="0"/>
    <s v="Non Management"/>
    <n v="60.709103353867214"/>
    <n v="41.026694045174537"/>
    <x v="0"/>
    <x v="1"/>
  </r>
  <r>
    <s v="Northern Division"/>
    <s v="Branch Two"/>
    <s v="Unit C"/>
    <n v="273014"/>
    <x v="0"/>
    <s v="Non Management"/>
    <n v="38.828199863107457"/>
    <n v="15.496235455167694"/>
    <x v="0"/>
    <x v="0"/>
  </r>
  <r>
    <s v="Northern Division"/>
    <s v="Branch Two"/>
    <s v="Unit C"/>
    <n v="213487"/>
    <x v="0"/>
    <s v="Non Management"/>
    <n v="25.746748802190282"/>
    <n v="6.3025325119780975"/>
    <x v="0"/>
    <x v="0"/>
  </r>
  <r>
    <s v="Northern Division"/>
    <s v="Branch Two"/>
    <s v="Unit C"/>
    <n v="280803"/>
    <x v="0"/>
    <s v="Non Management"/>
    <n v="58.631074606433948"/>
    <n v="39.597535934291578"/>
    <x v="0"/>
    <x v="1"/>
  </r>
  <r>
    <s v="Northern Division"/>
    <s v="Branch Two"/>
    <s v="Unit C"/>
    <n v="294070"/>
    <x v="0"/>
    <s v="Non Management"/>
    <n v="24.246406570841888"/>
    <n v="1.1991786447638604"/>
    <x v="0"/>
    <x v="0"/>
  </r>
  <r>
    <s v="Northern Division"/>
    <s v="Branch Two"/>
    <s v="Unit C"/>
    <n v="237117"/>
    <x v="0"/>
    <s v="Non Management"/>
    <n v="56.829568788501028"/>
    <n v="38.978781656399725"/>
    <x v="0"/>
    <x v="1"/>
  </r>
  <r>
    <s v="Northern Division"/>
    <s v="Branch Two"/>
    <s v="Unit C"/>
    <n v="289542"/>
    <x v="0"/>
    <s v="Non Management"/>
    <n v="66.562628336755651"/>
    <n v="43.351129363449694"/>
    <x v="1"/>
    <x v="1"/>
  </r>
  <r>
    <s v="Northern Division"/>
    <s v="Branch Two"/>
    <s v="Unit C"/>
    <n v="229505"/>
    <x v="0"/>
    <s v="Non Management"/>
    <n v="40.002737850787135"/>
    <n v="16.45722108145106"/>
    <x v="0"/>
    <x v="0"/>
  </r>
  <r>
    <s v="Northern Division"/>
    <s v="Branch Two"/>
    <s v="Unit C"/>
    <n v="295440"/>
    <x v="0"/>
    <s v="Non Management"/>
    <n v="36.558521560574945"/>
    <n v="13.971252566735114"/>
    <x v="0"/>
    <x v="0"/>
  </r>
  <r>
    <s v="Northern Division"/>
    <s v="Branch Two"/>
    <s v="Unit C"/>
    <n v="241439"/>
    <x v="0"/>
    <s v="Non Management"/>
    <n v="31.460643394934976"/>
    <n v="8.3942505133470231"/>
    <x v="0"/>
    <x v="0"/>
  </r>
  <r>
    <s v="Northern Division"/>
    <s v="Branch Two"/>
    <s v="Unit C"/>
    <n v="243915"/>
    <x v="0"/>
    <s v="Non Management"/>
    <n v="37.270362765229294"/>
    <n v="8.2600958247775491"/>
    <x v="0"/>
    <x v="0"/>
  </r>
  <r>
    <s v="Northern Division"/>
    <s v="Branch Two"/>
    <s v="Unit C"/>
    <n v="218206"/>
    <x v="0"/>
    <s v="Management"/>
    <n v="50.102669404517457"/>
    <n v="13.14715947980835"/>
    <x v="0"/>
    <x v="0"/>
  </r>
  <r>
    <s v="Northern Division"/>
    <s v="Branch Two"/>
    <s v="Unit C"/>
    <n v="296017"/>
    <x v="0"/>
    <s v="Management"/>
    <n v="61.29226557152635"/>
    <n v="18.743326488706366"/>
    <x v="0"/>
    <x v="0"/>
  </r>
  <r>
    <s v="Northern Division"/>
    <s v="Branch Two"/>
    <s v="Unit C"/>
    <n v="259571"/>
    <x v="0"/>
    <s v="Management"/>
    <n v="57.817932922655714"/>
    <n v="40.306639288158799"/>
    <x v="0"/>
    <x v="1"/>
  </r>
  <r>
    <s v="Northern Division"/>
    <s v="Branch Two"/>
    <s v="Unit C"/>
    <n v="296974"/>
    <x v="0"/>
    <s v="Non Management"/>
    <n v="49.182751540041068"/>
    <n v="0.78576317590691303"/>
    <x v="0"/>
    <x v="0"/>
  </r>
  <r>
    <s v="Northern Division"/>
    <s v="Branch Two"/>
    <s v="Unit C"/>
    <n v="292243"/>
    <x v="0"/>
    <s v="Non Management"/>
    <n v="39.230663928815879"/>
    <n v="1.8590006844626967"/>
    <x v="0"/>
    <x v="0"/>
  </r>
  <r>
    <s v="Northern Division"/>
    <s v="Branch Two"/>
    <s v="Unit C"/>
    <n v="286428"/>
    <x v="0"/>
    <s v="Non Management"/>
    <n v="54.064339493497606"/>
    <n v="15.211498973305956"/>
    <x v="0"/>
    <x v="0"/>
  </r>
  <r>
    <s v="Northern Division"/>
    <s v="Branch Two"/>
    <s v="Unit C"/>
    <n v="232098"/>
    <x v="0"/>
    <s v="Non Management"/>
    <n v="39.537303216974678"/>
    <n v="2.5078713210130048"/>
    <x v="0"/>
    <x v="0"/>
  </r>
  <r>
    <s v="Northern Division"/>
    <s v="Branch Two"/>
    <s v="Unit C"/>
    <n v="251508"/>
    <x v="0"/>
    <s v="Non Management"/>
    <n v="39.000684462696782"/>
    <n v="13.281314168377824"/>
    <x v="0"/>
    <x v="0"/>
  </r>
  <r>
    <s v="Northern Division"/>
    <s v="Branch Two"/>
    <s v="Unit C"/>
    <n v="297000"/>
    <x v="0"/>
    <s v="Non Management"/>
    <n v="31.915126625598905"/>
    <n v="6.7843942505133468"/>
    <x v="0"/>
    <x v="0"/>
  </r>
  <r>
    <s v="Northern Division"/>
    <s v="Branch Two"/>
    <s v="Unit C"/>
    <n v="265403"/>
    <x v="0"/>
    <s v="Non Management"/>
    <n v="31.523613963039015"/>
    <n v="2.1464750171115674"/>
    <x v="0"/>
    <x v="0"/>
  </r>
  <r>
    <s v="Northern Division"/>
    <s v="Branch Two"/>
    <s v="Unit C"/>
    <n v="282082"/>
    <x v="0"/>
    <s v="Non Management"/>
    <n v="39.646817248459961"/>
    <n v="2.9897330595482545"/>
    <x v="0"/>
    <x v="0"/>
  </r>
  <r>
    <s v="Northern Division"/>
    <s v="Branch Two"/>
    <s v="Unit C"/>
    <n v="214334"/>
    <x v="0"/>
    <s v="Non Management"/>
    <n v="46.255989048596852"/>
    <n v="12.706365503080082"/>
    <x v="0"/>
    <x v="0"/>
  </r>
  <r>
    <s v="Northern Division"/>
    <s v="Branch Two"/>
    <s v="Unit C"/>
    <n v="238259"/>
    <x v="0"/>
    <s v="Non Management"/>
    <n v="37.746748802190282"/>
    <n v="8.0273785078713207"/>
    <x v="0"/>
    <x v="0"/>
  </r>
  <r>
    <s v="Northern Division"/>
    <s v="Branch Two"/>
    <s v="Unit C"/>
    <n v="223331"/>
    <x v="0"/>
    <s v="Non Management"/>
    <n v="33.092402464065707"/>
    <n v="8.1642710472279258"/>
    <x v="0"/>
    <x v="0"/>
  </r>
  <r>
    <s v="Northern Division"/>
    <s v="Branch Two"/>
    <s v="Unit C"/>
    <n v="212835"/>
    <x v="0"/>
    <s v="Non Management"/>
    <n v="35.482546201232033"/>
    <n v="11.154004106776181"/>
    <x v="0"/>
    <x v="0"/>
  </r>
  <r>
    <s v="Northern Division"/>
    <s v="Branch Two"/>
    <s v="Unit D"/>
    <n v="200010"/>
    <x v="0"/>
    <s v="Non Management"/>
    <n v="56.281998631074607"/>
    <n v="2.4722792607802875"/>
    <x v="0"/>
    <x v="0"/>
  </r>
  <r>
    <s v="Northern Division"/>
    <s v="Branch Two"/>
    <s v="Unit D"/>
    <n v="295739"/>
    <x v="0"/>
    <s v="Non Management"/>
    <n v="45.511293634496923"/>
    <n v="9.0595482546201236"/>
    <x v="0"/>
    <x v="0"/>
  </r>
  <r>
    <s v="Northern Division"/>
    <s v="Branch Two"/>
    <s v="Unit D"/>
    <n v="210168"/>
    <x v="0"/>
    <s v="Non Management"/>
    <n v="42.329911019849419"/>
    <n v="6.6119096509240247"/>
    <x v="0"/>
    <x v="0"/>
  </r>
  <r>
    <s v="Northern Division"/>
    <s v="Branch Two"/>
    <s v="Unit D"/>
    <n v="235617"/>
    <x v="0"/>
    <s v="Non Management"/>
    <n v="31.854893908281998"/>
    <n v="4.3504449007529091"/>
    <x v="0"/>
    <x v="0"/>
  </r>
  <r>
    <s v="Northern Division"/>
    <s v="Branch Two"/>
    <s v="Unit D"/>
    <n v="258828"/>
    <x v="0"/>
    <s v="Non Management"/>
    <n v="36.087611225188226"/>
    <n v="5.0403832991101982"/>
    <x v="0"/>
    <x v="0"/>
  </r>
  <r>
    <s v="Northern Division"/>
    <s v="Branch Two"/>
    <s v="Unit D"/>
    <n v="227941"/>
    <x v="0"/>
    <s v="Non Management"/>
    <n v="40.216290212183438"/>
    <n v="4.9390828199863108"/>
    <x v="0"/>
    <x v="0"/>
  </r>
  <r>
    <s v="Northern Division"/>
    <s v="Branch Two"/>
    <s v="Unit D"/>
    <n v="227108"/>
    <x v="0"/>
    <s v="Non Management"/>
    <n v="35.655030800821358"/>
    <n v="12.016427104722792"/>
    <x v="0"/>
    <x v="0"/>
  </r>
  <r>
    <s v="Northern Division"/>
    <s v="Branch Two"/>
    <s v="Unit D"/>
    <n v="250148"/>
    <x v="0"/>
    <s v="Non Management"/>
    <n v="41.054072553045856"/>
    <n v="6.1902806297056809"/>
    <x v="0"/>
    <x v="0"/>
  </r>
  <r>
    <s v="Northern Division"/>
    <s v="Branch Two"/>
    <s v="Unit D"/>
    <n v="218154"/>
    <x v="0"/>
    <s v="Non Management"/>
    <n v="36.301163586584529"/>
    <n v="3.1211498973305956"/>
    <x v="0"/>
    <x v="0"/>
  </r>
  <r>
    <s v="Northern Division"/>
    <s v="Branch Two"/>
    <s v="Unit D"/>
    <n v="272814"/>
    <x v="0"/>
    <s v="Non Management"/>
    <n v="49.251197809719372"/>
    <n v="2.8939082819986313"/>
    <x v="0"/>
    <x v="0"/>
  </r>
  <r>
    <s v="Northern Division"/>
    <s v="Branch Two"/>
    <s v="Unit D"/>
    <n v="261118"/>
    <x v="0"/>
    <s v="Non Management"/>
    <n v="41.212867898699521"/>
    <n v="1.9329226557152634"/>
    <x v="0"/>
    <x v="0"/>
  </r>
  <r>
    <s v="Northern Division"/>
    <s v="Branch Two"/>
    <s v="Unit D"/>
    <n v="208610"/>
    <x v="0"/>
    <s v="Non Management"/>
    <n v="53.152635181382614"/>
    <n v="2.3381245722108144"/>
    <x v="0"/>
    <x v="0"/>
  </r>
  <r>
    <s v="Northern Division"/>
    <s v="Branch Two"/>
    <s v="Unit D"/>
    <n v="212049"/>
    <x v="0"/>
    <s v="Non Management"/>
    <n v="28.739219712525667"/>
    <n v="6.0944558521560577"/>
    <x v="0"/>
    <x v="0"/>
  </r>
  <r>
    <s v="Northern Division"/>
    <s v="Branch Two"/>
    <s v="Unit D"/>
    <n v="264358"/>
    <x v="0"/>
    <s v="Non Management"/>
    <n v="25.880903490759753"/>
    <n v="3.4496919917864477"/>
    <x v="0"/>
    <x v="0"/>
  </r>
  <r>
    <s v="Northern Division"/>
    <s v="Branch Two"/>
    <s v="Unit D"/>
    <n v="227387"/>
    <x v="0"/>
    <s v="Non Management"/>
    <n v="26.447638603696099"/>
    <n v="3.052703627652293"/>
    <x v="0"/>
    <x v="0"/>
  </r>
  <r>
    <s v="Northern Division"/>
    <s v="Branch Two"/>
    <s v="Unit D"/>
    <n v="290346"/>
    <x v="0"/>
    <s v="Non Management"/>
    <n v="24.662559890485969"/>
    <n v="2.1464750171115674"/>
    <x v="0"/>
    <x v="0"/>
  </r>
  <r>
    <s v="Northern Division"/>
    <s v="Branch Two"/>
    <s v="Unit D"/>
    <n v="287262"/>
    <x v="0"/>
    <s v="Non Management"/>
    <n v="60.484599589322379"/>
    <n v="39.603011635865847"/>
    <x v="0"/>
    <x v="1"/>
  </r>
  <r>
    <s v="Northern Division"/>
    <s v="Branch Two"/>
    <s v="Unit D"/>
    <n v="254149"/>
    <x v="0"/>
    <s v="Non Management"/>
    <n v="37.897330595482543"/>
    <n v="6.4175222450376452"/>
    <x v="0"/>
    <x v="0"/>
  </r>
  <r>
    <s v="Northern Division"/>
    <s v="Branch Two"/>
    <s v="Unit D"/>
    <n v="227340"/>
    <x v="0"/>
    <s v="Non Management"/>
    <n v="41.577002053388092"/>
    <n v="7.2197125256673509"/>
    <x v="0"/>
    <x v="0"/>
  </r>
  <r>
    <s v="Northern Division"/>
    <s v="Branch Two"/>
    <s v="Unit D"/>
    <n v="245251"/>
    <x v="0"/>
    <s v="Non Management"/>
    <n v="30.001368925393567"/>
    <n v="8.3559206023271724"/>
    <x v="0"/>
    <x v="0"/>
  </r>
  <r>
    <s v="Northern Division"/>
    <s v="Branch Two"/>
    <s v="Unit D"/>
    <n v="231792"/>
    <x v="0"/>
    <s v="Non Management"/>
    <n v="45.596167008898014"/>
    <n v="5.979466119096509"/>
    <x v="0"/>
    <x v="0"/>
  </r>
  <r>
    <s v="Northern Division"/>
    <s v="Branch Two"/>
    <s v="Unit D"/>
    <n v="223917"/>
    <x v="0"/>
    <s v="Non Management"/>
    <n v="39.296372347707049"/>
    <n v="13.801505817932922"/>
    <x v="0"/>
    <x v="0"/>
  </r>
  <r>
    <s v="Northern Division"/>
    <s v="Branch Two"/>
    <s v="Unit D"/>
    <n v="214191"/>
    <x v="0"/>
    <s v="Non Management"/>
    <n v="57.719370294318956"/>
    <n v="7.5509924709103355"/>
    <x v="0"/>
    <x v="0"/>
  </r>
  <r>
    <s v="Northern Division"/>
    <s v="Branch Two"/>
    <s v="Unit D"/>
    <n v="226193"/>
    <x v="0"/>
    <s v="Non Management"/>
    <n v="58.247775496235455"/>
    <n v="14.967830253251197"/>
    <x v="0"/>
    <x v="0"/>
  </r>
  <r>
    <s v="Northern Division"/>
    <s v="Branch Two"/>
    <s v="Unit D"/>
    <n v="277070"/>
    <x v="0"/>
    <s v="Non Management"/>
    <n v="47.603011635865847"/>
    <n v="3.2772073921971252"/>
    <x v="0"/>
    <x v="0"/>
  </r>
  <r>
    <s v="Northern Division"/>
    <s v="Branch Two"/>
    <s v="Unit D"/>
    <n v="277418"/>
    <x v="0"/>
    <s v="Non Management"/>
    <n v="52.142368240930871"/>
    <n v="15.400410677618069"/>
    <x v="0"/>
    <x v="0"/>
  </r>
  <r>
    <s v="Northern Division"/>
    <s v="Branch Two"/>
    <s v="Unit D"/>
    <n v="212079"/>
    <x v="0"/>
    <s v="Non Management"/>
    <n v="35.077344284736483"/>
    <n v="7.698836413415469"/>
    <x v="0"/>
    <x v="0"/>
  </r>
  <r>
    <s v="Northern Division"/>
    <s v="Branch Two"/>
    <s v="Unit D"/>
    <n v="238867"/>
    <x v="0"/>
    <s v="Non Management"/>
    <n v="60.049281314168375"/>
    <n v="13.596167008898014"/>
    <x v="0"/>
    <x v="0"/>
  </r>
  <r>
    <s v="Northern Division"/>
    <s v="Branch Two"/>
    <s v="Unit D"/>
    <n v="235331"/>
    <x v="0"/>
    <s v="Non Management"/>
    <n v="68.747433264887064"/>
    <n v="5.0020533880903493"/>
    <x v="0"/>
    <x v="0"/>
  </r>
  <r>
    <s v="Northern Division"/>
    <s v="Branch Two"/>
    <s v="Unit D"/>
    <n v="281790"/>
    <x v="0"/>
    <s v="Non Management"/>
    <n v="58.91581108829569"/>
    <n v="8.0629705681040384"/>
    <x v="0"/>
    <x v="0"/>
  </r>
  <r>
    <s v="Northern Division"/>
    <s v="Branch Two"/>
    <s v="Unit D"/>
    <n v="274030"/>
    <x v="0"/>
    <s v="Non Management"/>
    <n v="28.709103353867214"/>
    <n v="6.2286105407255308"/>
    <x v="0"/>
    <x v="0"/>
  </r>
  <r>
    <s v="Northern Division"/>
    <s v="Branch Two"/>
    <s v="Unit D"/>
    <n v="241984"/>
    <x v="0"/>
    <s v="Non Management"/>
    <n v="51.797399041752222"/>
    <n v="9.2621492128678984"/>
    <x v="0"/>
    <x v="0"/>
  </r>
  <r>
    <s v="Northern Division"/>
    <s v="Branch Two"/>
    <s v="Unit D"/>
    <n v="286181"/>
    <x v="0"/>
    <s v="Non Management"/>
    <n v="47.509924709103352"/>
    <n v="2.5872689938398357"/>
    <x v="0"/>
    <x v="0"/>
  </r>
  <r>
    <s v="Northern Division"/>
    <s v="Branch Two"/>
    <s v="Unit D"/>
    <n v="288531"/>
    <x v="0"/>
    <s v="Non Management"/>
    <n v="50.047912388774812"/>
    <n v="0.59411362080766594"/>
    <x v="0"/>
    <x v="0"/>
  </r>
  <r>
    <s v="Northern Division"/>
    <s v="Branch Two"/>
    <s v="Unit D"/>
    <n v="217239"/>
    <x v="0"/>
    <s v="Non Management"/>
    <n v="28.40520191649555"/>
    <n v="0.45995893223819301"/>
    <x v="0"/>
    <x v="0"/>
  </r>
  <r>
    <s v="Northern Division"/>
    <s v="Branch Two"/>
    <s v="Unit D"/>
    <n v="244733"/>
    <x v="0"/>
    <s v="Non Management"/>
    <n v="44.569472963723477"/>
    <n v="1.3798767967145791"/>
    <x v="0"/>
    <x v="0"/>
  </r>
  <r>
    <s v="Northern Division"/>
    <s v="Branch Two"/>
    <s v="Unit D"/>
    <n v="266514"/>
    <x v="0"/>
    <s v="Non Management"/>
    <n v="33.900068446269678"/>
    <n v="3.7754962354551678"/>
    <x v="0"/>
    <x v="0"/>
  </r>
  <r>
    <s v="Northern Division"/>
    <s v="Branch Two"/>
    <s v="Unit D"/>
    <n v="299484"/>
    <x v="0"/>
    <s v="Non Management"/>
    <n v="25.946611909650922"/>
    <n v="3.3347022587268995"/>
    <x v="0"/>
    <x v="0"/>
  </r>
  <r>
    <s v="Northern Division"/>
    <s v="Branch Two"/>
    <s v="Unit D"/>
    <n v="299782"/>
    <x v="0"/>
    <s v="Non Management"/>
    <n v="22.480492813141684"/>
    <n v="1.106091718001369"/>
    <x v="0"/>
    <x v="0"/>
  </r>
  <r>
    <s v="Northern Division"/>
    <s v="Branch Two"/>
    <s v="Unit D"/>
    <n v="280011"/>
    <x v="0"/>
    <s v="Non Management"/>
    <n v="24.569472963723477"/>
    <n v="0.44079397672826831"/>
    <x v="0"/>
    <x v="0"/>
  </r>
  <r>
    <s v="Northern Division"/>
    <s v="Branch Two"/>
    <s v="Unit D"/>
    <n v="268483"/>
    <x v="0"/>
    <s v="Non Management"/>
    <n v="33.618069815195071"/>
    <n v="0.61327857631759064"/>
    <x v="0"/>
    <x v="0"/>
  </r>
  <r>
    <s v="Northern Division"/>
    <s v="Branch Two"/>
    <s v="Unit D"/>
    <n v="282451"/>
    <x v="0"/>
    <s v="Non Management"/>
    <n v="43.54277891854894"/>
    <n v="0.68993839835728954"/>
    <x v="0"/>
    <x v="0"/>
  </r>
  <r>
    <s v="Northern Division"/>
    <s v="Branch Two"/>
    <s v="Unit D"/>
    <n v="221828"/>
    <x v="0"/>
    <s v="Non Management"/>
    <n v="41.708418891170432"/>
    <n v="10.647501711156742"/>
    <x v="0"/>
    <x v="0"/>
  </r>
  <r>
    <s v="Northern Division"/>
    <s v="Branch Two"/>
    <s v="Unit D"/>
    <n v="283979"/>
    <x v="0"/>
    <s v="Non Management"/>
    <n v="38.997946611909654"/>
    <n v="1.1444216290212184"/>
    <x v="0"/>
    <x v="0"/>
  </r>
  <r>
    <s v="Northern Division"/>
    <s v="Branch Two"/>
    <s v="Unit D"/>
    <n v="231244"/>
    <x v="0"/>
    <s v="Non Management"/>
    <n v="38.866529774127308"/>
    <n v="1.0869267624914443"/>
    <x v="0"/>
    <x v="0"/>
  </r>
  <r>
    <s v="Northern Division"/>
    <s v="Branch Two"/>
    <s v="Unit D"/>
    <n v="236862"/>
    <x v="0"/>
    <s v="Non Management"/>
    <n v="34.973305954825463"/>
    <n v="0.51197809719370291"/>
    <x v="0"/>
    <x v="0"/>
  </r>
  <r>
    <s v="Northern Division"/>
    <s v="Branch Two"/>
    <s v="Unit D"/>
    <n v="205001"/>
    <x v="0"/>
    <s v="Non Management"/>
    <n v="44.930869267624914"/>
    <n v="1.5742642026009583"/>
    <x v="0"/>
    <x v="0"/>
  </r>
  <r>
    <s v="Northern Division"/>
    <s v="Branch Two"/>
    <s v="Unit D"/>
    <n v="288325"/>
    <x v="0"/>
    <s v="Non Management"/>
    <n v="35.208761122518823"/>
    <n v="6.0752908966461332"/>
    <x v="0"/>
    <x v="0"/>
  </r>
  <r>
    <s v="Northern Division"/>
    <s v="Branch Two"/>
    <s v="Unit D"/>
    <n v="293034"/>
    <x v="0"/>
    <s v="Non Management"/>
    <n v="63.887748117727583"/>
    <n v="0.59411362080766594"/>
    <x v="0"/>
    <x v="0"/>
  </r>
  <r>
    <s v="Northern Division"/>
    <s v="Branch Two"/>
    <s v="Unit D"/>
    <n v="228639"/>
    <x v="0"/>
    <s v="Non Management"/>
    <n v="30.647501711156742"/>
    <n v="1.054072553045859"/>
    <x v="0"/>
    <x v="0"/>
  </r>
  <r>
    <s v="Northern Division"/>
    <s v="Branch Two"/>
    <s v="Unit D"/>
    <n v="220849"/>
    <x v="0"/>
    <s v="Non Management"/>
    <n v="47.687885010266939"/>
    <n v="1.1444216290212184"/>
    <x v="0"/>
    <x v="0"/>
  </r>
  <r>
    <s v="Northern Division"/>
    <s v="Branch Two"/>
    <s v="Unit D"/>
    <n v="220631"/>
    <x v="0"/>
    <s v="Non Management"/>
    <n v="41.993155373032167"/>
    <n v="2.7926078028747434"/>
    <x v="0"/>
    <x v="0"/>
  </r>
  <r>
    <s v="Northern Division"/>
    <s v="Branch Two"/>
    <s v="Unit D"/>
    <n v="209338"/>
    <x v="0"/>
    <s v="Non Management"/>
    <n v="34.02874743326489"/>
    <n v="11.400410677618069"/>
    <x v="0"/>
    <x v="0"/>
  </r>
  <r>
    <s v="Northern Division"/>
    <s v="Branch Two"/>
    <s v="Unit D"/>
    <n v="256507"/>
    <x v="0"/>
    <s v="Non Management"/>
    <n v="39.457905544147842"/>
    <n v="4.7720739219712529"/>
    <x v="0"/>
    <x v="0"/>
  </r>
  <r>
    <s v="Northern Division"/>
    <s v="Branch Two"/>
    <s v="Unit D"/>
    <n v="241115"/>
    <x v="0"/>
    <s v="Non Management"/>
    <n v="59.132101300479121"/>
    <n v="12.265571526351813"/>
    <x v="0"/>
    <x v="0"/>
  </r>
  <r>
    <s v="Northern Division"/>
    <s v="Branch Two"/>
    <s v="Unit D"/>
    <n v="246222"/>
    <x v="0"/>
    <s v="Non Management"/>
    <n v="35.887748117727583"/>
    <n v="2.6201232032854209"/>
    <x v="0"/>
    <x v="0"/>
  </r>
  <r>
    <s v="Northern Division"/>
    <s v="Branch Two"/>
    <s v="Unit D"/>
    <n v="203589"/>
    <x v="0"/>
    <s v="Non Management"/>
    <n v="40.689938398357292"/>
    <n v="2.2231348391512662"/>
    <x v="0"/>
    <x v="0"/>
  </r>
  <r>
    <s v="Northern Division"/>
    <s v="Branch Two"/>
    <s v="Unit D"/>
    <n v="220742"/>
    <x v="0"/>
    <s v="Non Management"/>
    <n v="31.039014373716633"/>
    <n v="7.7809719370294319"/>
    <x v="0"/>
    <x v="0"/>
  </r>
  <r>
    <s v="Northern Division"/>
    <s v="Branch Two"/>
    <s v="Unit D"/>
    <n v="292999"/>
    <x v="0"/>
    <s v="Non Management"/>
    <n v="33.437371663244356"/>
    <n v="1.5496235455167693"/>
    <x v="0"/>
    <x v="0"/>
  </r>
  <r>
    <s v="Northern Division"/>
    <s v="Branch Two"/>
    <s v="Unit D"/>
    <n v="221898"/>
    <x v="0"/>
    <s v="Non Management"/>
    <n v="30.989733059548254"/>
    <n v="5.6153319644079396"/>
    <x v="0"/>
    <x v="0"/>
  </r>
  <r>
    <s v="Northern Division"/>
    <s v="Branch Two"/>
    <s v="Unit D"/>
    <n v="215496"/>
    <x v="0"/>
    <s v="Non Management"/>
    <n v="31.37303216974675"/>
    <n v="3.4880219028062971"/>
    <x v="0"/>
    <x v="0"/>
  </r>
  <r>
    <s v="Northern Division"/>
    <s v="Branch Two"/>
    <s v="Unit D"/>
    <n v="205900"/>
    <x v="0"/>
    <s v="Non Management"/>
    <n v="53.130732375085557"/>
    <n v="3.0609171800136892"/>
    <x v="0"/>
    <x v="0"/>
  </r>
  <r>
    <s v="Northern Division"/>
    <s v="Branch Two"/>
    <s v="Unit D"/>
    <n v="291764"/>
    <x v="0"/>
    <s v="Non Management"/>
    <n v="27.110198494182068"/>
    <n v="4.4243668720054758"/>
    <x v="0"/>
    <x v="0"/>
  </r>
  <r>
    <s v="Northern Division"/>
    <s v="Branch Two"/>
    <s v="Unit D"/>
    <n v="215849"/>
    <x v="0"/>
    <s v="Non Management"/>
    <n v="29.935660506502394"/>
    <n v="2.4531143052703626"/>
    <x v="0"/>
    <x v="0"/>
  </r>
  <r>
    <s v="Northern Division"/>
    <s v="Branch Two"/>
    <s v="Unit D"/>
    <n v="235826"/>
    <x v="0"/>
    <s v="Non Management"/>
    <n v="32.046543463381248"/>
    <n v="10.179329226557153"/>
    <x v="0"/>
    <x v="0"/>
  </r>
  <r>
    <s v="Northern Division"/>
    <s v="Branch Two"/>
    <s v="Unit D"/>
    <n v="220714"/>
    <x v="0"/>
    <s v="Non Management"/>
    <n v="61.856262833675565"/>
    <n v="13.702943189596168"/>
    <x v="0"/>
    <x v="0"/>
  </r>
  <r>
    <s v="Northern Division"/>
    <s v="Branch Two"/>
    <s v="Unit D"/>
    <n v="278836"/>
    <x v="0"/>
    <s v="Non Management"/>
    <n v="33.864476386036962"/>
    <n v="3.1211498973305956"/>
    <x v="0"/>
    <x v="0"/>
  </r>
  <r>
    <s v="Northern Division"/>
    <s v="Branch Two"/>
    <s v="Unit E"/>
    <n v="275145"/>
    <x v="0"/>
    <s v="Non Management"/>
    <n v="56.043805612594113"/>
    <n v="12.016427104722792"/>
    <x v="0"/>
    <x v="0"/>
  </r>
  <r>
    <s v="Northern Division"/>
    <s v="Branch Two"/>
    <s v="Unit E"/>
    <n v="220005"/>
    <x v="0"/>
    <s v="Non Management"/>
    <n v="61.798767967145793"/>
    <n v="13.924709103353868"/>
    <x v="0"/>
    <x v="0"/>
  </r>
  <r>
    <s v="Northern Division"/>
    <s v="Branch Two"/>
    <s v="Unit E"/>
    <n v="292439"/>
    <x v="0"/>
    <s v="Non Management"/>
    <n v="36.569472963723477"/>
    <n v="12.112251882272416"/>
    <x v="0"/>
    <x v="0"/>
  </r>
  <r>
    <s v="Northern Division"/>
    <s v="Branch Two"/>
    <s v="Unit E"/>
    <n v="288369"/>
    <x v="0"/>
    <s v="Non Management"/>
    <n v="39.854893908282001"/>
    <n v="8.0876112251882279"/>
    <x v="0"/>
    <x v="0"/>
  </r>
  <r>
    <s v="Northern Division"/>
    <s v="Branch Two"/>
    <s v="Unit E"/>
    <n v="276346"/>
    <x v="0"/>
    <s v="Non Management"/>
    <n v="50.554414784394254"/>
    <n v="13.319644079397673"/>
    <x v="0"/>
    <x v="0"/>
  </r>
  <r>
    <s v="Northern Division"/>
    <s v="Branch Two"/>
    <s v="Unit E"/>
    <n v="212055"/>
    <x v="0"/>
    <s v="Non Management"/>
    <n v="46.592744695414098"/>
    <n v="10.899383983572895"/>
    <x v="0"/>
    <x v="0"/>
  </r>
  <r>
    <s v="Northern Division"/>
    <s v="Branch Two"/>
    <s v="Unit E"/>
    <n v="287047"/>
    <x v="0"/>
    <s v="Non Management"/>
    <n v="51.014373716632441"/>
    <n v="29.125256673511295"/>
    <x v="0"/>
    <x v="1"/>
  </r>
  <r>
    <s v="Northern Division"/>
    <s v="Branch Two"/>
    <s v="Unit E"/>
    <n v="205049"/>
    <x v="0"/>
    <s v="Non Management"/>
    <n v="43.427789185489388"/>
    <n v="7.0143737166324431"/>
    <x v="0"/>
    <x v="0"/>
  </r>
  <r>
    <s v="Northern Division"/>
    <s v="Branch Two"/>
    <s v="Unit E"/>
    <n v="271770"/>
    <x v="0"/>
    <s v="Non Management"/>
    <n v="55.800136892539356"/>
    <n v="6.6447638603696095"/>
    <x v="0"/>
    <x v="0"/>
  </r>
  <r>
    <s v="Northern Division"/>
    <s v="Branch Two"/>
    <s v="Unit E"/>
    <n v="201014"/>
    <x v="0"/>
    <s v="Non Management"/>
    <n v="62.381930184804929"/>
    <n v="16.785763175906911"/>
    <x v="0"/>
    <x v="0"/>
  </r>
  <r>
    <s v="Northern Division"/>
    <s v="Branch Two"/>
    <s v="Unit E"/>
    <n v="239769"/>
    <x v="0"/>
    <s v="Non Management"/>
    <n v="40.960985626283367"/>
    <n v="10.688569472963723"/>
    <x v="0"/>
    <x v="0"/>
  </r>
  <r>
    <s v="Northern Division"/>
    <s v="Branch Two"/>
    <s v="Unit E"/>
    <n v="295392"/>
    <x v="0"/>
    <s v="Management"/>
    <n v="40.50924024640657"/>
    <n v="14.39835728952772"/>
    <x v="0"/>
    <x v="0"/>
  </r>
  <r>
    <s v="Northern Division"/>
    <s v="Branch Two"/>
    <s v="Unit E"/>
    <n v="270642"/>
    <x v="0"/>
    <s v="Non Management"/>
    <n v="43.967145790554412"/>
    <n v="5.0595482546201236"/>
    <x v="0"/>
    <x v="0"/>
  </r>
  <r>
    <s v="Northern Division"/>
    <s v="Branch Two"/>
    <s v="Unit E"/>
    <n v="231606"/>
    <x v="0"/>
    <s v="Non Management"/>
    <n v="39.230663928815879"/>
    <n v="8.7693360711841208"/>
    <x v="0"/>
    <x v="0"/>
  </r>
  <r>
    <s v="Northern Division"/>
    <s v="Branch Two"/>
    <s v="Unit E"/>
    <n v="296881"/>
    <x v="0"/>
    <s v="Non Management"/>
    <n v="35.260780287474333"/>
    <n v="9.4784394250513344"/>
    <x v="0"/>
    <x v="0"/>
  </r>
  <r>
    <s v="Northern Division"/>
    <s v="Branch Two"/>
    <s v="Unit E"/>
    <n v="200020"/>
    <x v="0"/>
    <s v="Non Management"/>
    <n v="38.130047912388775"/>
    <n v="12.473648186173854"/>
    <x v="0"/>
    <x v="0"/>
  </r>
  <r>
    <s v="Northern Division"/>
    <s v="Branch Two"/>
    <s v="Unit E"/>
    <n v="296549"/>
    <x v="0"/>
    <s v="Non Management"/>
    <n v="53.075975359342912"/>
    <n v="5.5742642026009586"/>
    <x v="0"/>
    <x v="0"/>
  </r>
  <r>
    <s v="Northern Division"/>
    <s v="Branch Two"/>
    <s v="Unit E"/>
    <n v="203955"/>
    <x v="0"/>
    <s v="Non Management"/>
    <n v="37.242984257357975"/>
    <n v="13.83709787816564"/>
    <x v="0"/>
    <x v="0"/>
  </r>
  <r>
    <s v="Northern Division"/>
    <s v="Branch Two"/>
    <s v="Unit E"/>
    <n v="231163"/>
    <x v="0"/>
    <s v="Management"/>
    <n v="56.361396303901437"/>
    <n v="34.173853524982889"/>
    <x v="0"/>
    <x v="1"/>
  </r>
  <r>
    <s v="Northern Division"/>
    <s v="Branch Two"/>
    <s v="Unit E"/>
    <n v="212925"/>
    <x v="0"/>
    <s v="Non Management"/>
    <n v="33.590691307323752"/>
    <n v="8.1834360027378512"/>
    <x v="0"/>
    <x v="0"/>
  </r>
  <r>
    <s v="Northern Division"/>
    <s v="Branch Two"/>
    <s v="Unit E"/>
    <n v="220160"/>
    <x v="0"/>
    <s v="Non Management"/>
    <n v="44.925393566050651"/>
    <n v="7.8028747433264884"/>
    <x v="0"/>
    <x v="0"/>
  </r>
  <r>
    <s v="Northern Division"/>
    <s v="Branch Two"/>
    <s v="Unit E"/>
    <n v="251567"/>
    <x v="0"/>
    <s v="Non Management"/>
    <n v="31.310061601642712"/>
    <n v="3.3155373032169746"/>
    <x v="0"/>
    <x v="0"/>
  </r>
  <r>
    <s v="Northern Division"/>
    <s v="Branch Two"/>
    <s v="Unit E"/>
    <n v="206992"/>
    <x v="0"/>
    <s v="Non Management"/>
    <n v="25.612594113620808"/>
    <n v="1.0924024640657084"/>
    <x v="0"/>
    <x v="0"/>
  </r>
  <r>
    <s v="Northern Division"/>
    <s v="Branch Two"/>
    <s v="Unit E"/>
    <n v="231551"/>
    <x v="0"/>
    <s v="Non Management"/>
    <n v="24.344969199178646"/>
    <n v="0.49555099247091033"/>
    <x v="0"/>
    <x v="0"/>
  </r>
  <r>
    <s v="Northern Division"/>
    <s v="Branch Two"/>
    <s v="Unit E"/>
    <n v="291148"/>
    <x v="0"/>
    <s v="Management"/>
    <n v="40.246406570841891"/>
    <n v="11.441478439425051"/>
    <x v="0"/>
    <x v="0"/>
  </r>
  <r>
    <s v="Northern Division"/>
    <s v="Branch Two"/>
    <s v="Unit E"/>
    <n v="202310"/>
    <x v="0"/>
    <s v="Management"/>
    <n v="41.442847364818618"/>
    <n v="16.098562628336754"/>
    <x v="0"/>
    <x v="0"/>
  </r>
  <r>
    <s v="Northern Division"/>
    <s v="Branch Two"/>
    <s v="Unit E"/>
    <n v="288641"/>
    <x v="0"/>
    <s v="Non Management"/>
    <n v="40.837782340862425"/>
    <n v="11.887748117727584"/>
    <x v="0"/>
    <x v="0"/>
  </r>
  <r>
    <s v="Northern Division"/>
    <s v="Branch Two"/>
    <s v="Unit E"/>
    <n v="255920"/>
    <x v="0"/>
    <s v="Non Management"/>
    <n v="41.30595482546201"/>
    <n v="3.7946611909650922"/>
    <x v="0"/>
    <x v="0"/>
  </r>
  <r>
    <s v="Northern Division"/>
    <s v="Branch Two"/>
    <s v="Unit E"/>
    <n v="285073"/>
    <x v="0"/>
    <s v="Management"/>
    <n v="45.226557152635181"/>
    <n v="11.378507871321013"/>
    <x v="0"/>
    <x v="0"/>
  </r>
  <r>
    <s v="Northern Division"/>
    <s v="Branch Two"/>
    <s v="Unit E"/>
    <n v="265471"/>
    <x v="0"/>
    <s v="Management"/>
    <n v="54.203969883641342"/>
    <n v="10.406570841889117"/>
    <x v="0"/>
    <x v="0"/>
  </r>
  <r>
    <s v="Northern Division"/>
    <s v="Branch Two"/>
    <s v="Unit E"/>
    <n v="231871"/>
    <x v="0"/>
    <s v="Non Management"/>
    <n v="55.222450376454482"/>
    <n v="8.3367556468172488"/>
    <x v="0"/>
    <x v="0"/>
  </r>
  <r>
    <s v="Northern Division"/>
    <s v="Branch Two"/>
    <s v="Unit E"/>
    <n v="245453"/>
    <x v="0"/>
    <s v="Non Management"/>
    <n v="52.616016427104725"/>
    <n v="9.6837782340862422"/>
    <x v="0"/>
    <x v="0"/>
  </r>
  <r>
    <s v="Northern Division"/>
    <s v="Branch Two"/>
    <s v="Unit E"/>
    <n v="299579"/>
    <x v="0"/>
    <s v="Management"/>
    <n v="45.420944558521562"/>
    <n v="13.377138945927447"/>
    <x v="0"/>
    <x v="0"/>
  </r>
  <r>
    <s v="Northern Division"/>
    <s v="Branch Two"/>
    <s v="Unit E"/>
    <n v="251621"/>
    <x v="0"/>
    <s v="Management"/>
    <n v="42.757015742642025"/>
    <n v="11.767282683093772"/>
    <x v="0"/>
    <x v="0"/>
  </r>
  <r>
    <s v="Northern Division"/>
    <s v="Branch Two"/>
    <s v="Unit E"/>
    <n v="234154"/>
    <x v="0"/>
    <s v="Management"/>
    <n v="41.719370294318956"/>
    <n v="8.6598220396988363"/>
    <x v="0"/>
    <x v="0"/>
  </r>
  <r>
    <s v="Northern Division"/>
    <s v="Branch Two"/>
    <s v="Unit E"/>
    <n v="226666"/>
    <x v="0"/>
    <s v="Management"/>
    <n v="35.969883641341546"/>
    <n v="13.453798767967145"/>
    <x v="0"/>
    <x v="0"/>
  </r>
  <r>
    <s v="Northern Division"/>
    <s v="Branch Two"/>
    <s v="Unit E"/>
    <n v="268715"/>
    <x v="0"/>
    <s v="Non Management"/>
    <n v="41.177275838466805"/>
    <n v="4.7665982203969888"/>
    <x v="0"/>
    <x v="0"/>
  </r>
  <r>
    <s v="Northern Division"/>
    <s v="Branch Two"/>
    <s v="Unit E"/>
    <n v="267694"/>
    <x v="0"/>
    <s v="Management"/>
    <n v="33.51403148528405"/>
    <n v="6.9349760438056123"/>
    <x v="0"/>
    <x v="0"/>
  </r>
  <r>
    <s v="Northern Division"/>
    <s v="Branch Two"/>
    <s v="Unit E"/>
    <n v="264981"/>
    <x v="0"/>
    <s v="Non Management"/>
    <n v="48.881587953456538"/>
    <n v="8.0876112251882279"/>
    <x v="0"/>
    <x v="0"/>
  </r>
  <r>
    <s v="Northern Division"/>
    <s v="Branch Two"/>
    <s v="Unit E"/>
    <n v="265113"/>
    <x v="0"/>
    <s v="Management"/>
    <n v="61.412731006160165"/>
    <n v="39.38672142368241"/>
    <x v="0"/>
    <x v="1"/>
  </r>
  <r>
    <s v="Northern Division"/>
    <s v="Branch Two"/>
    <s v="Unit E"/>
    <n v="263659"/>
    <x v="0"/>
    <s v="Management"/>
    <n v="55.411362080766601"/>
    <n v="15.112936344969199"/>
    <x v="0"/>
    <x v="0"/>
  </r>
  <r>
    <s v="Northern Division"/>
    <s v="Branch Two"/>
    <s v="Unit E"/>
    <n v="223177"/>
    <x v="0"/>
    <s v="Management"/>
    <n v="63.515400410677621"/>
    <n v="8.4517453798767974"/>
    <x v="0"/>
    <x v="0"/>
  </r>
  <r>
    <s v="Northern Division"/>
    <s v="Branch Two"/>
    <s v="Unit E"/>
    <n v="296344"/>
    <x v="0"/>
    <s v="Management"/>
    <n v="39.509924709103352"/>
    <n v="5.3661875427789187"/>
    <x v="0"/>
    <x v="0"/>
  </r>
  <r>
    <s v="Northern Division"/>
    <s v="Branch Two"/>
    <s v="Unit E"/>
    <n v="218910"/>
    <x v="0"/>
    <s v="Management"/>
    <n v="47.178644763860369"/>
    <n v="9.6837782340862422"/>
    <x v="0"/>
    <x v="0"/>
  </r>
  <r>
    <s v="Northern Division"/>
    <s v="Branch Two"/>
    <s v="Unit E"/>
    <n v="222495"/>
    <x v="0"/>
    <s v="Management"/>
    <n v="38.721423682409309"/>
    <n v="9.3442847364818622"/>
    <x v="0"/>
    <x v="0"/>
  </r>
  <r>
    <s v="Northern Division"/>
    <s v="Branch Two"/>
    <s v="Unit E"/>
    <n v="273146"/>
    <x v="0"/>
    <s v="Management"/>
    <n v="52.021902806297057"/>
    <n v="34.110882956878854"/>
    <x v="0"/>
    <x v="1"/>
  </r>
  <r>
    <s v="Northern Division"/>
    <s v="Branch Two"/>
    <s v="Unit E"/>
    <n v="256604"/>
    <x v="0"/>
    <s v="Management"/>
    <n v="53.155373032169749"/>
    <n v="15.000684462696784"/>
    <x v="0"/>
    <x v="0"/>
  </r>
  <r>
    <s v="Northern Division"/>
    <s v="Branch Two"/>
    <s v="Unit E"/>
    <n v="284265"/>
    <x v="0"/>
    <s v="Management"/>
    <n v="45.864476386036962"/>
    <n v="2.3299110198494182"/>
    <x v="0"/>
    <x v="0"/>
  </r>
  <r>
    <s v="Northern Division"/>
    <s v="Branch Two"/>
    <s v="Unit E"/>
    <n v="281786"/>
    <x v="0"/>
    <s v="Management"/>
    <n v="57.557837097878163"/>
    <n v="13.338809034907598"/>
    <x v="0"/>
    <x v="0"/>
  </r>
  <r>
    <s v="Northern Division"/>
    <s v="Branch Two"/>
    <s v="Unit E"/>
    <n v="262168"/>
    <x v="0"/>
    <s v="Management"/>
    <n v="39.206023271731688"/>
    <n v="17.043121149897331"/>
    <x v="0"/>
    <x v="0"/>
  </r>
  <r>
    <s v="Northern Division"/>
    <s v="Branch Two"/>
    <s v="Unit E"/>
    <n v="230355"/>
    <x v="0"/>
    <s v="Management"/>
    <n v="42.083504449007528"/>
    <n v="11.958932238193018"/>
    <x v="0"/>
    <x v="0"/>
  </r>
  <r>
    <s v="Northern Division"/>
    <s v="Branch Two"/>
    <s v="Unit E"/>
    <n v="279891"/>
    <x v="0"/>
    <s v="Management"/>
    <n v="47.101984941820668"/>
    <n v="16.462696783025326"/>
    <x v="0"/>
    <x v="0"/>
  </r>
  <r>
    <s v="Northern Division"/>
    <s v="Branch Two"/>
    <s v="Unit E"/>
    <n v="205216"/>
    <x v="0"/>
    <s v="Management"/>
    <n v="41.330595482546201"/>
    <n v="2.97056810403833"/>
    <x v="0"/>
    <x v="0"/>
  </r>
  <r>
    <s v="Northern Division"/>
    <s v="Branch Two"/>
    <s v="Unit E"/>
    <n v="272745"/>
    <x v="0"/>
    <s v="Management"/>
    <n v="49.637234770705"/>
    <n v="30.33264887063655"/>
    <x v="0"/>
    <x v="1"/>
  </r>
  <r>
    <s v="Northern Division"/>
    <s v="Branch Two"/>
    <s v="Unit E"/>
    <n v="215872"/>
    <x v="0"/>
    <s v="Management"/>
    <n v="37.42368240930869"/>
    <n v="15.304585900068446"/>
    <x v="0"/>
    <x v="0"/>
  </r>
  <r>
    <s v="Northern Division"/>
    <s v="Branch Two"/>
    <s v="Unit E"/>
    <n v="269716"/>
    <x v="0"/>
    <s v="Management"/>
    <n v="32.306639288158799"/>
    <n v="8.9691991786447645"/>
    <x v="0"/>
    <x v="0"/>
  </r>
  <r>
    <s v="Northern Division"/>
    <s v="Branch Two"/>
    <s v="Unit E"/>
    <n v="205398"/>
    <x v="0"/>
    <s v="Management"/>
    <n v="38.614647501711154"/>
    <n v="15.268993839835728"/>
    <x v="0"/>
    <x v="0"/>
  </r>
  <r>
    <s v="Northern Division"/>
    <s v="Branch Two"/>
    <s v="Unit E"/>
    <n v="224176"/>
    <x v="0"/>
    <s v="Management"/>
    <n v="38.806297056810401"/>
    <n v="12.136892539356605"/>
    <x v="0"/>
    <x v="0"/>
  </r>
  <r>
    <s v="Northern Division"/>
    <s v="Branch Two"/>
    <s v="Unit E"/>
    <n v="248114"/>
    <x v="0"/>
    <s v="Management"/>
    <n v="37.593429158110879"/>
    <n v="11.017111567419576"/>
    <x v="0"/>
    <x v="0"/>
  </r>
  <r>
    <s v="Northern Division"/>
    <s v="Branch Two"/>
    <s v="Unit E"/>
    <n v="242662"/>
    <x v="0"/>
    <s v="Management"/>
    <n v="53.163586584531146"/>
    <n v="2.6064339493497606"/>
    <x v="0"/>
    <x v="0"/>
  </r>
  <r>
    <s v="Northern Division"/>
    <s v="Branch Two"/>
    <s v="Unit E"/>
    <n v="269874"/>
    <x v="0"/>
    <s v="Non Management"/>
    <n v="35.611225188227245"/>
    <n v="7.4223134839151266"/>
    <x v="0"/>
    <x v="0"/>
  </r>
  <r>
    <s v="Northern Division"/>
    <s v="Branch Two"/>
    <s v="Unit E"/>
    <n v="285641"/>
    <x v="0"/>
    <s v="Management"/>
    <n v="51.430527036276523"/>
    <n v="8.3367556468172488"/>
    <x v="0"/>
    <x v="0"/>
  </r>
  <r>
    <s v="Northern Division"/>
    <s v="Branch Two"/>
    <s v="Unit E"/>
    <n v="235442"/>
    <x v="0"/>
    <s v="Management"/>
    <n v="52.826830937713893"/>
    <n v="3.3127994524298425"/>
    <x v="0"/>
    <x v="0"/>
  </r>
  <r>
    <s v="Northern Division"/>
    <s v="Branch Two"/>
    <s v="Unit E"/>
    <n v="298696"/>
    <x v="0"/>
    <s v="Management"/>
    <n v="50.176591375770023"/>
    <n v="12.093086926762492"/>
    <x v="0"/>
    <x v="0"/>
  </r>
  <r>
    <s v="Northern Division"/>
    <s v="Branch Two"/>
    <s v="Unit E"/>
    <n v="272826"/>
    <x v="0"/>
    <s v="Non Management"/>
    <n v="34.480492813141687"/>
    <n v="11.668720054757015"/>
    <x v="0"/>
    <x v="0"/>
  </r>
  <r>
    <s v="Northern Division"/>
    <s v="Branch Two"/>
    <s v="Unit E"/>
    <n v="297958"/>
    <x v="0"/>
    <s v="Management"/>
    <n v="38.647501711156742"/>
    <n v="15.085557837097879"/>
    <x v="0"/>
    <x v="0"/>
  </r>
  <r>
    <s v="Northern Division"/>
    <s v="Branch Two"/>
    <s v="Unit E"/>
    <n v="206763"/>
    <x v="0"/>
    <s v="Management"/>
    <n v="44.303901437371664"/>
    <n v="15.734428473648187"/>
    <x v="0"/>
    <x v="0"/>
  </r>
  <r>
    <s v="Northern Division"/>
    <s v="Branch Two"/>
    <s v="Unit E"/>
    <n v="267430"/>
    <x v="0"/>
    <s v="Management"/>
    <n v="38.288843258042434"/>
    <n v="14.184804928131417"/>
    <x v="0"/>
    <x v="0"/>
  </r>
  <r>
    <s v="Northern Division"/>
    <s v="Branch Two"/>
    <s v="Unit E"/>
    <n v="247485"/>
    <x v="0"/>
    <s v="Non Management"/>
    <n v="50.970568104038328"/>
    <n v="11.457905544147843"/>
    <x v="0"/>
    <x v="0"/>
  </r>
  <r>
    <s v="Northern Division"/>
    <s v="Branch Two"/>
    <s v="Unit E"/>
    <n v="234684"/>
    <x v="0"/>
    <s v="Non Management"/>
    <n v="45.40999315537303"/>
    <n v="6.0670773442847361"/>
    <x v="0"/>
    <x v="0"/>
  </r>
  <r>
    <s v="Northern Division"/>
    <s v="Branch Two"/>
    <s v="Unit E"/>
    <n v="271589"/>
    <x v="0"/>
    <s v="Non Management"/>
    <n v="38.959616700889804"/>
    <n v="12.323066392881588"/>
    <x v="0"/>
    <x v="0"/>
  </r>
  <r>
    <s v="Northern Division"/>
    <s v="Branch Two"/>
    <s v="Unit E"/>
    <n v="277230"/>
    <x v="0"/>
    <s v="Non Management"/>
    <n v="42.401095140314851"/>
    <n v="2.5489390828199863"/>
    <x v="0"/>
    <x v="0"/>
  </r>
  <r>
    <s v="Northern Division"/>
    <s v="Branch Two"/>
    <s v="Unit E"/>
    <n v="254855"/>
    <x v="0"/>
    <s v="Non Management"/>
    <n v="52.191649555099247"/>
    <n v="15.887748117727584"/>
    <x v="0"/>
    <x v="0"/>
  </r>
  <r>
    <s v="Northern Division"/>
    <s v="Branch Two"/>
    <s v="Unit E"/>
    <n v="256941"/>
    <x v="0"/>
    <s v="Non Management"/>
    <n v="58.026009582477755"/>
    <n v="5.7494866529774127"/>
    <x v="0"/>
    <x v="0"/>
  </r>
  <r>
    <s v="Northern Division"/>
    <s v="Branch Two"/>
    <s v="Unit E"/>
    <n v="288926"/>
    <x v="0"/>
    <s v="Management"/>
    <n v="57.560574948665298"/>
    <n v="3.7097878165639973"/>
    <x v="0"/>
    <x v="0"/>
  </r>
  <r>
    <s v="Northern Division"/>
    <s v="Branch Two"/>
    <s v="Unit E"/>
    <n v="214404"/>
    <x v="0"/>
    <s v="Management"/>
    <n v="56.39151266255989"/>
    <n v="11.364818617385353"/>
    <x v="0"/>
    <x v="0"/>
  </r>
  <r>
    <s v="Northern Division"/>
    <s v="Branch Two"/>
    <s v="Unit E"/>
    <n v="259641"/>
    <x v="0"/>
    <s v="Management"/>
    <n v="57.067761806981522"/>
    <n v="33.13620807665982"/>
    <x v="0"/>
    <x v="1"/>
  </r>
  <r>
    <s v="Northern Division"/>
    <s v="Branch Two"/>
    <s v="Unit E"/>
    <n v="296572"/>
    <x v="0"/>
    <s v="Management"/>
    <n v="49.40999315537303"/>
    <n v="14.119096509240247"/>
    <x v="0"/>
    <x v="0"/>
  </r>
  <r>
    <s v="Northern Division"/>
    <s v="Branch Two"/>
    <s v="Unit E"/>
    <n v="222752"/>
    <x v="0"/>
    <s v="Management"/>
    <n v="44.254620123203289"/>
    <n v="10.715947980835045"/>
    <x v="0"/>
    <x v="0"/>
  </r>
  <r>
    <s v="Northern Division"/>
    <s v="Branch Two"/>
    <s v="Unit E"/>
    <n v="270428"/>
    <x v="0"/>
    <s v="Management"/>
    <n v="41.24024640657084"/>
    <n v="11.488021902806297"/>
    <x v="0"/>
    <x v="0"/>
  </r>
  <r>
    <s v="Northern Division"/>
    <s v="Branch Two"/>
    <s v="Unit E"/>
    <n v="276398"/>
    <x v="0"/>
    <s v="Management"/>
    <n v="36.353182751540039"/>
    <n v="12.188911704312115"/>
    <x v="0"/>
    <x v="0"/>
  </r>
  <r>
    <s v="Northern Division"/>
    <s v="Branch Two"/>
    <s v="Unit E"/>
    <n v="221162"/>
    <x v="0"/>
    <s v="Management"/>
    <n v="58.600958247775495"/>
    <n v="37.032169746748799"/>
    <x v="0"/>
    <x v="1"/>
  </r>
  <r>
    <s v="Northern Division"/>
    <s v="Branch Two"/>
    <s v="Unit E"/>
    <n v="271146"/>
    <x v="0"/>
    <s v="Management"/>
    <n v="39.488021902806295"/>
    <n v="16.473648186173854"/>
    <x v="0"/>
    <x v="0"/>
  </r>
  <r>
    <s v="Northern Division"/>
    <s v="Branch Two"/>
    <s v="Unit E"/>
    <n v="211206"/>
    <x v="0"/>
    <s v="Management"/>
    <n v="44.640657084188909"/>
    <n v="21.472963723477072"/>
    <x v="0"/>
    <x v="0"/>
  </r>
  <r>
    <s v="Northern Division"/>
    <s v="Branch Two"/>
    <s v="Unit E"/>
    <n v="224595"/>
    <x v="0"/>
    <s v="Management"/>
    <n v="43.000684462696782"/>
    <n v="18.472279260780287"/>
    <x v="0"/>
    <x v="0"/>
  </r>
  <r>
    <s v="Northern Division"/>
    <s v="Branch Two"/>
    <s v="Unit E"/>
    <n v="203348"/>
    <x v="0"/>
    <s v="Non Management"/>
    <n v="53.204654346338124"/>
    <n v="6.9185489390828199"/>
    <x v="0"/>
    <x v="0"/>
  </r>
  <r>
    <s v="Northern Division"/>
    <s v="Branch Two"/>
    <s v="Unit E"/>
    <n v="297030"/>
    <x v="0"/>
    <s v="Management"/>
    <n v="38.403832991101986"/>
    <n v="7.0718685831622174"/>
    <x v="0"/>
    <x v="0"/>
  </r>
  <r>
    <s v="Northern Division"/>
    <s v="Branch Two"/>
    <s v="Unit E"/>
    <n v="279992"/>
    <x v="0"/>
    <s v="Management"/>
    <n v="36.06570841889117"/>
    <n v="11.537303216974674"/>
    <x v="0"/>
    <x v="0"/>
  </r>
  <r>
    <s v="Northern Division"/>
    <s v="Branch Two"/>
    <s v="Unit E"/>
    <n v="254165"/>
    <x v="0"/>
    <s v="Management"/>
    <n v="49.013004791238878"/>
    <n v="17.741273100616016"/>
    <x v="0"/>
    <x v="0"/>
  </r>
  <r>
    <s v="Northern Division"/>
    <s v="Branch Two"/>
    <s v="Unit E"/>
    <n v="216618"/>
    <x v="0"/>
    <s v="Non Management"/>
    <n v="35.54277891854894"/>
    <n v="8.1368925393566052"/>
    <x v="0"/>
    <x v="0"/>
  </r>
  <r>
    <s v="Northern Division"/>
    <s v="Branch Two"/>
    <s v="Unit E"/>
    <n v="237396"/>
    <x v="0"/>
    <s v="Management"/>
    <n v="53.086926762491444"/>
    <n v="31.304585900068446"/>
    <x v="0"/>
    <x v="1"/>
  </r>
  <r>
    <s v="Northern Division"/>
    <s v="Branch Two"/>
    <s v="Unit E"/>
    <n v="247125"/>
    <x v="0"/>
    <s v="Management"/>
    <n v="53.223819301848046"/>
    <n v="2.1355236139630391"/>
    <x v="0"/>
    <x v="0"/>
  </r>
  <r>
    <s v="Northern Division"/>
    <s v="Branch Two"/>
    <s v="Unit E"/>
    <n v="248919"/>
    <x v="0"/>
    <s v="Management"/>
    <n v="43.515400410677621"/>
    <n v="14.507871321013004"/>
    <x v="0"/>
    <x v="0"/>
  </r>
  <r>
    <s v="Northern Division"/>
    <s v="Branch Two"/>
    <s v="Unit E"/>
    <n v="241376"/>
    <x v="0"/>
    <s v="Non Management"/>
    <n v="28.246406570841888"/>
    <n v="4.9637234770704994"/>
    <x v="0"/>
    <x v="0"/>
  </r>
  <r>
    <s v="Northern Division"/>
    <s v="Branch Two"/>
    <s v="Unit E"/>
    <n v="245844"/>
    <x v="0"/>
    <s v="Non Management"/>
    <n v="48.919917864476389"/>
    <n v="23.143052703627653"/>
    <x v="0"/>
    <x v="0"/>
  </r>
  <r>
    <s v="Northern Division"/>
    <s v="Branch Two"/>
    <s v="Unit E"/>
    <n v="246210"/>
    <x v="0"/>
    <s v="Non Management"/>
    <n v="56.358658453114302"/>
    <n v="16.438056125941138"/>
    <x v="0"/>
    <x v="0"/>
  </r>
  <r>
    <s v="Northern Division"/>
    <s v="Branch Two"/>
    <s v="Unit E"/>
    <n v="239387"/>
    <x v="0"/>
    <s v="Non Management"/>
    <n v="57.724845995893226"/>
    <n v="25.834360027378509"/>
    <x v="0"/>
    <x v="0"/>
  </r>
  <r>
    <s v="Northern Division"/>
    <s v="Branch Two"/>
    <s v="Unit E"/>
    <n v="228563"/>
    <x v="0"/>
    <s v="Non Management"/>
    <n v="59.400410677618069"/>
    <n v="28.744695414099933"/>
    <x v="0"/>
    <x v="1"/>
  </r>
  <r>
    <s v="Northern Division"/>
    <s v="Branch Two"/>
    <s v="Unit E"/>
    <n v="271080"/>
    <x v="0"/>
    <s v="Non Management"/>
    <n v="53.856262833675565"/>
    <n v="24.3750855578371"/>
    <x v="0"/>
    <x v="0"/>
  </r>
  <r>
    <s v="Northern Division"/>
    <s v="Branch Two"/>
    <s v="Unit E"/>
    <n v="217811"/>
    <x v="0"/>
    <s v="Non Management"/>
    <n v="54.913073237508556"/>
    <n v="21.856262833675565"/>
    <x v="0"/>
    <x v="0"/>
  </r>
  <r>
    <s v="Northern Division"/>
    <s v="Branch Two"/>
    <s v="Unit E"/>
    <n v="260914"/>
    <x v="0"/>
    <s v="Non Management"/>
    <n v="66.154688569472967"/>
    <n v="41.97125256673511"/>
    <x v="1"/>
    <x v="1"/>
  </r>
  <r>
    <s v="Northern Division"/>
    <s v="Branch Two"/>
    <s v="Unit E"/>
    <n v="230322"/>
    <x v="0"/>
    <s v="Non Management"/>
    <n v="59.353867214236821"/>
    <n v="35.326488706365502"/>
    <x v="0"/>
    <x v="1"/>
  </r>
  <r>
    <s v="Northern Division"/>
    <s v="Branch Two"/>
    <s v="Unit E"/>
    <n v="232445"/>
    <x v="0"/>
    <s v="Non Management"/>
    <n v="51.794661190965094"/>
    <n v="12.92539356605065"/>
    <x v="0"/>
    <x v="0"/>
  </r>
  <r>
    <s v="Northern Division"/>
    <s v="Branch Two"/>
    <s v="Unit E"/>
    <n v="261438"/>
    <x v="0"/>
    <s v="Non Management"/>
    <n v="49.656399726214921"/>
    <n v="22.499657768651609"/>
    <x v="0"/>
    <x v="0"/>
  </r>
  <r>
    <s v="Northern Division"/>
    <s v="Branch Two"/>
    <s v="Unit E"/>
    <n v="285607"/>
    <x v="0"/>
    <s v="Non Management"/>
    <n v="52.120465434633815"/>
    <n v="10.105407255304586"/>
    <x v="0"/>
    <x v="0"/>
  </r>
  <r>
    <s v="Northern Division"/>
    <s v="Branch Two"/>
    <s v="Unit E"/>
    <n v="210449"/>
    <x v="0"/>
    <s v="Management"/>
    <n v="47.137577002053391"/>
    <n v="22.387405886379192"/>
    <x v="0"/>
    <x v="0"/>
  </r>
  <r>
    <s v="Northern Division"/>
    <s v="Branch Three"/>
    <s v="Unit F"/>
    <n v="244258"/>
    <x v="2"/>
    <s v="Non Management"/>
    <n v="31.60848733744011"/>
    <n v="1.5331964407939767"/>
    <x v="0"/>
    <x v="0"/>
  </r>
  <r>
    <s v="Northern Division"/>
    <s v="Branch Three"/>
    <s v="Unit F"/>
    <n v="273763"/>
    <x v="2"/>
    <s v="Non Management"/>
    <n v="40.224503764544835"/>
    <n v="1.3415468856947297"/>
    <x v="0"/>
    <x v="0"/>
  </r>
  <r>
    <s v="Northern Division"/>
    <s v="Branch Three"/>
    <s v="Unit F"/>
    <n v="231272"/>
    <x v="2"/>
    <s v="Non Management"/>
    <n v="27.485284052019164"/>
    <n v="2.3655030800821355"/>
    <x v="0"/>
    <x v="0"/>
  </r>
  <r>
    <s v="Northern Division"/>
    <s v="Branch Three"/>
    <s v="Unit F"/>
    <n v="250505"/>
    <x v="0"/>
    <s v="Non Management"/>
    <n v="37.177275838466805"/>
    <n v="6.6119096509240247"/>
    <x v="0"/>
    <x v="0"/>
  </r>
  <r>
    <s v="Northern Division"/>
    <s v="Branch Three"/>
    <s v="Unit F"/>
    <n v="271008"/>
    <x v="0"/>
    <s v="Non Management"/>
    <n v="47.800136892539356"/>
    <n v="1.9164955509924708"/>
    <x v="0"/>
    <x v="0"/>
  </r>
  <r>
    <s v="Northern Division"/>
    <s v="Branch Three"/>
    <s v="Unit F"/>
    <n v="201809"/>
    <x v="0"/>
    <s v="Non Management"/>
    <n v="44.265571526351813"/>
    <n v="11.208761122518823"/>
    <x v="0"/>
    <x v="0"/>
  </r>
  <r>
    <s v="Northern Division"/>
    <s v="Branch Three"/>
    <s v="Unit F"/>
    <n v="226206"/>
    <x v="0"/>
    <s v="Non Management"/>
    <n v="39.742642026009584"/>
    <n v="11.134839151266256"/>
    <x v="0"/>
    <x v="0"/>
  </r>
  <r>
    <s v="Northern Division"/>
    <s v="Branch Three"/>
    <s v="Unit F"/>
    <n v="227798"/>
    <x v="0"/>
    <s v="Non Management"/>
    <n v="31.559206023271731"/>
    <n v="4.1971252566735116"/>
    <x v="0"/>
    <x v="0"/>
  </r>
  <r>
    <s v="Northern Division"/>
    <s v="Branch Three"/>
    <s v="Unit F"/>
    <n v="267391"/>
    <x v="0"/>
    <s v="Non Management"/>
    <n v="47.101984941820668"/>
    <n v="10.885694729637235"/>
    <x v="0"/>
    <x v="0"/>
  </r>
  <r>
    <s v="Northern Division"/>
    <s v="Branch Three"/>
    <s v="Unit F"/>
    <n v="253613"/>
    <x v="0"/>
    <s v="Non Management"/>
    <n v="48.268309377138948"/>
    <n v="1.9548254620123204"/>
    <x v="0"/>
    <x v="0"/>
  </r>
  <r>
    <s v="Northern Division"/>
    <s v="Branch Three"/>
    <s v="Unit F"/>
    <n v="220873"/>
    <x v="0"/>
    <s v="Non Management"/>
    <n v="42.496919917864474"/>
    <n v="13.779603011635865"/>
    <x v="0"/>
    <x v="0"/>
  </r>
  <r>
    <s v="Northern Division"/>
    <s v="Branch Three"/>
    <s v="Unit F"/>
    <n v="206721"/>
    <x v="0"/>
    <s v="Management"/>
    <n v="41.095140314852841"/>
    <n v="17.801505817932924"/>
    <x v="0"/>
    <x v="0"/>
  </r>
  <r>
    <s v="Northern Division"/>
    <s v="Branch Three"/>
    <s v="Unit F"/>
    <n v="218053"/>
    <x v="0"/>
    <s v="Non Management"/>
    <n v="32.454483230663932"/>
    <n v="10.617385352498289"/>
    <x v="0"/>
    <x v="0"/>
  </r>
  <r>
    <s v="Northern Division"/>
    <s v="Branch Three"/>
    <s v="Unit F"/>
    <n v="278210"/>
    <x v="0"/>
    <s v="Non Management"/>
    <n v="42.258726899383987"/>
    <n v="19.219712525667351"/>
    <x v="0"/>
    <x v="0"/>
  </r>
  <r>
    <s v="Northern Division"/>
    <s v="Branch Three"/>
    <s v="Unit F"/>
    <n v="217149"/>
    <x v="0"/>
    <s v="Non Management"/>
    <n v="27.460643394934976"/>
    <n v="6.4777549623545516"/>
    <x v="0"/>
    <x v="0"/>
  </r>
  <r>
    <s v="Northern Division"/>
    <s v="Branch Three"/>
    <s v="Unit F"/>
    <n v="258399"/>
    <x v="1"/>
    <s v="Non Management"/>
    <n v="31.288158795345655"/>
    <n v="3.2388774811772758"/>
    <x v="0"/>
    <x v="0"/>
  </r>
  <r>
    <s v="Northern Division"/>
    <s v="Branch Three"/>
    <s v="Unit F"/>
    <n v="239667"/>
    <x v="1"/>
    <s v="Non Management"/>
    <n v="41.092402464065707"/>
    <n v="6.362765229295003"/>
    <x v="0"/>
    <x v="0"/>
  </r>
  <r>
    <s v="Northern Division"/>
    <s v="Branch Three"/>
    <s v="Unit F"/>
    <n v="210598"/>
    <x v="1"/>
    <s v="Non Management"/>
    <n v="24.284736481861739"/>
    <n v="2.3572895277207393"/>
    <x v="0"/>
    <x v="0"/>
  </r>
  <r>
    <s v="Northern Division"/>
    <s v="Branch Three"/>
    <s v="Unit F"/>
    <n v="204562"/>
    <x v="1"/>
    <s v="Non Management"/>
    <n v="32.670773442847363"/>
    <n v="2.4859685147159478"/>
    <x v="0"/>
    <x v="0"/>
  </r>
  <r>
    <s v="Northern Division"/>
    <s v="Branch Three"/>
    <s v="Unit F"/>
    <n v="294598"/>
    <x v="1"/>
    <s v="Non Management"/>
    <n v="42.299794661190965"/>
    <n v="8.3750855578370977"/>
    <x v="0"/>
    <x v="0"/>
  </r>
  <r>
    <s v="Northern Division"/>
    <s v="Branch Three"/>
    <s v="Unit F"/>
    <n v="239754"/>
    <x v="1"/>
    <s v="Non Management"/>
    <n v="34.206707734428477"/>
    <n v="4.0930869267624912"/>
    <x v="0"/>
    <x v="0"/>
  </r>
  <r>
    <s v="Northern Division"/>
    <s v="Branch Three"/>
    <s v="Unit F"/>
    <n v="261926"/>
    <x v="1"/>
    <s v="Non Management"/>
    <n v="30.617385352498289"/>
    <n v="2.4339493497604381"/>
    <x v="0"/>
    <x v="0"/>
  </r>
  <r>
    <s v="Northern Division"/>
    <s v="Branch Three"/>
    <s v="Unit F"/>
    <n v="269768"/>
    <x v="1"/>
    <s v="Non Management"/>
    <n v="49.604380561259411"/>
    <n v="11.134839151266256"/>
    <x v="0"/>
    <x v="0"/>
  </r>
  <r>
    <s v="Northern Division"/>
    <s v="Branch Three"/>
    <s v="Unit F"/>
    <n v="273547"/>
    <x v="1"/>
    <s v="Non Management"/>
    <n v="31.378507871321013"/>
    <n v="0.51745379876796715"/>
    <x v="0"/>
    <x v="0"/>
  </r>
  <r>
    <s v="Northern Division"/>
    <s v="Branch Three"/>
    <s v="Unit F"/>
    <n v="215942"/>
    <x v="1"/>
    <s v="Non Management"/>
    <n v="37.711156741957566"/>
    <n v="8.6543463381245722"/>
    <x v="0"/>
    <x v="0"/>
  </r>
  <r>
    <s v="Northern Division"/>
    <s v="Branch Three"/>
    <s v="Unit F"/>
    <n v="212295"/>
    <x v="1"/>
    <s v="Non Management"/>
    <n v="38.261464750171115"/>
    <n v="11.887748117727584"/>
    <x v="0"/>
    <x v="0"/>
  </r>
  <r>
    <s v="Northern Division"/>
    <s v="Branch Three"/>
    <s v="Unit F"/>
    <n v="272825"/>
    <x v="1"/>
    <s v="Non Management"/>
    <n v="35.008898015058179"/>
    <n v="2.3162217659137578"/>
    <x v="0"/>
    <x v="0"/>
  </r>
  <r>
    <s v="Northern Division"/>
    <s v="Branch Three"/>
    <s v="Unit F"/>
    <n v="210474"/>
    <x v="1"/>
    <s v="Non Management"/>
    <n v="32.147843942505133"/>
    <n v="1.5989048596851472"/>
    <x v="0"/>
    <x v="0"/>
  </r>
  <r>
    <s v="Northern Division"/>
    <s v="Branch Three"/>
    <s v="Unit F"/>
    <n v="297679"/>
    <x v="1"/>
    <s v="Non Management"/>
    <n v="34.677618069815196"/>
    <n v="0.51745379876796715"/>
    <x v="0"/>
    <x v="0"/>
  </r>
  <r>
    <s v="Northern Division"/>
    <s v="Branch Three"/>
    <s v="Unit F"/>
    <n v="232816"/>
    <x v="1"/>
    <s v="Non Management"/>
    <n v="49.519507186858313"/>
    <n v="11.356605065023956"/>
    <x v="0"/>
    <x v="0"/>
  </r>
  <r>
    <s v="Northern Division"/>
    <s v="Branch Three"/>
    <s v="Unit F"/>
    <n v="239873"/>
    <x v="1"/>
    <s v="Non Management"/>
    <n v="48.093086926762489"/>
    <n v="11.958932238193018"/>
    <x v="0"/>
    <x v="0"/>
  </r>
  <r>
    <s v="Northern Division"/>
    <s v="Branch Three"/>
    <s v="Unit F"/>
    <n v="289276"/>
    <x v="1"/>
    <s v="Non Management"/>
    <n v="54.715947980835047"/>
    <n v="12.136892539356605"/>
    <x v="0"/>
    <x v="0"/>
  </r>
  <r>
    <s v="Northern Division"/>
    <s v="Branch Three"/>
    <s v="Unit F"/>
    <n v="293800"/>
    <x v="1"/>
    <s v="Non Management"/>
    <n v="47.044490075290895"/>
    <n v="3.9260780287474333"/>
    <x v="0"/>
    <x v="0"/>
  </r>
  <r>
    <s v="Northern Division"/>
    <s v="Branch Three"/>
    <s v="Unit F"/>
    <n v="281431"/>
    <x v="1"/>
    <s v="Non Management"/>
    <n v="37.481177275838469"/>
    <n v="3.7180013689253935"/>
    <x v="0"/>
    <x v="0"/>
  </r>
  <r>
    <s v="Northern Division"/>
    <s v="Branch Three"/>
    <s v="Unit F"/>
    <n v="249979"/>
    <x v="1"/>
    <s v="Non Management"/>
    <n v="37.566050650239561"/>
    <n v="2.4914442162902124"/>
    <x v="0"/>
    <x v="0"/>
  </r>
  <r>
    <s v="Northern Division"/>
    <s v="Branch Three"/>
    <s v="Unit F"/>
    <n v="285962"/>
    <x v="1"/>
    <s v="Non Management"/>
    <n v="51.561943874058862"/>
    <n v="1.054072553045859"/>
    <x v="0"/>
    <x v="0"/>
  </r>
  <r>
    <s v="Northern Division"/>
    <s v="Branch Three"/>
    <s v="Unit F"/>
    <n v="219767"/>
    <x v="1"/>
    <s v="Non Management"/>
    <n v="42.748802190280628"/>
    <n v="0.55578370978781655"/>
    <x v="0"/>
    <x v="0"/>
  </r>
  <r>
    <s v="Northern Division"/>
    <s v="Branch Three"/>
    <s v="Unit F"/>
    <n v="261401"/>
    <x v="1"/>
    <s v="Non Management"/>
    <n v="49.002053388090346"/>
    <n v="12.648870636550308"/>
    <x v="0"/>
    <x v="0"/>
  </r>
  <r>
    <s v="Northern Division"/>
    <s v="Branch Three"/>
    <s v="Unit F"/>
    <n v="263155"/>
    <x v="0"/>
    <s v="Management"/>
    <n v="48.33949349760438"/>
    <n v="14.313483915126625"/>
    <x v="0"/>
    <x v="0"/>
  </r>
  <r>
    <s v="Northern Division"/>
    <s v="Branch Three"/>
    <s v="Unit F"/>
    <n v="211320"/>
    <x v="0"/>
    <s v="Management"/>
    <n v="51.093771389459278"/>
    <n v="10.978781656399725"/>
    <x v="0"/>
    <x v="0"/>
  </r>
  <r>
    <s v="Northern Division"/>
    <s v="Branch Three"/>
    <s v="Unit F"/>
    <n v="288448"/>
    <x v="0"/>
    <s v="Non Management"/>
    <n v="63.381245722108147"/>
    <n v="14.57905544147844"/>
    <x v="0"/>
    <x v="0"/>
  </r>
  <r>
    <s v="Northern Division"/>
    <s v="Branch Three"/>
    <s v="Unit F"/>
    <n v="259044"/>
    <x v="0"/>
    <s v="Non Management"/>
    <n v="45.171800136892543"/>
    <n v="3.9671457905544147"/>
    <x v="0"/>
    <x v="0"/>
  </r>
  <r>
    <s v="Northern Division"/>
    <s v="Branch Three"/>
    <s v="Unit F"/>
    <n v="250665"/>
    <x v="0"/>
    <s v="Non Management"/>
    <n v="32.580424366872002"/>
    <n v="3.6249144421629023"/>
    <x v="0"/>
    <x v="0"/>
  </r>
  <r>
    <s v="Northern Division"/>
    <s v="Branch Three"/>
    <s v="Unit F"/>
    <n v="211700"/>
    <x v="0"/>
    <s v="Non Management"/>
    <n v="36.432580424366868"/>
    <n v="10.406570841889117"/>
    <x v="0"/>
    <x v="0"/>
  </r>
  <r>
    <s v="Northern Division"/>
    <s v="Branch Three"/>
    <s v="Unit F"/>
    <n v="291637"/>
    <x v="0"/>
    <s v="Non Management"/>
    <n v="63.279945242984255"/>
    <n v="1.839835728952772"/>
    <x v="0"/>
    <x v="0"/>
  </r>
  <r>
    <s v="Northern Division"/>
    <s v="Branch Three"/>
    <s v="Unit F"/>
    <n v="242235"/>
    <x v="0"/>
    <s v="Non Management"/>
    <n v="32.254620123203289"/>
    <n v="1.5331964407939767"/>
    <x v="0"/>
    <x v="0"/>
  </r>
  <r>
    <s v="Northern Division"/>
    <s v="Branch Three"/>
    <s v="Unit F"/>
    <n v="211628"/>
    <x v="0"/>
    <s v="Non Management"/>
    <n v="27.718001368925393"/>
    <n v="1.4483230663928817"/>
    <x v="0"/>
    <x v="0"/>
  </r>
  <r>
    <s v="Northern Division"/>
    <s v="Branch Three"/>
    <s v="Unit F"/>
    <n v="272454"/>
    <x v="0"/>
    <s v="Non Management"/>
    <n v="41.297741273100613"/>
    <n v="3.1211498973305956"/>
    <x v="0"/>
    <x v="0"/>
  </r>
  <r>
    <s v="Northern Division"/>
    <s v="Branch Three"/>
    <s v="Unit F"/>
    <n v="236729"/>
    <x v="0"/>
    <s v="Non Management"/>
    <n v="34.5845311430527"/>
    <n v="2.3518138261464752"/>
    <x v="0"/>
    <x v="0"/>
  </r>
  <r>
    <s v="Northern Division"/>
    <s v="Branch Three"/>
    <s v="Unit F"/>
    <n v="293547"/>
    <x v="0"/>
    <s v="Non Management"/>
    <n v="40.799452429842574"/>
    <n v="1.7823408624229979"/>
    <x v="0"/>
    <x v="0"/>
  </r>
  <r>
    <s v="Northern Division"/>
    <s v="Branch Three"/>
    <s v="Unit F"/>
    <n v="272162"/>
    <x v="0"/>
    <s v="Non Management"/>
    <n v="42.206707734428477"/>
    <n v="6.9760438056125942"/>
    <x v="0"/>
    <x v="0"/>
  </r>
  <r>
    <s v="Northern Division"/>
    <s v="Branch Three"/>
    <s v="Unit F"/>
    <n v="235243"/>
    <x v="0"/>
    <s v="Non Management"/>
    <n v="37.486652977412732"/>
    <n v="3.9479808350444903"/>
    <x v="0"/>
    <x v="0"/>
  </r>
  <r>
    <s v="Northern Division"/>
    <s v="Branch Three"/>
    <s v="Unit F"/>
    <n v="293969"/>
    <x v="0"/>
    <s v="Non Management"/>
    <n v="32.498288843258045"/>
    <n v="11.969883641341546"/>
    <x v="0"/>
    <x v="0"/>
  </r>
  <r>
    <s v="Northern Division"/>
    <s v="Branch Three"/>
    <s v="Unit F"/>
    <n v="290291"/>
    <x v="0"/>
    <s v="Non Management"/>
    <n v="32.925393566050651"/>
    <n v="10.302532511978097"/>
    <x v="0"/>
    <x v="0"/>
  </r>
  <r>
    <s v="Northern Division"/>
    <s v="Branch Three"/>
    <s v="Unit F"/>
    <n v="275013"/>
    <x v="0"/>
    <s v="Management"/>
    <n v="36.490075290896648"/>
    <n v="11.937029431895962"/>
    <x v="0"/>
    <x v="0"/>
  </r>
  <r>
    <s v="Northern Division"/>
    <s v="Branch Three"/>
    <s v="Unit F"/>
    <n v="266801"/>
    <x v="0"/>
    <s v="Non Management"/>
    <n v="52.919917864476389"/>
    <n v="34.726899383983572"/>
    <x v="0"/>
    <x v="1"/>
  </r>
  <r>
    <s v="Northern Division"/>
    <s v="Branch Three"/>
    <s v="Unit F"/>
    <n v="224069"/>
    <x v="0"/>
    <s v="Management"/>
    <n v="46.836413415468854"/>
    <n v="17.182751540041068"/>
    <x v="0"/>
    <x v="0"/>
  </r>
  <r>
    <s v="Northern Division"/>
    <s v="Branch Three"/>
    <s v="Unit F"/>
    <n v="218481"/>
    <x v="0"/>
    <s v="Non Management"/>
    <n v="39.123887748117724"/>
    <n v="15.471594798083505"/>
    <x v="0"/>
    <x v="0"/>
  </r>
  <r>
    <s v="Northern Division"/>
    <s v="Branch Three"/>
    <s v="Unit F"/>
    <n v="264104"/>
    <x v="0"/>
    <s v="Non Management"/>
    <n v="37.281314168377826"/>
    <n v="12.78302532511978"/>
    <x v="0"/>
    <x v="0"/>
  </r>
  <r>
    <s v="Northern Division"/>
    <s v="Branch Three"/>
    <s v="Unit F"/>
    <n v="226644"/>
    <x v="0"/>
    <s v="Non Management"/>
    <n v="29.360711841204655"/>
    <n v="5.5879534565366189"/>
    <x v="0"/>
    <x v="0"/>
  </r>
  <r>
    <s v="Northern Division"/>
    <s v="Branch Three"/>
    <s v="Unit F"/>
    <n v="264123"/>
    <x v="0"/>
    <s v="Non Management"/>
    <n v="24.684462696783026"/>
    <n v="0.4791238877481177"/>
    <x v="0"/>
    <x v="0"/>
  </r>
  <r>
    <s v="Northern Division"/>
    <s v="Branch Three"/>
    <s v="Unit F"/>
    <n v="236191"/>
    <x v="0"/>
    <s v="Non Management"/>
    <n v="57.289527720739223"/>
    <n v="34.151950718685832"/>
    <x v="0"/>
    <x v="1"/>
  </r>
  <r>
    <s v="Northern Division"/>
    <s v="Branch Three"/>
    <s v="Unit F"/>
    <n v="205338"/>
    <x v="0"/>
    <s v="Management"/>
    <n v="41.535934291581107"/>
    <n v="14.516084873374401"/>
    <x v="0"/>
    <x v="0"/>
  </r>
  <r>
    <s v="Northern Division"/>
    <s v="Branch Three"/>
    <s v="Unit F"/>
    <n v="243391"/>
    <x v="0"/>
    <s v="Non Management"/>
    <n v="53.965776865160848"/>
    <n v="13.968514715947981"/>
    <x v="0"/>
    <x v="0"/>
  </r>
  <r>
    <s v="Northern Division"/>
    <s v="Branch Three"/>
    <s v="Unit F"/>
    <n v="204564"/>
    <x v="0"/>
    <s v="Management"/>
    <n v="41.711156741957566"/>
    <n v="7.1238877481177276"/>
    <x v="0"/>
    <x v="0"/>
  </r>
  <r>
    <s v="Northern Division"/>
    <s v="Branch Three"/>
    <s v="Unit F"/>
    <n v="251695"/>
    <x v="0"/>
    <s v="Management"/>
    <n v="53.763175906913077"/>
    <n v="12.706365503080082"/>
    <x v="0"/>
    <x v="0"/>
  </r>
  <r>
    <s v="Northern Division"/>
    <s v="Branch Three"/>
    <s v="Unit F"/>
    <n v="260632"/>
    <x v="0"/>
    <s v="Management"/>
    <n v="47.720739219712527"/>
    <n v="3.5455167693360714"/>
    <x v="0"/>
    <x v="0"/>
  </r>
  <r>
    <s v="Northern Division"/>
    <s v="Branch Three"/>
    <s v="Unit G"/>
    <n v="231638"/>
    <x v="0"/>
    <s v="Management"/>
    <n v="51.529089664613281"/>
    <n v="23.101984941820671"/>
    <x v="0"/>
    <x v="0"/>
  </r>
  <r>
    <s v="Northern Division"/>
    <s v="Branch Three"/>
    <s v="Unit G"/>
    <n v="220962"/>
    <x v="0"/>
    <s v="Management"/>
    <n v="33.544147843942504"/>
    <n v="10.387405886379192"/>
    <x v="0"/>
    <x v="0"/>
  </r>
  <r>
    <s v="Northern Division"/>
    <s v="Branch Three"/>
    <s v="Unit G"/>
    <n v="276924"/>
    <x v="0"/>
    <s v="Management"/>
    <n v="54.841889117043124"/>
    <n v="36.755646817248461"/>
    <x v="0"/>
    <x v="1"/>
  </r>
  <r>
    <s v="Northern Division"/>
    <s v="Branch Three"/>
    <s v="Unit G"/>
    <n v="271938"/>
    <x v="0"/>
    <s v="Management"/>
    <n v="57.034907597535934"/>
    <n v="29.77138945927447"/>
    <x v="0"/>
    <x v="1"/>
  </r>
  <r>
    <s v="Northern Division"/>
    <s v="Branch Three"/>
    <s v="Unit G"/>
    <n v="219669"/>
    <x v="0"/>
    <s v="Non Management"/>
    <n v="27.887748117727583"/>
    <n v="4.6269678302532515"/>
    <x v="0"/>
    <x v="0"/>
  </r>
  <r>
    <s v="Northern Division"/>
    <s v="Branch Three"/>
    <s v="Unit G"/>
    <n v="299998"/>
    <x v="0"/>
    <s v="Non Management"/>
    <n v="60.684462696783022"/>
    <n v="42.162902121834357"/>
    <x v="0"/>
    <x v="1"/>
  </r>
  <r>
    <s v="Northern Division"/>
    <s v="Branch Three"/>
    <s v="Unit G"/>
    <n v="235718"/>
    <x v="0"/>
    <s v="Non Management"/>
    <n v="38.173853524982889"/>
    <n v="3.8521560574948666"/>
    <x v="0"/>
    <x v="0"/>
  </r>
  <r>
    <s v="Northern Division"/>
    <s v="Branch Three"/>
    <s v="Unit G"/>
    <n v="233222"/>
    <x v="0"/>
    <s v="Non Management"/>
    <n v="45.40999315537303"/>
    <n v="0.78028747433264889"/>
    <x v="0"/>
    <x v="0"/>
  </r>
  <r>
    <s v="Northern Division"/>
    <s v="Branch Three"/>
    <s v="Unit G"/>
    <n v="280153"/>
    <x v="0"/>
    <s v="Non Management"/>
    <n v="50.201232032854207"/>
    <n v="3.353867214236824"/>
    <x v="0"/>
    <x v="0"/>
  </r>
  <r>
    <s v="Northern Division"/>
    <s v="Branch Three"/>
    <s v="Unit G"/>
    <n v="200910"/>
    <x v="0"/>
    <s v="Non Management"/>
    <n v="56.788501026694043"/>
    <n v="24.041067761806982"/>
    <x v="0"/>
    <x v="0"/>
  </r>
  <r>
    <s v="Northern Division"/>
    <s v="Branch Three"/>
    <s v="Unit G"/>
    <n v="205397"/>
    <x v="0"/>
    <s v="Non Management"/>
    <n v="38.017796030116358"/>
    <n v="9.1197809719370291"/>
    <x v="0"/>
    <x v="0"/>
  </r>
  <r>
    <s v="Northern Division"/>
    <s v="Branch Three"/>
    <s v="Unit G"/>
    <n v="275662"/>
    <x v="0"/>
    <s v="Non Management"/>
    <n v="35.383983572895275"/>
    <n v="5.6700889801505818"/>
    <x v="0"/>
    <x v="0"/>
  </r>
  <r>
    <s v="Northern Division"/>
    <s v="Branch Three"/>
    <s v="Unit G"/>
    <n v="229482"/>
    <x v="0"/>
    <s v="Non Management"/>
    <n v="62.376454483230667"/>
    <n v="20.388774811772759"/>
    <x v="0"/>
    <x v="0"/>
  </r>
  <r>
    <s v="Northern Division"/>
    <s v="Branch Three"/>
    <s v="Unit G"/>
    <n v="202549"/>
    <x v="0"/>
    <s v="Non Management"/>
    <n v="35.446954140999317"/>
    <n v="8.8870636550308006"/>
    <x v="0"/>
    <x v="0"/>
  </r>
  <r>
    <s v="Northern Division"/>
    <s v="Branch Three"/>
    <s v="Unit G"/>
    <n v="241253"/>
    <x v="0"/>
    <s v="Non Management"/>
    <n v="49.117043121149898"/>
    <n v="4.1971252566735116"/>
    <x v="0"/>
    <x v="0"/>
  </r>
  <r>
    <s v="Northern Division"/>
    <s v="Branch Three"/>
    <s v="Unit G"/>
    <n v="229466"/>
    <x v="0"/>
    <s v="Non Management"/>
    <n v="68.67351129363449"/>
    <n v="0.49555099247091033"/>
    <x v="0"/>
    <x v="0"/>
  </r>
  <r>
    <s v="Northern Division"/>
    <s v="Branch Three"/>
    <s v="Unit G"/>
    <n v="253710"/>
    <x v="0"/>
    <s v="Non Management"/>
    <n v="36.358658453114302"/>
    <n v="4.7967145790554415"/>
    <x v="0"/>
    <x v="0"/>
  </r>
  <r>
    <s v="Northern Division"/>
    <s v="Branch Three"/>
    <s v="Unit G"/>
    <n v="229869"/>
    <x v="0"/>
    <s v="Non Management"/>
    <n v="48.202600958247778"/>
    <n v="2.924024640657084"/>
    <x v="0"/>
    <x v="0"/>
  </r>
  <r>
    <s v="Northern Division"/>
    <s v="Branch Three"/>
    <s v="Unit G"/>
    <n v="263335"/>
    <x v="0"/>
    <s v="Non Management"/>
    <n v="32.673511293634498"/>
    <n v="1.6481861738535251"/>
    <x v="0"/>
    <x v="0"/>
  </r>
  <r>
    <s v="Northern Division"/>
    <s v="Branch Three"/>
    <s v="Unit G"/>
    <n v="229357"/>
    <x v="0"/>
    <s v="Non Management"/>
    <n v="34.579055441478438"/>
    <n v="0.95824777549623541"/>
    <x v="0"/>
    <x v="0"/>
  </r>
  <r>
    <s v="Northern Division"/>
    <s v="Branch Three"/>
    <s v="Unit G"/>
    <n v="288600"/>
    <x v="0"/>
    <s v="Non Management"/>
    <n v="54.157426420260094"/>
    <n v="1.160848733744011"/>
    <x v="0"/>
    <x v="0"/>
  </r>
  <r>
    <s v="Northern Division"/>
    <s v="Branch Three"/>
    <s v="Unit G"/>
    <n v="238781"/>
    <x v="0"/>
    <s v="Non Management"/>
    <n v="33.552361396303901"/>
    <n v="6.0533880903490758"/>
    <x v="0"/>
    <x v="0"/>
  </r>
  <r>
    <s v="Northern Division"/>
    <s v="Branch Three"/>
    <s v="Unit G"/>
    <n v="256775"/>
    <x v="0"/>
    <s v="Non Management"/>
    <n v="63.485284052019168"/>
    <n v="38.387405886379192"/>
    <x v="0"/>
    <x v="1"/>
  </r>
  <r>
    <s v="Northern Division"/>
    <s v="Branch Three"/>
    <s v="Unit G"/>
    <n v="269826"/>
    <x v="0"/>
    <s v="Non Management"/>
    <n v="55.748117727583846"/>
    <n v="4.8487337440109517"/>
    <x v="0"/>
    <x v="0"/>
  </r>
  <r>
    <s v="Northern Division"/>
    <s v="Branch Three"/>
    <s v="Unit G"/>
    <n v="264244"/>
    <x v="0"/>
    <s v="Non Management"/>
    <n v="37.333333333333336"/>
    <n v="2.4859685147159478"/>
    <x v="0"/>
    <x v="0"/>
  </r>
  <r>
    <s v="Northern Division"/>
    <s v="Branch Three"/>
    <s v="Unit G"/>
    <n v="218094"/>
    <x v="0"/>
    <s v="Non Management"/>
    <n v="48.821355236139631"/>
    <n v="2.2806297056810405"/>
    <x v="0"/>
    <x v="0"/>
  </r>
  <r>
    <s v="Northern Division"/>
    <s v="Branch Three"/>
    <s v="Unit G"/>
    <n v="225714"/>
    <x v="0"/>
    <s v="Non Management"/>
    <n v="36.407939767282684"/>
    <n v="1.5331964407939767"/>
    <x v="0"/>
    <x v="0"/>
  </r>
  <r>
    <s v="Northern Division"/>
    <s v="Branch Three"/>
    <s v="Unit G"/>
    <n v="224306"/>
    <x v="0"/>
    <s v="Non Management"/>
    <n v="63.931553730321696"/>
    <n v="21.472963723477072"/>
    <x v="0"/>
    <x v="0"/>
  </r>
  <r>
    <s v="Northern Division"/>
    <s v="Branch Three"/>
    <s v="Unit G"/>
    <n v="262398"/>
    <x v="0"/>
    <s v="Non Management"/>
    <n v="38.765229295003422"/>
    <n v="2.9514031485284051"/>
    <x v="0"/>
    <x v="0"/>
  </r>
  <r>
    <s v="Northern Division"/>
    <s v="Branch Three"/>
    <s v="Unit G"/>
    <n v="209752"/>
    <x v="0"/>
    <s v="Non Management"/>
    <n v="53.716632443531829"/>
    <n v="6.4722792607802875"/>
    <x v="0"/>
    <x v="0"/>
  </r>
  <r>
    <s v="Northern Division"/>
    <s v="Branch Three"/>
    <s v="Unit G"/>
    <n v="232164"/>
    <x v="0"/>
    <s v="Non Management"/>
    <n v="53.913757700205338"/>
    <n v="7.3401779603011637"/>
    <x v="0"/>
    <x v="0"/>
  </r>
  <r>
    <s v="Northern Division"/>
    <s v="Branch Three"/>
    <s v="Unit G"/>
    <n v="260583"/>
    <x v="0"/>
    <s v="Non Management"/>
    <n v="43.54277891854894"/>
    <n v="6.2751540041067759"/>
    <x v="0"/>
    <x v="0"/>
  </r>
  <r>
    <s v="Northern Division"/>
    <s v="Branch Three"/>
    <s v="Unit G"/>
    <n v="212524"/>
    <x v="0"/>
    <s v="Non Management"/>
    <n v="48.002737850787135"/>
    <n v="8.0109514031485283"/>
    <x v="0"/>
    <x v="0"/>
  </r>
  <r>
    <s v="Northern Division"/>
    <s v="Branch Three"/>
    <s v="Unit G"/>
    <n v="220919"/>
    <x v="0"/>
    <s v="Non Management"/>
    <n v="46.546201232032857"/>
    <n v="12.093086926762492"/>
    <x v="0"/>
    <x v="0"/>
  </r>
  <r>
    <s v="Northern Division"/>
    <s v="Branch Three"/>
    <s v="Unit G"/>
    <n v="256599"/>
    <x v="0"/>
    <s v="Non Management"/>
    <n v="39.299110198494184"/>
    <n v="8.1834360027378512"/>
    <x v="0"/>
    <x v="0"/>
  </r>
  <r>
    <s v="Northern Division"/>
    <s v="Branch Three"/>
    <s v="Unit G"/>
    <n v="282718"/>
    <x v="0"/>
    <s v="Non Management"/>
    <n v="65.604380561259418"/>
    <n v="45.103353867214238"/>
    <x v="1"/>
    <x v="1"/>
  </r>
  <r>
    <s v="Northern Division"/>
    <s v="Branch Three"/>
    <s v="Unit G"/>
    <n v="285521"/>
    <x v="0"/>
    <s v="Non Management"/>
    <n v="57.141683778234089"/>
    <n v="32.167008898015055"/>
    <x v="0"/>
    <x v="1"/>
  </r>
  <r>
    <s v="Northern Division"/>
    <s v="Branch Three"/>
    <s v="Unit G"/>
    <n v="265568"/>
    <x v="0"/>
    <s v="Non Management"/>
    <n v="35.540041067761805"/>
    <n v="4.2929500342231348"/>
    <x v="0"/>
    <x v="0"/>
  </r>
  <r>
    <s v="Northern Division"/>
    <s v="Branch Three"/>
    <s v="Unit G"/>
    <n v="265537"/>
    <x v="0"/>
    <s v="Non Management"/>
    <n v="29.916495550992472"/>
    <n v="5.5167693360711842"/>
    <x v="0"/>
    <x v="0"/>
  </r>
  <r>
    <s v="Northern Division"/>
    <s v="Branch Three"/>
    <s v="Unit G"/>
    <n v="282957"/>
    <x v="0"/>
    <s v="Non Management"/>
    <n v="28.83504449007529"/>
    <n v="5.4565366187542779"/>
    <x v="0"/>
    <x v="0"/>
  </r>
  <r>
    <s v="Northern Division"/>
    <s v="Branch Three"/>
    <s v="Unit G"/>
    <n v="208962"/>
    <x v="0"/>
    <s v="Non Management"/>
    <n v="39.307323750855581"/>
    <n v="12.769336071184121"/>
    <x v="0"/>
    <x v="0"/>
  </r>
  <r>
    <s v="Northern Division"/>
    <s v="Branch Three"/>
    <s v="Unit G"/>
    <n v="228529"/>
    <x v="0"/>
    <s v="Non Management"/>
    <n v="40.769336071184121"/>
    <n v="14.201232032854209"/>
    <x v="0"/>
    <x v="0"/>
  </r>
  <r>
    <s v="Northern Division"/>
    <s v="Branch Three"/>
    <s v="Unit G"/>
    <n v="217100"/>
    <x v="0"/>
    <s v="Non Management"/>
    <n v="33.2539356605065"/>
    <n v="1.839835728952772"/>
    <x v="0"/>
    <x v="0"/>
  </r>
  <r>
    <s v="Northern Division"/>
    <s v="Branch Three"/>
    <s v="Unit G"/>
    <n v="204881"/>
    <x v="0"/>
    <s v="Non Management"/>
    <n v="43.671457905544145"/>
    <n v="17.190965092402465"/>
    <x v="0"/>
    <x v="0"/>
  </r>
  <r>
    <s v="Northern Division"/>
    <s v="Branch Three"/>
    <s v="Unit G"/>
    <n v="290756"/>
    <x v="0"/>
    <s v="Non Management"/>
    <n v="34.223134839151264"/>
    <n v="2.5489390828199863"/>
    <x v="0"/>
    <x v="0"/>
  </r>
  <r>
    <s v="Northern Division"/>
    <s v="Branch Three"/>
    <s v="Unit G"/>
    <n v="292619"/>
    <x v="0"/>
    <s v="Non Management"/>
    <n v="39.238877481177276"/>
    <n v="11.854893908282"/>
    <x v="0"/>
    <x v="0"/>
  </r>
  <r>
    <s v="Northern Division"/>
    <s v="Branch Three"/>
    <s v="Unit G"/>
    <n v="234152"/>
    <x v="0"/>
    <s v="Non Management"/>
    <n v="50.297056810403831"/>
    <n v="4.0985626283367553"/>
    <x v="0"/>
    <x v="0"/>
  </r>
  <r>
    <s v="Northern Division"/>
    <s v="Branch Three"/>
    <s v="Unit G"/>
    <n v="203990"/>
    <x v="0"/>
    <s v="Non Management"/>
    <n v="44.213552361396303"/>
    <n v="2.3572895277207393"/>
    <x v="0"/>
    <x v="0"/>
  </r>
  <r>
    <s v="Northern Division"/>
    <s v="Branch Three"/>
    <s v="Unit G"/>
    <n v="208956"/>
    <x v="0"/>
    <s v="Non Management"/>
    <n v="60.498288843258045"/>
    <n v="18.642026009582477"/>
    <x v="0"/>
    <x v="0"/>
  </r>
  <r>
    <s v="Northern Division"/>
    <s v="Branch Three"/>
    <s v="Unit G"/>
    <n v="210471"/>
    <x v="0"/>
    <s v="Non Management"/>
    <n v="50.861054072553046"/>
    <n v="4.301163586584531"/>
    <x v="0"/>
    <x v="0"/>
  </r>
  <r>
    <s v="Northern Division"/>
    <s v="Branch Three"/>
    <s v="Unit G"/>
    <n v="248691"/>
    <x v="0"/>
    <s v="Non Management"/>
    <n v="61.190965092402465"/>
    <n v="42.680355920602324"/>
    <x v="0"/>
    <x v="1"/>
  </r>
  <r>
    <s v="Northern Division"/>
    <s v="Branch Three"/>
    <s v="Unit G"/>
    <n v="224163"/>
    <x v="0"/>
    <s v="Non Management"/>
    <n v="42.135523613963038"/>
    <n v="19.304585900068446"/>
    <x v="0"/>
    <x v="0"/>
  </r>
  <r>
    <s v="Northern Division"/>
    <s v="Branch Three"/>
    <s v="Unit G"/>
    <n v="291870"/>
    <x v="0"/>
    <s v="Non Management"/>
    <n v="31.586584531143053"/>
    <n v="5.3032169746748803"/>
    <x v="0"/>
    <x v="0"/>
  </r>
  <r>
    <s v="Northern Division"/>
    <s v="Branch Three"/>
    <s v="Unit G"/>
    <n v="241300"/>
    <x v="0"/>
    <s v="Non Management"/>
    <n v="31.143052703627653"/>
    <n v="6.6502395619438737"/>
    <x v="0"/>
    <x v="0"/>
  </r>
  <r>
    <s v="Northern Division"/>
    <s v="Branch Three"/>
    <s v="Unit G"/>
    <n v="281793"/>
    <x v="0"/>
    <s v="Non Management"/>
    <n v="53.963039014373713"/>
    <n v="9.1416837782340856"/>
    <x v="0"/>
    <x v="0"/>
  </r>
  <r>
    <s v="Northern Division"/>
    <s v="Branch Three"/>
    <s v="Unit G"/>
    <n v="298655"/>
    <x v="0"/>
    <s v="Non Management"/>
    <n v="42.47227926078029"/>
    <n v="2.7597535934291582"/>
    <x v="0"/>
    <x v="0"/>
  </r>
  <r>
    <s v="Northern Division"/>
    <s v="Branch Three"/>
    <s v="Unit G"/>
    <n v="258074"/>
    <x v="0"/>
    <s v="Non Management"/>
    <n v="59.742642026009584"/>
    <n v="32.158795345653665"/>
    <x v="0"/>
    <x v="1"/>
  </r>
  <r>
    <s v="Northern Division"/>
    <s v="Branch Three"/>
    <s v="Unit G"/>
    <n v="215058"/>
    <x v="0"/>
    <s v="Non Management"/>
    <n v="49.856262833675565"/>
    <n v="18.973305954825463"/>
    <x v="0"/>
    <x v="0"/>
  </r>
  <r>
    <s v="Northern Division"/>
    <s v="Branch Three"/>
    <s v="Unit G"/>
    <n v="208695"/>
    <x v="0"/>
    <s v="Non Management"/>
    <n v="53.708418891170432"/>
    <n v="9.1170431211498979"/>
    <x v="0"/>
    <x v="0"/>
  </r>
  <r>
    <s v="Northern Division"/>
    <s v="Branch Three"/>
    <s v="Unit G"/>
    <n v="288020"/>
    <x v="0"/>
    <s v="Non Management"/>
    <n v="61.861738535249827"/>
    <n v="10.762491444216289"/>
    <x v="0"/>
    <x v="0"/>
  </r>
  <r>
    <s v="Northern Division"/>
    <s v="Branch Three"/>
    <s v="Unit G"/>
    <n v="278306"/>
    <x v="0"/>
    <s v="Non Management"/>
    <n v="45.52772073921971"/>
    <n v="14.80082135523614"/>
    <x v="0"/>
    <x v="0"/>
  </r>
  <r>
    <s v="Northern Division"/>
    <s v="Branch Three"/>
    <s v="Unit G"/>
    <n v="279790"/>
    <x v="0"/>
    <s v="Non Management"/>
    <n v="36.668035592060235"/>
    <n v="13.136208076659821"/>
    <x v="0"/>
    <x v="0"/>
  </r>
  <r>
    <s v="Northern Division"/>
    <s v="Branch Three"/>
    <s v="Unit G"/>
    <n v="295595"/>
    <x v="0"/>
    <s v="Non Management"/>
    <n v="58.275154004106774"/>
    <n v="15.356605065023956"/>
    <x v="0"/>
    <x v="0"/>
  </r>
  <r>
    <s v="Northern Division"/>
    <s v="Branch Three"/>
    <s v="Unit G"/>
    <n v="267735"/>
    <x v="0"/>
    <s v="Management"/>
    <n v="40.243668720054757"/>
    <n v="12.024640657084189"/>
    <x v="0"/>
    <x v="0"/>
  </r>
  <r>
    <s v="Northern Division"/>
    <s v="Branch Three"/>
    <s v="Unit G"/>
    <n v="217035"/>
    <x v="0"/>
    <s v="Non Management"/>
    <n v="34.625598904859686"/>
    <n v="4.8706365503080082"/>
    <x v="0"/>
    <x v="0"/>
  </r>
  <r>
    <s v="Northern Division"/>
    <s v="Branch Three"/>
    <s v="Unit G"/>
    <n v="279553"/>
    <x v="0"/>
    <s v="Non Management"/>
    <n v="59.54277891854894"/>
    <n v="15.553730321697467"/>
    <x v="0"/>
    <x v="0"/>
  </r>
  <r>
    <s v="Northern Division"/>
    <s v="Branch Three"/>
    <s v="Unit G"/>
    <n v="200027"/>
    <x v="0"/>
    <s v="Non Management"/>
    <n v="39.241615331964411"/>
    <n v="13.949349760438055"/>
    <x v="0"/>
    <x v="0"/>
  </r>
  <r>
    <s v="Northern Division"/>
    <s v="Branch Three"/>
    <s v="Unit H"/>
    <n v="266196"/>
    <x v="0"/>
    <s v="Management"/>
    <n v="56.895277207392198"/>
    <n v="11.208761122518823"/>
    <x v="0"/>
    <x v="0"/>
  </r>
  <r>
    <s v="Northern Division"/>
    <s v="Branch Three"/>
    <s v="Unit H"/>
    <n v="270802"/>
    <x v="0"/>
    <s v="Management"/>
    <n v="36.219028062970565"/>
    <n v="7.9917864476386038"/>
    <x v="0"/>
    <x v="0"/>
  </r>
  <r>
    <s v="Northern Division"/>
    <s v="Branch Three"/>
    <s v="Unit H"/>
    <n v="298503"/>
    <x v="0"/>
    <s v="Management"/>
    <n v="39.416837782340863"/>
    <n v="11.794661190965092"/>
    <x v="0"/>
    <x v="0"/>
  </r>
  <r>
    <s v="Northern Division"/>
    <s v="Branch Three"/>
    <s v="Unit H"/>
    <n v="277194"/>
    <x v="0"/>
    <s v="Management"/>
    <n v="55.466119096509239"/>
    <n v="31.304585900068446"/>
    <x v="0"/>
    <x v="1"/>
  </r>
  <r>
    <s v="Northern Division"/>
    <s v="Branch Three"/>
    <s v="Unit H"/>
    <n v="215883"/>
    <x v="0"/>
    <s v="Non Management"/>
    <n v="40.761122518822724"/>
    <n v="4.9253935660506505"/>
    <x v="0"/>
    <x v="0"/>
  </r>
  <r>
    <s v="Northern Division"/>
    <s v="Branch Three"/>
    <s v="Unit H"/>
    <n v="272068"/>
    <x v="0"/>
    <s v="Management"/>
    <n v="38.031485284052017"/>
    <n v="12.802190280629706"/>
    <x v="0"/>
    <x v="0"/>
  </r>
  <r>
    <s v="Northern Division"/>
    <s v="Branch Three"/>
    <s v="Unit H"/>
    <n v="246934"/>
    <x v="0"/>
    <s v="Management"/>
    <n v="50.444900752908964"/>
    <n v="11.786447638603697"/>
    <x v="0"/>
    <x v="0"/>
  </r>
  <r>
    <s v="Northern Division"/>
    <s v="Branch Three"/>
    <s v="Unit H"/>
    <n v="283173"/>
    <x v="0"/>
    <s v="Management"/>
    <n v="49.242984257357975"/>
    <n v="3.0472279260780288"/>
    <x v="0"/>
    <x v="0"/>
  </r>
  <r>
    <s v="Northern Division"/>
    <s v="Branch Three"/>
    <s v="Unit H"/>
    <n v="267302"/>
    <x v="0"/>
    <s v="Management"/>
    <n v="31.121149897330596"/>
    <n v="5.0787132101300481"/>
    <x v="0"/>
    <x v="0"/>
  </r>
  <r>
    <s v="Northern Division"/>
    <s v="Branch Three"/>
    <s v="Unit H"/>
    <n v="291139"/>
    <x v="0"/>
    <s v="Management"/>
    <n v="34.650239561943877"/>
    <n v="1.5331964407939767"/>
    <x v="0"/>
    <x v="0"/>
  </r>
  <r>
    <s v="Northern Division"/>
    <s v="Branch Three"/>
    <s v="Unit H"/>
    <n v="221455"/>
    <x v="0"/>
    <s v="Management"/>
    <n v="46.455852156057496"/>
    <n v="21.177275838466805"/>
    <x v="0"/>
    <x v="0"/>
  </r>
  <r>
    <s v="Northern Division"/>
    <s v="Branch Three"/>
    <s v="Unit H"/>
    <n v="282228"/>
    <x v="0"/>
    <s v="Management"/>
    <n v="41.407255304585902"/>
    <n v="14.80082135523614"/>
    <x v="0"/>
    <x v="0"/>
  </r>
  <r>
    <s v="Northern Division"/>
    <s v="Branch Three"/>
    <s v="Unit H"/>
    <n v="248190"/>
    <x v="0"/>
    <s v="Management"/>
    <n v="46.034223134839152"/>
    <n v="12.887063655030801"/>
    <x v="0"/>
    <x v="0"/>
  </r>
  <r>
    <s v="Northern Division"/>
    <s v="Branch Three"/>
    <s v="Unit H"/>
    <n v="212628"/>
    <x v="0"/>
    <s v="Management"/>
    <n v="39.485284052019168"/>
    <n v="16.996577686516083"/>
    <x v="0"/>
    <x v="0"/>
  </r>
  <r>
    <s v="Northern Division"/>
    <s v="Branch Three"/>
    <s v="Unit H"/>
    <n v="251857"/>
    <x v="0"/>
    <s v="Management"/>
    <n v="41.9192334017796"/>
    <n v="13.659137577002053"/>
    <x v="0"/>
    <x v="0"/>
  </r>
  <r>
    <s v="Northern Division"/>
    <s v="Branch Three"/>
    <s v="Unit H"/>
    <n v="237882"/>
    <x v="0"/>
    <s v="Management"/>
    <n v="54.464065708418893"/>
    <n v="31.315537303216974"/>
    <x v="0"/>
    <x v="1"/>
  </r>
  <r>
    <s v="Northern Division"/>
    <s v="Branch Three"/>
    <s v="Unit H"/>
    <n v="247743"/>
    <x v="0"/>
    <s v="Management"/>
    <n v="48.991101984941821"/>
    <n v="2.2970568104038329"/>
    <x v="0"/>
    <x v="0"/>
  </r>
  <r>
    <s v="Northern Division"/>
    <s v="Branch Three"/>
    <s v="Unit H"/>
    <n v="257874"/>
    <x v="0"/>
    <s v="Management"/>
    <n v="46.078028747433265"/>
    <n v="14.04517453798768"/>
    <x v="0"/>
    <x v="0"/>
  </r>
  <r>
    <s v="Northern Division"/>
    <s v="Branch Three"/>
    <s v="Unit H"/>
    <n v="226174"/>
    <x v="0"/>
    <s v="Management"/>
    <n v="41.52772073921971"/>
    <n v="6.7460643394934978"/>
    <x v="0"/>
    <x v="0"/>
  </r>
  <r>
    <s v="Northern Division"/>
    <s v="Branch Three"/>
    <s v="Unit H"/>
    <n v="290725"/>
    <x v="0"/>
    <s v="Management"/>
    <n v="61.839835728952771"/>
    <n v="14.201232032854209"/>
    <x v="0"/>
    <x v="0"/>
  </r>
  <r>
    <s v="Northern Division"/>
    <s v="Branch Three"/>
    <s v="Unit H"/>
    <n v="205226"/>
    <x v="0"/>
    <s v="Management"/>
    <n v="56.50924024640657"/>
    <n v="33.13620807665982"/>
    <x v="0"/>
    <x v="1"/>
  </r>
  <r>
    <s v="Northern Division"/>
    <s v="Branch Three"/>
    <s v="Unit H"/>
    <n v="286553"/>
    <x v="0"/>
    <s v="Management"/>
    <n v="50.765229295003422"/>
    <n v="31.006160164271048"/>
    <x v="0"/>
    <x v="1"/>
  </r>
  <r>
    <s v="Northern Division"/>
    <s v="Branch Three"/>
    <s v="Unit H"/>
    <n v="268621"/>
    <x v="0"/>
    <s v="Management"/>
    <n v="40.714579055441476"/>
    <n v="12.933607118412047"/>
    <x v="0"/>
    <x v="0"/>
  </r>
  <r>
    <s v="Northern Division"/>
    <s v="Branch Three"/>
    <s v="Unit H"/>
    <n v="254750"/>
    <x v="0"/>
    <s v="Management"/>
    <n v="62.258726899383987"/>
    <n v="12.016427104722792"/>
    <x v="0"/>
    <x v="0"/>
  </r>
  <r>
    <s v="Northern Division"/>
    <s v="Branch Three"/>
    <s v="Unit H"/>
    <n v="216805"/>
    <x v="0"/>
    <s v="Management"/>
    <n v="39.780971937029435"/>
    <n v="19.208761122518823"/>
    <x v="0"/>
    <x v="0"/>
  </r>
  <r>
    <s v="Northern Division"/>
    <s v="Branch Three"/>
    <s v="Unit H"/>
    <n v="293393"/>
    <x v="0"/>
    <s v="Management"/>
    <n v="48.865160848733744"/>
    <n v="15.471594798083505"/>
    <x v="0"/>
    <x v="0"/>
  </r>
  <r>
    <s v="Northern Division"/>
    <s v="Branch Three"/>
    <s v="Unit H"/>
    <n v="241807"/>
    <x v="0"/>
    <s v="Management"/>
    <n v="64.791238877481177"/>
    <n v="17.713894592744694"/>
    <x v="0"/>
    <x v="0"/>
  </r>
  <r>
    <s v="Northern Division"/>
    <s v="Branch Three"/>
    <s v="Unit H"/>
    <n v="201573"/>
    <x v="0"/>
    <s v="Management"/>
    <n v="38.203969883641342"/>
    <n v="10.633812457221081"/>
    <x v="0"/>
    <x v="0"/>
  </r>
  <r>
    <s v="Northern Division"/>
    <s v="Branch Three"/>
    <s v="Unit H"/>
    <n v="260008"/>
    <x v="0"/>
    <s v="Management"/>
    <n v="46.967830253251201"/>
    <n v="13.618069815195073"/>
    <x v="0"/>
    <x v="0"/>
  </r>
  <r>
    <s v="Northern Division"/>
    <s v="Branch Three"/>
    <s v="Unit H"/>
    <n v="231886"/>
    <x v="0"/>
    <s v="Management"/>
    <n v="41.067761806981522"/>
    <n v="8.1451060917180005"/>
    <x v="0"/>
    <x v="0"/>
  </r>
  <r>
    <s v="Northern Division"/>
    <s v="Branch Three"/>
    <s v="Unit H"/>
    <n v="295316"/>
    <x v="0"/>
    <s v="Management"/>
    <n v="51.071868583162221"/>
    <n v="7.9616700889801502"/>
    <x v="0"/>
    <x v="0"/>
  </r>
  <r>
    <s v="Northern Division"/>
    <s v="Branch Three"/>
    <s v="Unit H"/>
    <n v="276546"/>
    <x v="0"/>
    <s v="Non Management"/>
    <n v="36.484599589322379"/>
    <n v="3.0088980150581794"/>
    <x v="0"/>
    <x v="0"/>
  </r>
  <r>
    <s v="Northern Division"/>
    <s v="Branch Three"/>
    <s v="Unit H"/>
    <n v="218180"/>
    <x v="0"/>
    <s v="Management"/>
    <n v="58.943189596167009"/>
    <n v="22.965092402464066"/>
    <x v="0"/>
    <x v="0"/>
  </r>
  <r>
    <s v="Northern Division"/>
    <s v="Branch Three"/>
    <s v="Unit H"/>
    <n v="214095"/>
    <x v="0"/>
    <s v="Management"/>
    <n v="39.917864476386036"/>
    <n v="2.9103353867214237"/>
    <x v="0"/>
    <x v="0"/>
  </r>
  <r>
    <s v="Northern Division"/>
    <s v="Branch Three"/>
    <s v="Unit H"/>
    <n v="252645"/>
    <x v="0"/>
    <s v="Management"/>
    <n v="65.01300479123887"/>
    <n v="12.016427104722792"/>
    <x v="0"/>
    <x v="0"/>
  </r>
  <r>
    <s v="Northern Division"/>
    <s v="Branch Three"/>
    <s v="Unit H"/>
    <n v="207045"/>
    <x v="0"/>
    <s v="Management"/>
    <n v="46.083504449007528"/>
    <n v="8.0109514031485283"/>
    <x v="0"/>
    <x v="0"/>
  </r>
  <r>
    <s v="Northern Division"/>
    <s v="Branch Three"/>
    <s v="Unit H"/>
    <n v="247760"/>
    <x v="0"/>
    <s v="Management"/>
    <n v="58.231348391512661"/>
    <n v="38.253251197809718"/>
    <x v="0"/>
    <x v="1"/>
  </r>
  <r>
    <s v="Northern Division"/>
    <s v="Branch Three"/>
    <s v="Unit H"/>
    <n v="298049"/>
    <x v="0"/>
    <s v="Management"/>
    <n v="42.81177275838467"/>
    <n v="19.433264887063654"/>
    <x v="0"/>
    <x v="0"/>
  </r>
  <r>
    <s v="Northern Division"/>
    <s v="Branch Three"/>
    <s v="Unit H"/>
    <n v="277523"/>
    <x v="0"/>
    <s v="Management"/>
    <n v="36.071184120465432"/>
    <n v="11.885010266940451"/>
    <x v="0"/>
    <x v="0"/>
  </r>
  <r>
    <s v="Northern Division"/>
    <s v="Branch Three"/>
    <s v="Unit H"/>
    <n v="203723"/>
    <x v="0"/>
    <s v="Non Management"/>
    <n v="42.313483915126625"/>
    <n v="19.433264887063654"/>
    <x v="0"/>
    <x v="0"/>
  </r>
  <r>
    <s v="Northern Division"/>
    <s v="Branch Three"/>
    <s v="Unit H"/>
    <n v="237317"/>
    <x v="0"/>
    <s v="Management"/>
    <n v="37.667351129363446"/>
    <n v="3.7754962354551678"/>
    <x v="0"/>
    <x v="0"/>
  </r>
  <r>
    <s v="Northern Division"/>
    <s v="Branch Three"/>
    <s v="Unit H"/>
    <n v="249629"/>
    <x v="0"/>
    <s v="Management"/>
    <n v="44.780287474332646"/>
    <n v="20.295687885010267"/>
    <x v="0"/>
    <x v="0"/>
  </r>
  <r>
    <s v="Northern Division"/>
    <s v="Branch Three"/>
    <s v="Unit H"/>
    <n v="234182"/>
    <x v="0"/>
    <s v="Management"/>
    <n v="31.184120465434635"/>
    <n v="7.397672826830938"/>
    <x v="0"/>
    <x v="0"/>
  </r>
  <r>
    <s v="Northern Division"/>
    <s v="Branch Three"/>
    <s v="Unit H"/>
    <n v="267924"/>
    <x v="0"/>
    <s v="Management"/>
    <n v="44.774811772758383"/>
    <n v="7.523613963039014"/>
    <x v="0"/>
    <x v="0"/>
  </r>
  <r>
    <s v="Northern Division"/>
    <s v="Branch Three"/>
    <s v="Unit H"/>
    <n v="223081"/>
    <x v="0"/>
    <s v="Management"/>
    <n v="36.227241615331963"/>
    <n v="10.655715263518138"/>
    <x v="0"/>
    <x v="0"/>
  </r>
  <r>
    <s v="Northern Division"/>
    <s v="Branch Three"/>
    <s v="Unit H"/>
    <n v="288388"/>
    <x v="0"/>
    <s v="Management"/>
    <n v="50.527036276522928"/>
    <n v="12.495550992470911"/>
    <x v="0"/>
    <x v="0"/>
  </r>
  <r>
    <s v="Northern Division"/>
    <s v="Branch Three"/>
    <s v="Unit H"/>
    <n v="205901"/>
    <x v="0"/>
    <s v="Management"/>
    <n v="53.524982888432582"/>
    <n v="3.2772073921971252"/>
    <x v="0"/>
    <x v="0"/>
  </r>
  <r>
    <s v="Northern Division"/>
    <s v="Branch Three"/>
    <s v="Unit H"/>
    <n v="222897"/>
    <x v="0"/>
    <s v="Management"/>
    <n v="58.64202600958248"/>
    <n v="40.591375770020534"/>
    <x v="0"/>
    <x v="1"/>
  </r>
  <r>
    <s v="Northern Division"/>
    <s v="Branch Three"/>
    <s v="Unit H"/>
    <n v="266164"/>
    <x v="0"/>
    <s v="Management"/>
    <n v="41.711156741957566"/>
    <n v="4.2491444216290208"/>
    <x v="0"/>
    <x v="0"/>
  </r>
  <r>
    <s v="Northern Division"/>
    <s v="Branch Three"/>
    <s v="Unit H"/>
    <n v="246439"/>
    <x v="0"/>
    <s v="Management"/>
    <n v="60.558521560574945"/>
    <n v="18.472279260780287"/>
    <x v="0"/>
    <x v="0"/>
  </r>
  <r>
    <s v="Northern Division"/>
    <s v="Branch Three"/>
    <s v="Unit H"/>
    <n v="268072"/>
    <x v="0"/>
    <s v="Management"/>
    <n v="38.869267624914443"/>
    <n v="10.466803559206022"/>
    <x v="0"/>
    <x v="0"/>
  </r>
  <r>
    <s v="Northern Division"/>
    <s v="Branch Three"/>
    <s v="Unit H"/>
    <n v="279123"/>
    <x v="0"/>
    <s v="Management"/>
    <n v="38.203969883641342"/>
    <n v="12.136892539356605"/>
    <x v="0"/>
    <x v="0"/>
  </r>
  <r>
    <s v="Northern Division"/>
    <s v="Branch Three"/>
    <s v="Unit H"/>
    <n v="268099"/>
    <x v="0"/>
    <s v="Non Management"/>
    <n v="65.982203969883642"/>
    <n v="34.387405886379192"/>
    <x v="1"/>
    <x v="1"/>
  </r>
  <r>
    <s v="Northern Division"/>
    <s v="Branch Three"/>
    <s v="Unit H"/>
    <n v="243197"/>
    <x v="0"/>
    <s v="Non Management"/>
    <n v="62.455852156057496"/>
    <n v="21.713894592744694"/>
    <x v="0"/>
    <x v="0"/>
  </r>
  <r>
    <s v="Northern Division"/>
    <s v="Branch Three"/>
    <s v="Unit H"/>
    <n v="239512"/>
    <x v="0"/>
    <s v="Non Management"/>
    <n v="55.197809719370291"/>
    <n v="19.644079397672826"/>
    <x v="0"/>
    <x v="0"/>
  </r>
  <r>
    <s v="Northern Division"/>
    <s v="Branch Three"/>
    <s v="Unit H"/>
    <n v="290696"/>
    <x v="0"/>
    <s v="Management"/>
    <n v="60.960985626283367"/>
    <n v="19.761806981519506"/>
    <x v="0"/>
    <x v="0"/>
  </r>
  <r>
    <s v="Northern Division"/>
    <s v="Branch Three"/>
    <s v="Unit H"/>
    <n v="261938"/>
    <x v="0"/>
    <s v="Non Management"/>
    <n v="65.787816563997268"/>
    <n v="21.828884325804243"/>
    <x v="1"/>
    <x v="0"/>
  </r>
  <r>
    <s v="Northern Division"/>
    <s v="Branch Three"/>
    <s v="Unit H"/>
    <n v="293361"/>
    <x v="0"/>
    <s v="Management"/>
    <n v="59.488021902806295"/>
    <n v="27.211498973305954"/>
    <x v="0"/>
    <x v="0"/>
  </r>
  <r>
    <s v="Northern Division"/>
    <s v="Branch Three"/>
    <s v="Unit H"/>
    <n v="214175"/>
    <x v="1"/>
    <s v="Non Management"/>
    <n v="62.639288158795345"/>
    <n v="30.16290212183436"/>
    <x v="0"/>
    <x v="1"/>
  </r>
  <r>
    <s v="Northern Division"/>
    <s v="Branch Four"/>
    <s v="Unit I"/>
    <n v="202385"/>
    <x v="0"/>
    <s v="Non Management"/>
    <n v="60.309377138945926"/>
    <n v="32.83504449007529"/>
    <x v="0"/>
    <x v="1"/>
  </r>
  <r>
    <s v="Northern Division"/>
    <s v="Branch Four"/>
    <s v="Unit I"/>
    <n v="266128"/>
    <x v="0"/>
    <s v="Management"/>
    <n v="64.347707049965777"/>
    <n v="31.129363449691994"/>
    <x v="0"/>
    <x v="1"/>
  </r>
  <r>
    <s v="Northern Division"/>
    <s v="Branch Four"/>
    <s v="Unit I"/>
    <n v="201775"/>
    <x v="0"/>
    <s v="Management"/>
    <n v="35.770020533880903"/>
    <n v="15.400410677618069"/>
    <x v="0"/>
    <x v="0"/>
  </r>
  <r>
    <s v="Northern Division"/>
    <s v="Branch Five"/>
    <s v="Unit J"/>
    <n v="268799"/>
    <x v="0"/>
    <s v="Non Management"/>
    <n v="37.782340862422998"/>
    <n v="13.47296372347707"/>
    <x v="0"/>
    <x v="0"/>
  </r>
  <r>
    <s v="Northern Division"/>
    <s v="Branch Five"/>
    <s v="Unit K"/>
    <n v="267800"/>
    <x v="0"/>
    <s v="Management"/>
    <n v="44.301163586584529"/>
    <n v="17.338809034907598"/>
    <x v="0"/>
    <x v="0"/>
  </r>
  <r>
    <s v="Northern Division"/>
    <s v="Branch Five"/>
    <s v="Unit K"/>
    <n v="227512"/>
    <x v="0"/>
    <s v="Non Management"/>
    <n v="21.894592744695416"/>
    <n v="2.9349760438056127"/>
    <x v="0"/>
    <x v="0"/>
  </r>
  <r>
    <s v="Northern Division"/>
    <s v="Branch Five"/>
    <s v="Unit K"/>
    <n v="284407"/>
    <x v="0"/>
    <s v="Non Management"/>
    <n v="30.997946611909651"/>
    <n v="8.2984257357973998"/>
    <x v="0"/>
    <x v="0"/>
  </r>
  <r>
    <s v="Northern Division"/>
    <s v="Branch Five"/>
    <s v="Unit K"/>
    <n v="231703"/>
    <x v="0"/>
    <s v="Management"/>
    <n v="37.390828199863108"/>
    <n v="14.40930869267625"/>
    <x v="0"/>
    <x v="0"/>
  </r>
  <r>
    <s v="Northern Division"/>
    <s v="Branch Five"/>
    <s v="Unit K"/>
    <n v="281486"/>
    <x v="0"/>
    <s v="Management"/>
    <n v="57.190965092402465"/>
    <n v="36.213552361396303"/>
    <x v="0"/>
    <x v="1"/>
  </r>
  <r>
    <s v="Northern Division"/>
    <s v="Branch Five"/>
    <s v="Unit K"/>
    <n v="235491"/>
    <x v="0"/>
    <s v="Management"/>
    <n v="53.524982888432582"/>
    <n v="25.119780971937029"/>
    <x v="0"/>
    <x v="0"/>
  </r>
  <r>
    <s v="Northern Division"/>
    <s v="Branch Six"/>
    <s v="Unit L"/>
    <n v="249719"/>
    <x v="2"/>
    <s v="Non Management"/>
    <n v="23.893223819301848"/>
    <n v="4.1478439425051334"/>
    <x v="0"/>
    <x v="0"/>
  </r>
  <r>
    <s v="Northern Division"/>
    <s v="Branch Six"/>
    <s v="Unit L"/>
    <n v="268496"/>
    <x v="0"/>
    <s v="Non Management"/>
    <n v="40.681724845995895"/>
    <n v="8.5092402464065717"/>
    <x v="0"/>
    <x v="0"/>
  </r>
  <r>
    <s v="Northern Division"/>
    <s v="Branch Six"/>
    <s v="Unit L"/>
    <n v="258073"/>
    <x v="0"/>
    <s v="Non Management"/>
    <n v="24.566735112936346"/>
    <n v="1.9274469541409993"/>
    <x v="0"/>
    <x v="0"/>
  </r>
  <r>
    <s v="Northern Division"/>
    <s v="Branch Six"/>
    <s v="Unit L"/>
    <n v="233194"/>
    <x v="1"/>
    <s v="Non Management"/>
    <n v="54.99520876112252"/>
    <n v="31.140314852840522"/>
    <x v="0"/>
    <x v="1"/>
  </r>
  <r>
    <s v="Northern Division"/>
    <s v="Branch Six"/>
    <s v="Unit L"/>
    <n v="265263"/>
    <x v="1"/>
    <s v="Non Management"/>
    <n v="34.201232032854207"/>
    <n v="4.0355920602327169"/>
    <x v="0"/>
    <x v="0"/>
  </r>
  <r>
    <s v="Northern Division"/>
    <s v="Branch Six"/>
    <s v="Unit L"/>
    <n v="273034"/>
    <x v="1"/>
    <s v="Non Management"/>
    <n v="40.082135523613964"/>
    <n v="6.2833675564681721"/>
    <x v="0"/>
    <x v="0"/>
  </r>
  <r>
    <s v="Northern Division"/>
    <s v="Branch Six"/>
    <s v="Unit L"/>
    <n v="286531"/>
    <x v="1"/>
    <s v="Non Management"/>
    <n v="38.318959616700887"/>
    <n v="11.288158795345653"/>
    <x v="0"/>
    <x v="0"/>
  </r>
  <r>
    <s v="Northern Division"/>
    <s v="Branch Six"/>
    <s v="Unit L"/>
    <n v="242518"/>
    <x v="1"/>
    <s v="Non Management"/>
    <n v="65.587953456536624"/>
    <n v="26.01"/>
    <x v="1"/>
    <x v="0"/>
  </r>
  <r>
    <s v="Northern Division"/>
    <s v="Branch Six"/>
    <s v="Unit L"/>
    <n v="286607"/>
    <x v="1"/>
    <s v="Non Management"/>
    <n v="36.925393566050651"/>
    <n v="11.096509240246407"/>
    <x v="0"/>
    <x v="0"/>
  </r>
  <r>
    <s v="Northern Division"/>
    <s v="Branch Six"/>
    <s v="Unit L"/>
    <n v="221775"/>
    <x v="1"/>
    <s v="Non Management"/>
    <n v="45.785078713210133"/>
    <n v="17.075975359342916"/>
    <x v="0"/>
    <x v="0"/>
  </r>
  <r>
    <s v="Northern Division"/>
    <s v="Branch Six"/>
    <s v="Unit L"/>
    <n v="223819"/>
    <x v="0"/>
    <s v="Management"/>
    <n v="58.203969883641342"/>
    <n v="10.086242299794661"/>
    <x v="0"/>
    <x v="0"/>
  </r>
  <r>
    <s v="Northern Division"/>
    <s v="Branch Six"/>
    <s v="Unit L"/>
    <n v="262012"/>
    <x v="0"/>
    <s v="Non Management"/>
    <n v="42.631074606433948"/>
    <n v="7.7618069815195074"/>
    <x v="0"/>
    <x v="0"/>
  </r>
  <r>
    <s v="Northern Division"/>
    <s v="Branch Six"/>
    <s v="Unit L"/>
    <n v="202667"/>
    <x v="0"/>
    <s v="Non Management"/>
    <n v="34.918548939082818"/>
    <n v="5.5578370978781653"/>
    <x v="0"/>
    <x v="0"/>
  </r>
  <r>
    <s v="Northern Division"/>
    <s v="Branch Six"/>
    <s v="Unit L"/>
    <n v="286718"/>
    <x v="0"/>
    <s v="Non Management"/>
    <n v="38.496919917864474"/>
    <n v="12.306639288158795"/>
    <x v="0"/>
    <x v="0"/>
  </r>
  <r>
    <s v="Northern Division"/>
    <s v="Branch Six"/>
    <s v="Unit L"/>
    <n v="283625"/>
    <x v="0"/>
    <s v="Non Management"/>
    <n v="46.42026009582478"/>
    <n v="3.9096509240246409"/>
    <x v="0"/>
    <x v="0"/>
  </r>
  <r>
    <s v="Northern Division"/>
    <s v="Branch Six"/>
    <s v="Unit L"/>
    <n v="280666"/>
    <x v="0"/>
    <s v="Non Management"/>
    <n v="39.772758384668037"/>
    <n v="3.2169746748802188"/>
    <x v="0"/>
    <x v="0"/>
  </r>
  <r>
    <s v="Northern Division"/>
    <s v="Branch Six"/>
    <s v="Unit L"/>
    <n v="210480"/>
    <x v="0"/>
    <s v="Non Management"/>
    <n v="30.882956878850102"/>
    <n v="2.2559890485968515"/>
    <x v="0"/>
    <x v="0"/>
  </r>
  <r>
    <s v="Northern Division"/>
    <s v="Branch Six"/>
    <s v="Unit L"/>
    <n v="276052"/>
    <x v="0"/>
    <s v="Non Management"/>
    <n v="34.888432580424364"/>
    <n v="11.863107460643395"/>
    <x v="0"/>
    <x v="0"/>
  </r>
  <r>
    <s v="Northern Division"/>
    <s v="Branch Six"/>
    <s v="Unit L"/>
    <n v="284622"/>
    <x v="0"/>
    <s v="Non Management"/>
    <n v="35.219712525667354"/>
    <n v="11.14031485284052"/>
    <x v="0"/>
    <x v="0"/>
  </r>
  <r>
    <s v="Northern Division"/>
    <s v="Branch Six"/>
    <s v="Unit L"/>
    <n v="244906"/>
    <x v="0"/>
    <s v="Non Management"/>
    <n v="27.277207392197127"/>
    <n v="6.4339493497604376"/>
    <x v="0"/>
    <x v="0"/>
  </r>
  <r>
    <s v="Northern Division"/>
    <s v="Branch Six"/>
    <s v="Unit L"/>
    <n v="261773"/>
    <x v="0"/>
    <s v="Non Management"/>
    <n v="40.506502395619435"/>
    <n v="17.459274469541409"/>
    <x v="0"/>
    <x v="0"/>
  </r>
  <r>
    <s v="Northern Division"/>
    <s v="Branch Six"/>
    <s v="Unit L"/>
    <n v="245940"/>
    <x v="0"/>
    <s v="Non Management"/>
    <n v="62.529774127310063"/>
    <n v="44.114989733059545"/>
    <x v="0"/>
    <x v="1"/>
  </r>
  <r>
    <s v="Northern Division"/>
    <s v="Branch Six"/>
    <s v="Unit L"/>
    <n v="214500"/>
    <x v="0"/>
    <s v="Management"/>
    <n v="33.379876796714576"/>
    <n v="10.291581108829568"/>
    <x v="0"/>
    <x v="0"/>
  </r>
  <r>
    <s v="Northern Division"/>
    <s v="Branch Six"/>
    <s v="Unit L"/>
    <n v="231723"/>
    <x v="0"/>
    <s v="Management"/>
    <n v="57.563312799452433"/>
    <n v="33.960301163586585"/>
    <x v="0"/>
    <x v="1"/>
  </r>
  <r>
    <s v="Northern Division"/>
    <s v="Branch Six"/>
    <s v="Unit L"/>
    <n v="206356"/>
    <x v="0"/>
    <s v="Non Management"/>
    <n v="37.74948665297741"/>
    <n v="7.4360027378507869"/>
    <x v="0"/>
    <x v="0"/>
  </r>
  <r>
    <s v="Northern Division"/>
    <s v="Branch Six"/>
    <s v="Unit L"/>
    <n v="252245"/>
    <x v="0"/>
    <s v="Non Management"/>
    <n v="46.770704996577685"/>
    <n v="13.801505817932922"/>
    <x v="0"/>
    <x v="0"/>
  </r>
  <r>
    <s v="Northern Division"/>
    <s v="Branch Six"/>
    <s v="Unit L"/>
    <n v="244257"/>
    <x v="0"/>
    <s v="Non Management"/>
    <n v="35.15126625598905"/>
    <n v="12.112251882272416"/>
    <x v="0"/>
    <x v="0"/>
  </r>
  <r>
    <s v="Northern Division"/>
    <s v="Branch Six"/>
    <s v="Unit L"/>
    <n v="218479"/>
    <x v="0"/>
    <s v="Non Management"/>
    <n v="28.93634496919918"/>
    <n v="4.043805612594114"/>
    <x v="0"/>
    <x v="0"/>
  </r>
  <r>
    <s v="Northern Division"/>
    <s v="Branch Six"/>
    <s v="Unit L"/>
    <n v="251465"/>
    <x v="0"/>
    <s v="Non Management"/>
    <n v="28.950034223134839"/>
    <n v="5.8836413415468858"/>
    <x v="0"/>
    <x v="0"/>
  </r>
  <r>
    <s v="Northern Division"/>
    <s v="Branch Six"/>
    <s v="Unit L"/>
    <n v="205056"/>
    <x v="0"/>
    <s v="Non Management"/>
    <n v="26.039698836413415"/>
    <n v="4.3641341546885695"/>
    <x v="0"/>
    <x v="0"/>
  </r>
  <r>
    <s v="Northern Division"/>
    <s v="Branch Six"/>
    <s v="Unit L"/>
    <n v="264421"/>
    <x v="0"/>
    <s v="Non Management"/>
    <n v="47.071868583162221"/>
    <n v="20.10403832991102"/>
    <x v="0"/>
    <x v="0"/>
  </r>
  <r>
    <s v="Northern Division"/>
    <s v="Branch Six"/>
    <s v="Unit L"/>
    <n v="234756"/>
    <x v="0"/>
    <s v="Non Management"/>
    <n v="26.466803559206024"/>
    <n v="0.4791238877481177"/>
    <x v="0"/>
    <x v="0"/>
  </r>
  <r>
    <s v="Northern Division"/>
    <s v="Branch Six"/>
    <s v="Unit L"/>
    <n v="252678"/>
    <x v="0"/>
    <s v="Non Management"/>
    <n v="22.997946611909651"/>
    <n v="1.1197809719370295"/>
    <x v="0"/>
    <x v="0"/>
  </r>
  <r>
    <s v="Northern Division"/>
    <s v="Branch Six"/>
    <s v="Unit L"/>
    <n v="245702"/>
    <x v="0"/>
    <s v="Non Management"/>
    <n v="52.919917864476389"/>
    <n v="7.268993839835729"/>
    <x v="0"/>
    <x v="0"/>
  </r>
  <r>
    <s v="Northern Division"/>
    <s v="Branch Six"/>
    <s v="Unit M"/>
    <n v="263773"/>
    <x v="0"/>
    <s v="Non Management"/>
    <n v="25.385352498288842"/>
    <n v="0.4791238877481177"/>
    <x v="0"/>
    <x v="0"/>
  </r>
  <r>
    <s v="Northern Division"/>
    <s v="Branch Six"/>
    <s v="Unit M"/>
    <n v="227740"/>
    <x v="0"/>
    <s v="Non Management"/>
    <n v="47.129363449691994"/>
    <n v="2.1464750171115674"/>
    <x v="0"/>
    <x v="0"/>
  </r>
  <r>
    <s v="Northern Division"/>
    <s v="Branch Six"/>
    <s v="Unit M"/>
    <n v="285625"/>
    <x v="0"/>
    <s v="Non Management"/>
    <n v="43.811088295687888"/>
    <n v="1.054072553045859"/>
    <x v="0"/>
    <x v="0"/>
  </r>
  <r>
    <s v="Northern Division"/>
    <s v="Branch Six"/>
    <s v="Unit M"/>
    <n v="285388"/>
    <x v="0"/>
    <s v="Non Management"/>
    <n v="30.327173169062284"/>
    <n v="4.8487337440109517"/>
    <x v="0"/>
    <x v="0"/>
  </r>
  <r>
    <s v="Northern Division"/>
    <s v="Branch Six"/>
    <s v="Unit M"/>
    <n v="216880"/>
    <x v="0"/>
    <s v="Management"/>
    <n v="40.736481861738532"/>
    <n v="16.969199178644764"/>
    <x v="0"/>
    <x v="0"/>
  </r>
  <r>
    <s v="Northern Division"/>
    <s v="Branch Six"/>
    <s v="Unit M"/>
    <n v="242210"/>
    <x v="0"/>
    <s v="Non Management"/>
    <n v="43.074606433949349"/>
    <n v="13.568788501026694"/>
    <x v="0"/>
    <x v="0"/>
  </r>
  <r>
    <s v="Northern Division"/>
    <s v="Branch Six"/>
    <s v="Unit M"/>
    <n v="290134"/>
    <x v="0"/>
    <s v="Non Management"/>
    <n v="43.15126625598905"/>
    <n v="7.5756331279945242"/>
    <x v="0"/>
    <x v="0"/>
  </r>
  <r>
    <s v="Northern Division"/>
    <s v="Branch Six"/>
    <s v="Unit M"/>
    <n v="211683"/>
    <x v="0"/>
    <s v="Non Management"/>
    <n v="40.503764544832308"/>
    <n v="6.4394250513347027"/>
    <x v="0"/>
    <x v="0"/>
  </r>
  <r>
    <s v="Northern Division"/>
    <s v="Branch Six"/>
    <s v="Unit M"/>
    <n v="221802"/>
    <x v="0"/>
    <s v="Non Management"/>
    <n v="32.062970568104035"/>
    <n v="7.5071868583162216"/>
    <x v="0"/>
    <x v="0"/>
  </r>
  <r>
    <s v="Northern Division"/>
    <s v="Branch Six"/>
    <s v="Unit M"/>
    <n v="249081"/>
    <x v="0"/>
    <s v="Non Management"/>
    <n v="34.340862422997944"/>
    <n v="5.9603011635865846"/>
    <x v="0"/>
    <x v="0"/>
  </r>
  <r>
    <s v="Northern Division"/>
    <s v="Branch Six"/>
    <s v="Unit M"/>
    <n v="228713"/>
    <x v="0"/>
    <s v="Non Management"/>
    <n v="39.728952772073924"/>
    <n v="5.2210814510609174"/>
    <x v="0"/>
    <x v="0"/>
  </r>
  <r>
    <s v="Northern Division"/>
    <s v="Branch Six"/>
    <s v="Unit M"/>
    <n v="219696"/>
    <x v="0"/>
    <s v="Non Management"/>
    <n v="58.817248459958932"/>
    <n v="7.6167008898015061"/>
    <x v="0"/>
    <x v="0"/>
  </r>
  <r>
    <s v="Northern Division"/>
    <s v="Branch Six"/>
    <s v="Unit M"/>
    <n v="257038"/>
    <x v="0"/>
    <s v="Non Management"/>
    <n v="33.396303901437371"/>
    <n v="5.8590006844626972"/>
    <x v="0"/>
    <x v="0"/>
  </r>
  <r>
    <s v="Northern Division"/>
    <s v="Branch Six"/>
    <s v="Unit M"/>
    <n v="277050"/>
    <x v="0"/>
    <s v="Non Management"/>
    <n v="33.201916495550989"/>
    <n v="7.485284052019165"/>
    <x v="0"/>
    <x v="0"/>
  </r>
  <r>
    <s v="Northern Division"/>
    <s v="Branch Six"/>
    <s v="Unit M"/>
    <n v="236252"/>
    <x v="0"/>
    <s v="Non Management"/>
    <n v="48.616016427104725"/>
    <n v="10.253251197809719"/>
    <x v="0"/>
    <x v="0"/>
  </r>
  <r>
    <s v="Northern Division"/>
    <s v="Branch Six"/>
    <s v="Unit M"/>
    <n v="207571"/>
    <x v="0"/>
    <s v="Non Management"/>
    <n v="60.725530458590008"/>
    <n v="19.950718685831621"/>
    <x v="0"/>
    <x v="0"/>
  </r>
  <r>
    <s v="Northern Division"/>
    <s v="Branch Six"/>
    <s v="Unit M"/>
    <n v="270762"/>
    <x v="0"/>
    <s v="Non Management"/>
    <n v="30.365503080082135"/>
    <n v="9.4291581108829572"/>
    <x v="0"/>
    <x v="0"/>
  </r>
  <r>
    <s v="Northern Division"/>
    <s v="Branch Six"/>
    <s v="Unit M"/>
    <n v="225597"/>
    <x v="0"/>
    <s v="Non Management"/>
    <n v="26.965092402464066"/>
    <n v="2.6639288158795345"/>
    <x v="0"/>
    <x v="0"/>
  </r>
  <r>
    <s v="Northern Division"/>
    <s v="Branch Six"/>
    <s v="Unit M"/>
    <n v="252563"/>
    <x v="0"/>
    <s v="Non Management"/>
    <n v="32.982888432580424"/>
    <n v="11.19233401779603"/>
    <x v="0"/>
    <x v="0"/>
  </r>
  <r>
    <s v="Northern Division"/>
    <s v="Branch Six"/>
    <s v="Unit M"/>
    <n v="248381"/>
    <x v="0"/>
    <s v="Management"/>
    <n v="55.742642026009584"/>
    <n v="29.201916495550993"/>
    <x v="0"/>
    <x v="1"/>
  </r>
  <r>
    <s v="Northern Division"/>
    <s v="Branch Six"/>
    <s v="Unit M"/>
    <n v="278942"/>
    <x v="0"/>
    <s v="Non Management"/>
    <n v="30.587268993839835"/>
    <n v="8.0657084188911696"/>
    <x v="0"/>
    <x v="0"/>
  </r>
  <r>
    <s v="Northern Division"/>
    <s v="Branch Six"/>
    <s v="Unit M"/>
    <n v="254889"/>
    <x v="0"/>
    <s v="Non Management"/>
    <n v="60.824093086926766"/>
    <n v="31.54277891854894"/>
    <x v="0"/>
    <x v="1"/>
  </r>
  <r>
    <s v="Northern Division"/>
    <s v="Branch Six"/>
    <s v="Unit M"/>
    <n v="252633"/>
    <x v="0"/>
    <s v="Management"/>
    <n v="59.734428473648187"/>
    <n v="37.026694045174537"/>
    <x v="0"/>
    <x v="1"/>
  </r>
  <r>
    <s v="Northern Division"/>
    <s v="Branch Six"/>
    <s v="Unit M"/>
    <n v="241477"/>
    <x v="0"/>
    <s v="Non Management"/>
    <n v="63.162217659137575"/>
    <n v="35.154004106776178"/>
    <x v="0"/>
    <x v="1"/>
  </r>
  <r>
    <s v="Northern Division"/>
    <s v="Branch Six"/>
    <s v="Unit M"/>
    <n v="256085"/>
    <x v="0"/>
    <s v="Non Management"/>
    <n v="36.887063655030801"/>
    <n v="12.172484599589323"/>
    <x v="0"/>
    <x v="0"/>
  </r>
  <r>
    <s v="Northern Division"/>
    <s v="Branch Six"/>
    <s v="Unit M"/>
    <n v="292207"/>
    <x v="0"/>
    <s v="Non Management"/>
    <n v="49.259411362080769"/>
    <n v="4.2710472279260783"/>
    <x v="0"/>
    <x v="0"/>
  </r>
  <r>
    <s v="Northern Division"/>
    <s v="Branch Six"/>
    <s v="Unit M"/>
    <n v="253462"/>
    <x v="0"/>
    <s v="Non Management"/>
    <n v="36.325804243668721"/>
    <n v="15.868583162217659"/>
    <x v="0"/>
    <x v="0"/>
  </r>
  <r>
    <s v="Northern Division"/>
    <s v="Branch Six"/>
    <s v="Unit M"/>
    <n v="208683"/>
    <x v="0"/>
    <s v="Management"/>
    <n v="42.245037645448321"/>
    <n v="14.258726899383984"/>
    <x v="0"/>
    <x v="0"/>
  </r>
  <r>
    <s v="Northern Division"/>
    <s v="Branch Six"/>
    <s v="Unit M"/>
    <n v="262354"/>
    <x v="0"/>
    <s v="Non Management"/>
    <n v="29.409993155373034"/>
    <n v="6.1136208076659821"/>
    <x v="0"/>
    <x v="0"/>
  </r>
  <r>
    <s v="Northern Division"/>
    <s v="Branch Six"/>
    <s v="Unit M"/>
    <n v="287945"/>
    <x v="0"/>
    <s v="Non Management"/>
    <n v="34.171115674195754"/>
    <n v="15.189596167008897"/>
    <x v="0"/>
    <x v="0"/>
  </r>
  <r>
    <s v="Northern Division"/>
    <s v="Branch Six"/>
    <s v="Unit M"/>
    <n v="244622"/>
    <x v="0"/>
    <s v="Management"/>
    <n v="47.969883641341546"/>
    <n v="21.062286105407257"/>
    <x v="0"/>
    <x v="0"/>
  </r>
  <r>
    <s v="Northern Division"/>
    <s v="Branch Six"/>
    <s v="Unit M"/>
    <n v="267801"/>
    <x v="0"/>
    <s v="Management"/>
    <n v="54.546201232032857"/>
    <n v="29.336071184120467"/>
    <x v="0"/>
    <x v="1"/>
  </r>
  <r>
    <s v="Northern Division"/>
    <s v="Branch Six"/>
    <s v="Unit M"/>
    <n v="263282"/>
    <x v="0"/>
    <s v="Management"/>
    <n v="39.668720054757017"/>
    <n v="13.475701574264203"/>
    <x v="0"/>
    <x v="0"/>
  </r>
  <r>
    <s v="Northern Division"/>
    <s v="Branch Six"/>
    <s v="Unit M"/>
    <n v="246982"/>
    <x v="0"/>
    <s v="Management"/>
    <n v="42.015058179329223"/>
    <n v="13.700205338809035"/>
    <x v="0"/>
    <x v="0"/>
  </r>
  <r>
    <s v="Northern Division"/>
    <s v="Branch Six"/>
    <s v="Unit M"/>
    <n v="289245"/>
    <x v="0"/>
    <s v="Non Management"/>
    <n v="31.170431211498972"/>
    <n v="3.8521560574948666"/>
    <x v="0"/>
    <x v="0"/>
  </r>
  <r>
    <s v="Northern Division"/>
    <s v="Branch Six"/>
    <s v="Unit M"/>
    <n v="245272"/>
    <x v="0"/>
    <s v="Management"/>
    <n v="38.800821355236138"/>
    <n v="6.8802190280629709"/>
    <x v="0"/>
    <x v="0"/>
  </r>
  <r>
    <s v="Northern Division"/>
    <s v="Branch Six"/>
    <s v="Unit M"/>
    <n v="292695"/>
    <x v="0"/>
    <s v="Management"/>
    <n v="34.143737166324435"/>
    <n v="1.4373716632443532"/>
    <x v="0"/>
    <x v="0"/>
  </r>
  <r>
    <s v="Northern Division"/>
    <s v="Branch Six"/>
    <s v="Unit M"/>
    <n v="266083"/>
    <x v="0"/>
    <s v="Non Management"/>
    <n v="65.867214236824097"/>
    <n v="15.058179329226601"/>
    <x v="0"/>
    <x v="0"/>
  </r>
  <r>
    <s v="Northern Division"/>
    <s v="Branch Six"/>
    <s v="Unit M"/>
    <n v="261361"/>
    <x v="0"/>
    <s v="Management"/>
    <n v="38.516084873374403"/>
    <n v="8.0876112251882279"/>
    <x v="0"/>
    <x v="0"/>
  </r>
  <r>
    <s v="Northern Division"/>
    <s v="Branch Six"/>
    <s v="Unit M"/>
    <n v="254962"/>
    <x v="0"/>
    <s v="Non Management"/>
    <n v="29.426420260095824"/>
    <n v="6.4394250513347027"/>
    <x v="0"/>
    <x v="0"/>
  </r>
  <r>
    <s v="Northern Division"/>
    <s v="Branch Six"/>
    <s v="Unit M"/>
    <n v="214636"/>
    <x v="0"/>
    <s v="Management"/>
    <n v="37.738535249828885"/>
    <n v="10.652977412731007"/>
    <x v="0"/>
    <x v="0"/>
  </r>
  <r>
    <s v="Northern Division"/>
    <s v="Branch Six"/>
    <s v="Unit M"/>
    <n v="210603"/>
    <x v="0"/>
    <s v="Management"/>
    <n v="59.657768651608485"/>
    <n v="12.969199178644764"/>
    <x v="0"/>
    <x v="0"/>
  </r>
  <r>
    <s v="Northern Division"/>
    <s v="Branch Six"/>
    <s v="Unit M"/>
    <n v="238214"/>
    <x v="0"/>
    <s v="Management"/>
    <n v="35.865845311430526"/>
    <n v="7.6851471594798086"/>
    <x v="0"/>
    <x v="0"/>
  </r>
  <r>
    <s v="Northern Division"/>
    <s v="Branch Six"/>
    <s v="Unit M"/>
    <n v="218404"/>
    <x v="0"/>
    <s v="Management"/>
    <n v="56.136892539356602"/>
    <n v="15.331964407939767"/>
    <x v="0"/>
    <x v="0"/>
  </r>
  <r>
    <s v="Northern Division"/>
    <s v="Branch Six"/>
    <s v="Unit M"/>
    <n v="281760"/>
    <x v="0"/>
    <s v="Management"/>
    <n v="53.924709103353869"/>
    <n v="14.458590006844627"/>
    <x v="0"/>
    <x v="0"/>
  </r>
  <r>
    <s v="Northern Division"/>
    <s v="Branch Six"/>
    <s v="Unit M"/>
    <n v="233232"/>
    <x v="0"/>
    <s v="Management"/>
    <n v="53.998631074606436"/>
    <n v="18.04517453798768"/>
    <x v="0"/>
    <x v="0"/>
  </r>
  <r>
    <s v="Northern Division"/>
    <s v="Branch Six"/>
    <s v="Unit M"/>
    <n v="291335"/>
    <x v="0"/>
    <s v="Management"/>
    <n v="40.210814510609168"/>
    <n v="10.540725530458589"/>
    <x v="0"/>
    <x v="0"/>
  </r>
  <r>
    <s v="Northern Division"/>
    <s v="Branch Six"/>
    <s v="Unit M"/>
    <n v="284947"/>
    <x v="0"/>
    <s v="Management"/>
    <n v="39.972621492128681"/>
    <n v="10.472279260780287"/>
    <x v="0"/>
    <x v="0"/>
  </r>
  <r>
    <s v="Northern Division"/>
    <s v="Branch Six"/>
    <s v="Unit M"/>
    <n v="280212"/>
    <x v="0"/>
    <s v="Management"/>
    <n v="34.53251197809719"/>
    <n v="11.901437371663244"/>
    <x v="0"/>
    <x v="0"/>
  </r>
  <r>
    <s v="Northern Division"/>
    <s v="Branch Six"/>
    <s v="Unit M"/>
    <n v="253189"/>
    <x v="0"/>
    <s v="Management"/>
    <n v="35.997262149212865"/>
    <n v="2.5872689938398357"/>
    <x v="0"/>
    <x v="0"/>
  </r>
  <r>
    <s v="Northern Division"/>
    <s v="Branch Six"/>
    <s v="Unit M"/>
    <n v="206989"/>
    <x v="0"/>
    <s v="Management"/>
    <n v="50.91581108829569"/>
    <n v="21.99315537303217"/>
    <x v="0"/>
    <x v="0"/>
  </r>
  <r>
    <s v="Northern Division"/>
    <s v="Branch Six"/>
    <s v="Unit M"/>
    <n v="242113"/>
    <x v="0"/>
    <s v="Management"/>
    <n v="37.659137577002056"/>
    <n v="6.2532511978097194"/>
    <x v="0"/>
    <x v="0"/>
  </r>
  <r>
    <s v="Northern Division"/>
    <s v="Branch Six"/>
    <s v="Unit M"/>
    <n v="265931"/>
    <x v="0"/>
    <s v="Management"/>
    <n v="44.427104722792606"/>
    <n v="19.134839151266256"/>
    <x v="0"/>
    <x v="0"/>
  </r>
  <r>
    <s v="Northern Division"/>
    <s v="Branch Six"/>
    <s v="Unit M"/>
    <n v="211876"/>
    <x v="0"/>
    <s v="Management"/>
    <n v="51.868583162217661"/>
    <n v="6.8802190280629709"/>
    <x v="0"/>
    <x v="0"/>
  </r>
  <r>
    <s v="Northern Division"/>
    <s v="Branch Six"/>
    <s v="Unit M"/>
    <n v="244400"/>
    <x v="0"/>
    <s v="Non Management"/>
    <n v="49.371663244353179"/>
    <n v="3.7508555783709787"/>
    <x v="0"/>
    <x v="0"/>
  </r>
  <r>
    <s v="Northern Division"/>
    <s v="Branch Six"/>
    <s v="Unit M"/>
    <n v="219863"/>
    <x v="0"/>
    <s v="Non Management"/>
    <n v="57.056810403832991"/>
    <n v="15.989048596851472"/>
    <x v="0"/>
    <x v="0"/>
  </r>
  <r>
    <s v="Northern Division"/>
    <s v="Branch Six"/>
    <s v="Unit M"/>
    <n v="211948"/>
    <x v="0"/>
    <s v="Management"/>
    <n v="39.446954140999317"/>
    <n v="6.6885694729637235"/>
    <x v="0"/>
    <x v="0"/>
  </r>
  <r>
    <s v="Northern Division"/>
    <s v="Branch Six"/>
    <s v="Unit M"/>
    <n v="278626"/>
    <x v="0"/>
    <s v="Management"/>
    <n v="47.214236824093085"/>
    <n v="13.316906228610542"/>
    <x v="0"/>
    <x v="0"/>
  </r>
  <r>
    <s v="Northern Division"/>
    <s v="Branch Six"/>
    <s v="Unit M"/>
    <n v="291503"/>
    <x v="0"/>
    <s v="Management"/>
    <n v="33.993155373032167"/>
    <n v="11.189596167008897"/>
    <x v="0"/>
    <x v="0"/>
  </r>
  <r>
    <s v="Northern Division"/>
    <s v="Branch Six"/>
    <s v="Unit M"/>
    <n v="289031"/>
    <x v="0"/>
    <s v="Management"/>
    <n v="53.125256673511295"/>
    <n v="16.558521560574949"/>
    <x v="0"/>
    <x v="0"/>
  </r>
  <r>
    <s v="Northern Division"/>
    <s v="Branch Six"/>
    <s v="Unit M"/>
    <n v="284161"/>
    <x v="0"/>
    <s v="Non Management"/>
    <n v="54.461327857631758"/>
    <n v="36.281998631074607"/>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6">
  <r>
    <s v="Northern Division"/>
    <x v="0"/>
    <x v="0"/>
    <n v="286128"/>
    <s v="Permanent"/>
    <s v="Management"/>
    <n v="55.613963039014372"/>
    <n v="26.584531143052704"/>
    <x v="0"/>
    <x v="0"/>
  </r>
  <r>
    <s v="Northern Division"/>
    <x v="0"/>
    <x v="0"/>
    <n v="235138"/>
    <s v="Wage"/>
    <s v="Non Management"/>
    <n v="51.403148528405204"/>
    <n v="6.0369609856262834"/>
    <x v="0"/>
    <x v="0"/>
  </r>
  <r>
    <s v="Northern Division"/>
    <x v="0"/>
    <x v="0"/>
    <n v="241476"/>
    <s v="Permanent"/>
    <s v="Non Management"/>
    <n v="43.863107460643398"/>
    <n v="13.793292265571527"/>
    <x v="0"/>
    <x v="0"/>
  </r>
  <r>
    <s v="Northern Division"/>
    <x v="0"/>
    <x v="0"/>
    <n v="202488"/>
    <s v="Permanent"/>
    <s v="Non Management"/>
    <n v="39.21697467488022"/>
    <n v="3.1047227926078027"/>
    <x v="0"/>
    <x v="0"/>
  </r>
  <r>
    <s v="Northern Division"/>
    <x v="0"/>
    <x v="0"/>
    <n v="231508"/>
    <s v="Permanent"/>
    <s v="Non Management"/>
    <n v="57.097878165639976"/>
    <n v="35.315537303216978"/>
    <x v="0"/>
    <x v="1"/>
  </r>
  <r>
    <s v="Northern Division"/>
    <x v="0"/>
    <x v="1"/>
    <n v="225174"/>
    <s v="Permanent"/>
    <s v="Non Management"/>
    <n v="41.144421629021217"/>
    <n v="2.6830937713894594"/>
    <x v="0"/>
    <x v="0"/>
  </r>
  <r>
    <s v="Northern Division"/>
    <x v="0"/>
    <x v="1"/>
    <n v="233611"/>
    <s v="Permanent"/>
    <s v="Non Management"/>
    <n v="40.386036960985628"/>
    <n v="1.8590006844626967"/>
    <x v="0"/>
    <x v="0"/>
  </r>
  <r>
    <s v="Northern Division"/>
    <x v="0"/>
    <x v="1"/>
    <n v="296043"/>
    <s v="Permanent"/>
    <s v="Non Management"/>
    <n v="34.231348391512661"/>
    <n v="5.0184804928131417"/>
    <x v="0"/>
    <x v="0"/>
  </r>
  <r>
    <s v="Northern Division"/>
    <x v="0"/>
    <x v="1"/>
    <n v="210638"/>
    <s v="Permanent"/>
    <s v="Non Management"/>
    <n v="61.40999315537303"/>
    <n v="3.7946611909650922"/>
    <x v="0"/>
    <x v="0"/>
  </r>
  <r>
    <s v="Northern Division"/>
    <x v="0"/>
    <x v="1"/>
    <n v="213285"/>
    <s v="Permanent"/>
    <s v="Non Management"/>
    <n v="42.861054072553046"/>
    <n v="6.8802190280629709"/>
    <x v="0"/>
    <x v="0"/>
  </r>
  <r>
    <s v="Northern Division"/>
    <x v="0"/>
    <x v="1"/>
    <n v="243694"/>
    <s v="Permanent"/>
    <s v="Management"/>
    <n v="37.459274469541413"/>
    <n v="3.0828199863107462"/>
    <x v="0"/>
    <x v="0"/>
  </r>
  <r>
    <s v="Northern Division"/>
    <x v="0"/>
    <x v="1"/>
    <n v="209829"/>
    <s v="Permanent"/>
    <s v="Management"/>
    <n v="43.175906913073234"/>
    <n v="14.472279260780287"/>
    <x v="0"/>
    <x v="0"/>
  </r>
  <r>
    <s v="Northern Division"/>
    <x v="0"/>
    <x v="1"/>
    <n v="200632"/>
    <s v="Permanent"/>
    <s v="Management"/>
    <n v="47.912388774811774"/>
    <n v="19.052703627652292"/>
    <x v="0"/>
    <x v="0"/>
  </r>
  <r>
    <s v="Northern Division"/>
    <x v="0"/>
    <x v="1"/>
    <n v="206031"/>
    <s v="Permanent"/>
    <s v="Management"/>
    <n v="39.175906913073234"/>
    <n v="10.904859685147159"/>
    <x v="0"/>
    <x v="0"/>
  </r>
  <r>
    <s v="Northern Division"/>
    <x v="0"/>
    <x v="1"/>
    <n v="260992"/>
    <s v="Permanent"/>
    <s v="Management"/>
    <n v="45.626283367556468"/>
    <n v="14.622861054072553"/>
    <x v="0"/>
    <x v="0"/>
  </r>
  <r>
    <s v="Northern Division"/>
    <x v="1"/>
    <x v="2"/>
    <n v="291464"/>
    <s v="Permanent"/>
    <s v="Non Management"/>
    <n v="43.59479808350445"/>
    <n v="9.2402464065708418"/>
    <x v="0"/>
    <x v="0"/>
  </r>
  <r>
    <s v="Northern Division"/>
    <x v="1"/>
    <x v="2"/>
    <n v="211360"/>
    <s v="Temporary"/>
    <s v="Non Management"/>
    <n v="33.574264202600958"/>
    <n v="0.53661875427789185"/>
    <x v="0"/>
    <x v="0"/>
  </r>
  <r>
    <s v="Northern Division"/>
    <x v="1"/>
    <x v="2"/>
    <n v="293727"/>
    <s v="Temporary"/>
    <s v="Non Management"/>
    <n v="56.651608487337441"/>
    <n v="0.61054072553045857"/>
    <x v="0"/>
    <x v="0"/>
  </r>
  <r>
    <s v="Northern Division"/>
    <x v="1"/>
    <x v="2"/>
    <n v="241734"/>
    <s v="Temporary"/>
    <s v="Non Management"/>
    <n v="38.124572210814513"/>
    <n v="0.45995893223819301"/>
    <x v="0"/>
    <x v="0"/>
  </r>
  <r>
    <s v="Northern Division"/>
    <x v="1"/>
    <x v="2"/>
    <n v="276706"/>
    <s v="Temporary"/>
    <s v="Non Management"/>
    <n v="34.020533880903493"/>
    <n v="2.1464750171115674"/>
    <x v="0"/>
    <x v="0"/>
  </r>
  <r>
    <s v="Northern Division"/>
    <x v="1"/>
    <x v="2"/>
    <n v="231977"/>
    <s v="Temporary"/>
    <s v="Non Management"/>
    <n v="32.049281314168375"/>
    <n v="1.0321697467488022"/>
    <x v="0"/>
    <x v="0"/>
  </r>
  <r>
    <s v="Northern Division"/>
    <x v="1"/>
    <x v="2"/>
    <n v="239623"/>
    <s v="Temporary"/>
    <s v="Non Management"/>
    <n v="33.13620807665982"/>
    <n v="0.53661875427789185"/>
    <x v="0"/>
    <x v="0"/>
  </r>
  <r>
    <s v="Northern Division"/>
    <x v="1"/>
    <x v="2"/>
    <n v="228768"/>
    <s v="Temporary"/>
    <s v="Non Management"/>
    <n v="33.100616016427104"/>
    <n v="0.53661875427789185"/>
    <x v="0"/>
    <x v="0"/>
  </r>
  <r>
    <s v="Northern Division"/>
    <x v="1"/>
    <x v="2"/>
    <n v="242823"/>
    <s v="Temporary"/>
    <s v="Non Management"/>
    <n v="21.801505817932924"/>
    <n v="3.9890485968514717"/>
    <x v="0"/>
    <x v="0"/>
  </r>
  <r>
    <s v="Northern Division"/>
    <x v="1"/>
    <x v="2"/>
    <n v="218774"/>
    <s v="Temporary"/>
    <s v="Non Management"/>
    <n v="37.237508555783712"/>
    <n v="1.9876796714579055"/>
    <x v="0"/>
    <x v="0"/>
  </r>
  <r>
    <s v="Northern Division"/>
    <x v="1"/>
    <x v="2"/>
    <n v="207099"/>
    <s v="Temporary"/>
    <s v="Non Management"/>
    <n v="56.919917864476389"/>
    <n v="2.2231348391512662"/>
    <x v="0"/>
    <x v="0"/>
  </r>
  <r>
    <s v="Northern Division"/>
    <x v="1"/>
    <x v="2"/>
    <n v="209662"/>
    <s v="Temporary"/>
    <s v="Non Management"/>
    <n v="34.81177275838467"/>
    <n v="0.49555099247091033"/>
    <x v="0"/>
    <x v="0"/>
  </r>
  <r>
    <s v="Northern Division"/>
    <x v="1"/>
    <x v="2"/>
    <n v="262921"/>
    <s v="Temporary"/>
    <s v="Non Management"/>
    <n v="36.941820670773446"/>
    <n v="0.74743326488706363"/>
    <x v="0"/>
    <x v="0"/>
  </r>
  <r>
    <s v="Northern Division"/>
    <x v="1"/>
    <x v="2"/>
    <n v="233310"/>
    <s v="Permanent"/>
    <s v="Non Management"/>
    <n v="40.303901437371664"/>
    <n v="8.0492813141683772"/>
    <x v="0"/>
    <x v="0"/>
  </r>
  <r>
    <s v="Northern Division"/>
    <x v="1"/>
    <x v="2"/>
    <n v="279902"/>
    <s v="Permanent"/>
    <s v="Non Management"/>
    <n v="46.401095140314851"/>
    <n v="5.9219712525667347"/>
    <x v="0"/>
    <x v="0"/>
  </r>
  <r>
    <s v="Northern Division"/>
    <x v="1"/>
    <x v="2"/>
    <n v="211217"/>
    <s v="Permanent"/>
    <s v="Management"/>
    <n v="50.384668035592057"/>
    <n v="15.471594798083505"/>
    <x v="0"/>
    <x v="0"/>
  </r>
  <r>
    <s v="Northern Division"/>
    <x v="1"/>
    <x v="2"/>
    <n v="211070"/>
    <s v="Permanent"/>
    <s v="Non Management"/>
    <n v="36.522929500342229"/>
    <n v="9.6454483230663932"/>
    <x v="0"/>
    <x v="0"/>
  </r>
  <r>
    <s v="Northern Division"/>
    <x v="1"/>
    <x v="2"/>
    <n v="256108"/>
    <s v="Permanent"/>
    <s v="Non Management"/>
    <n v="39.586584531143053"/>
    <n v="10.880219028062971"/>
    <x v="0"/>
    <x v="0"/>
  </r>
  <r>
    <s v="Northern Division"/>
    <x v="1"/>
    <x v="2"/>
    <n v="202283"/>
    <s v="Permanent"/>
    <s v="Non Management"/>
    <n v="32.416153319644081"/>
    <n v="7.7973990417522243"/>
    <x v="0"/>
    <x v="0"/>
  </r>
  <r>
    <s v="Northern Division"/>
    <x v="1"/>
    <x v="2"/>
    <n v="225495"/>
    <s v="Permanent"/>
    <s v="Non Management"/>
    <n v="57.067761806981522"/>
    <n v="6.5927446954141002"/>
    <x v="0"/>
    <x v="0"/>
  </r>
  <r>
    <s v="Northern Division"/>
    <x v="1"/>
    <x v="2"/>
    <n v="235908"/>
    <s v="Permanent"/>
    <s v="Non Management"/>
    <n v="64.960985626283374"/>
    <n v="6.4585900068446271"/>
    <x v="0"/>
    <x v="0"/>
  </r>
  <r>
    <s v="Northern Division"/>
    <x v="1"/>
    <x v="2"/>
    <n v="286099"/>
    <s v="Permanent"/>
    <s v="Non Management"/>
    <n v="30.548939082819988"/>
    <n v="4.0219028062970565"/>
    <x v="0"/>
    <x v="0"/>
  </r>
  <r>
    <s v="Northern Division"/>
    <x v="1"/>
    <x v="2"/>
    <n v="214239"/>
    <s v="Wage"/>
    <s v="Non Management"/>
    <n v="32.462696783025322"/>
    <n v="0.95824777549623541"/>
    <x v="0"/>
    <x v="0"/>
  </r>
  <r>
    <s v="Northern Division"/>
    <x v="1"/>
    <x v="2"/>
    <n v="269498"/>
    <s v="Wage"/>
    <s v="Non Management"/>
    <n v="38.384668035592057"/>
    <n v="6.9760438056125942"/>
    <x v="0"/>
    <x v="0"/>
  </r>
  <r>
    <s v="Northern Division"/>
    <x v="1"/>
    <x v="2"/>
    <n v="234415"/>
    <s v="Wage"/>
    <s v="Non Management"/>
    <n v="62.340862422997944"/>
    <n v="3.5017111567419574"/>
    <x v="0"/>
    <x v="0"/>
  </r>
  <r>
    <s v="Northern Division"/>
    <x v="1"/>
    <x v="2"/>
    <n v="212348"/>
    <s v="Temporary"/>
    <s v="Non Management"/>
    <n v="68.150581793292261"/>
    <n v="0.85147159479808354"/>
    <x v="0"/>
    <x v="0"/>
  </r>
  <r>
    <s v="Northern Division"/>
    <x v="1"/>
    <x v="2"/>
    <n v="265962"/>
    <s v="Temporary"/>
    <s v="Non Management"/>
    <n v="28.780287474332649"/>
    <n v="0.55578370978781655"/>
    <x v="0"/>
    <x v="0"/>
  </r>
  <r>
    <s v="Northern Division"/>
    <x v="1"/>
    <x v="2"/>
    <n v="280078"/>
    <s v="Temporary"/>
    <s v="Non Management"/>
    <n v="38.015058179329223"/>
    <n v="0.41889117043121149"/>
    <x v="0"/>
    <x v="0"/>
  </r>
  <r>
    <s v="Northern Division"/>
    <x v="1"/>
    <x v="2"/>
    <n v="262245"/>
    <s v="Temporary"/>
    <s v="Non Management"/>
    <n v="65.144421629021224"/>
    <n v="44.687200547570157"/>
    <x v="1"/>
    <x v="1"/>
  </r>
  <r>
    <s v="Northern Division"/>
    <x v="1"/>
    <x v="2"/>
    <n v="222425"/>
    <s v="Temporary"/>
    <s v="Non Management"/>
    <n v="65.867214236824097"/>
    <n v="42.045174537987677"/>
    <x v="1"/>
    <x v="1"/>
  </r>
  <r>
    <s v="Northern Division"/>
    <x v="1"/>
    <x v="2"/>
    <n v="262086"/>
    <s v="Temporary"/>
    <s v="Non Management"/>
    <n v="39.039014373716633"/>
    <n v="11.134839151266256"/>
    <x v="0"/>
    <x v="0"/>
  </r>
  <r>
    <s v="Northern Division"/>
    <x v="1"/>
    <x v="2"/>
    <n v="261542"/>
    <s v="Temporary"/>
    <s v="Non Management"/>
    <n v="29.793292265571527"/>
    <n v="2.4120465434633811"/>
    <x v="0"/>
    <x v="0"/>
  </r>
  <r>
    <s v="Northern Division"/>
    <x v="1"/>
    <x v="2"/>
    <n v="267243"/>
    <s v="Temporary"/>
    <s v="Non Management"/>
    <n v="34.272416153319647"/>
    <n v="2.5626283367556466"/>
    <x v="0"/>
    <x v="0"/>
  </r>
  <r>
    <s v="Northern Division"/>
    <x v="1"/>
    <x v="2"/>
    <n v="274312"/>
    <s v="Wage"/>
    <s v="Non Management"/>
    <n v="32.722792607802873"/>
    <n v="11.709787816563997"/>
    <x v="0"/>
    <x v="0"/>
  </r>
  <r>
    <s v="Northern Division"/>
    <x v="1"/>
    <x v="2"/>
    <n v="297224"/>
    <s v="Wage"/>
    <s v="Non Management"/>
    <n v="30.584531143052704"/>
    <n v="6.5927446954141002"/>
    <x v="0"/>
    <x v="0"/>
  </r>
  <r>
    <s v="Northern Division"/>
    <x v="1"/>
    <x v="2"/>
    <n v="210434"/>
    <s v="Wage"/>
    <s v="Non Management"/>
    <n v="38.110882956878854"/>
    <n v="7.4469541409993152"/>
    <x v="0"/>
    <x v="0"/>
  </r>
  <r>
    <s v="Northern Division"/>
    <x v="1"/>
    <x v="2"/>
    <n v="224170"/>
    <s v="Wage"/>
    <s v="Non Management"/>
    <n v="35.08555783709788"/>
    <n v="11.077344284736482"/>
    <x v="0"/>
    <x v="0"/>
  </r>
  <r>
    <s v="Northern Division"/>
    <x v="1"/>
    <x v="2"/>
    <n v="202574"/>
    <s v="Wage"/>
    <s v="Non Management"/>
    <n v="45.604380561259411"/>
    <n v="2.7214236824093088"/>
    <x v="0"/>
    <x v="0"/>
  </r>
  <r>
    <s v="Northern Division"/>
    <x v="1"/>
    <x v="2"/>
    <n v="227423"/>
    <s v="Wage"/>
    <s v="Non Management"/>
    <n v="40.67898699520876"/>
    <n v="11.340177960301164"/>
    <x v="0"/>
    <x v="0"/>
  </r>
  <r>
    <s v="Northern Division"/>
    <x v="1"/>
    <x v="2"/>
    <n v="260821"/>
    <s v="Wage"/>
    <s v="Non Management"/>
    <n v="39.37303216974675"/>
    <n v="5.2867898699520879"/>
    <x v="0"/>
    <x v="0"/>
  </r>
  <r>
    <s v="Northern Division"/>
    <x v="1"/>
    <x v="2"/>
    <n v="291921"/>
    <s v="Wage"/>
    <s v="Non Management"/>
    <n v="53.338809034907598"/>
    <n v="12.073921971252567"/>
    <x v="0"/>
    <x v="0"/>
  </r>
  <r>
    <s v="Northern Division"/>
    <x v="1"/>
    <x v="2"/>
    <n v="254953"/>
    <s v="Wage"/>
    <s v="Non Management"/>
    <n v="35.750855578370981"/>
    <n v="3.2525667351129361"/>
    <x v="0"/>
    <x v="0"/>
  </r>
  <r>
    <s v="Northern Division"/>
    <x v="1"/>
    <x v="2"/>
    <n v="231298"/>
    <s v="Wage"/>
    <s v="Non Management"/>
    <n v="55.627652292950032"/>
    <n v="12.7419575633128"/>
    <x v="0"/>
    <x v="0"/>
  </r>
  <r>
    <s v="Northern Division"/>
    <x v="1"/>
    <x v="2"/>
    <n v="214847"/>
    <s v="Wage"/>
    <s v="Non Management"/>
    <n v="29.768651608487339"/>
    <n v="4.0793976728268309"/>
    <x v="0"/>
    <x v="0"/>
  </r>
  <r>
    <s v="Northern Division"/>
    <x v="1"/>
    <x v="2"/>
    <n v="253976"/>
    <s v="Wage"/>
    <s v="Non Management"/>
    <n v="38.540725530458587"/>
    <n v="9.3059548254620115"/>
    <x v="0"/>
    <x v="0"/>
  </r>
  <r>
    <s v="Northern Division"/>
    <x v="1"/>
    <x v="2"/>
    <n v="226748"/>
    <s v="Wage"/>
    <s v="Non Management"/>
    <n v="29.930184804928132"/>
    <n v="2.1464750171115674"/>
    <x v="0"/>
    <x v="0"/>
  </r>
  <r>
    <s v="Northern Division"/>
    <x v="1"/>
    <x v="2"/>
    <n v="247476"/>
    <s v="Wage"/>
    <s v="Non Management"/>
    <n v="37.456536618754278"/>
    <n v="1.9548254620123204"/>
    <x v="0"/>
    <x v="0"/>
  </r>
  <r>
    <s v="Northern Division"/>
    <x v="1"/>
    <x v="2"/>
    <n v="291967"/>
    <s v="Wage"/>
    <s v="Non Management"/>
    <n v="40.177960301163587"/>
    <n v="0.59411362080766594"/>
    <x v="0"/>
    <x v="0"/>
  </r>
  <r>
    <s v="Northern Division"/>
    <x v="1"/>
    <x v="2"/>
    <n v="225817"/>
    <s v="Wage"/>
    <s v="Non Management"/>
    <n v="33.160848733744011"/>
    <n v="6.1492128678986999"/>
    <x v="0"/>
    <x v="0"/>
  </r>
  <r>
    <s v="Northern Division"/>
    <x v="1"/>
    <x v="2"/>
    <n v="254292"/>
    <s v="Wage"/>
    <s v="Non Management"/>
    <n v="36.043805612594113"/>
    <n v="1.5961670088980151"/>
    <x v="0"/>
    <x v="0"/>
  </r>
  <r>
    <s v="Northern Division"/>
    <x v="1"/>
    <x v="2"/>
    <n v="235094"/>
    <s v="Wage"/>
    <s v="Non Management"/>
    <n v="52.517453798767967"/>
    <n v="8.7775496235455162"/>
    <x v="0"/>
    <x v="0"/>
  </r>
  <r>
    <s v="Northern Division"/>
    <x v="1"/>
    <x v="2"/>
    <n v="265663"/>
    <s v="Wage"/>
    <s v="Non Management"/>
    <n v="35.93429158110883"/>
    <n v="5.6700889801505818"/>
    <x v="0"/>
    <x v="0"/>
  </r>
  <r>
    <s v="Northern Division"/>
    <x v="1"/>
    <x v="2"/>
    <n v="228460"/>
    <s v="Wage"/>
    <s v="Non Management"/>
    <n v="32.498288843258045"/>
    <n v="3.871321013004791"/>
    <x v="0"/>
    <x v="0"/>
  </r>
  <r>
    <s v="Northern Division"/>
    <x v="1"/>
    <x v="2"/>
    <n v="258636"/>
    <s v="Wage"/>
    <s v="Non Management"/>
    <n v="39.748117727583846"/>
    <n v="3.592060232717317"/>
    <x v="0"/>
    <x v="0"/>
  </r>
  <r>
    <s v="Northern Division"/>
    <x v="1"/>
    <x v="2"/>
    <n v="260795"/>
    <s v="Wage"/>
    <s v="Non Management"/>
    <n v="31.909650924024639"/>
    <n v="2.9130732375085557"/>
    <x v="0"/>
    <x v="0"/>
  </r>
  <r>
    <s v="Northern Division"/>
    <x v="1"/>
    <x v="2"/>
    <n v="271936"/>
    <s v="Wage"/>
    <s v="Non Management"/>
    <n v="48.698151950718689"/>
    <n v="2.7624914442162902"/>
    <x v="0"/>
    <x v="0"/>
  </r>
  <r>
    <s v="Northern Division"/>
    <x v="1"/>
    <x v="2"/>
    <n v="238928"/>
    <s v="Wage"/>
    <s v="Non Management"/>
    <n v="28.958247775496236"/>
    <n v="2.3572895277207393"/>
    <x v="0"/>
    <x v="0"/>
  </r>
  <r>
    <s v="Northern Division"/>
    <x v="1"/>
    <x v="2"/>
    <n v="286096"/>
    <s v="Wage"/>
    <s v="Non Management"/>
    <n v="63.227926078028744"/>
    <n v="7.9206023271731691"/>
    <x v="0"/>
    <x v="0"/>
  </r>
  <r>
    <s v="Northern Division"/>
    <x v="1"/>
    <x v="2"/>
    <n v="226675"/>
    <s v="Wage"/>
    <s v="Non Management"/>
    <n v="31.969883641341546"/>
    <n v="4.944558521560575"/>
    <x v="0"/>
    <x v="0"/>
  </r>
  <r>
    <s v="Northern Division"/>
    <x v="1"/>
    <x v="2"/>
    <n v="248431"/>
    <s v="Temporary"/>
    <s v="Non Management"/>
    <n v="65.524982888432575"/>
    <n v="30.880219028062971"/>
    <x v="1"/>
    <x v="1"/>
  </r>
  <r>
    <s v="Northern Division"/>
    <x v="1"/>
    <x v="2"/>
    <n v="248311"/>
    <s v="Wage"/>
    <s v="Non Management"/>
    <n v="41.946611909650926"/>
    <n v="12.109514031485284"/>
    <x v="0"/>
    <x v="0"/>
  </r>
  <r>
    <s v="Northern Division"/>
    <x v="1"/>
    <x v="2"/>
    <n v="256064"/>
    <s v="Wage"/>
    <s v="Non Management"/>
    <n v="39.38672142368241"/>
    <n v="11.767282683093772"/>
    <x v="0"/>
    <x v="0"/>
  </r>
  <r>
    <s v="Northern Division"/>
    <x v="1"/>
    <x v="2"/>
    <n v="258470"/>
    <s v="Wage"/>
    <s v="Non Management"/>
    <n v="39.170431211498972"/>
    <n v="5.7878165639972625"/>
    <x v="0"/>
    <x v="0"/>
  </r>
  <r>
    <s v="Northern Division"/>
    <x v="1"/>
    <x v="2"/>
    <n v="295094"/>
    <s v="Wage"/>
    <s v="Non Management"/>
    <n v="31.852156057494867"/>
    <n v="6.2286105407255308"/>
    <x v="0"/>
    <x v="0"/>
  </r>
  <r>
    <s v="Northern Division"/>
    <x v="1"/>
    <x v="2"/>
    <n v="273011"/>
    <s v="Wage"/>
    <s v="Non Management"/>
    <n v="39.400410677618069"/>
    <n v="6.9568788501026697"/>
    <x v="0"/>
    <x v="0"/>
  </r>
  <r>
    <s v="Northern Division"/>
    <x v="1"/>
    <x v="2"/>
    <n v="249720"/>
    <s v="Wage"/>
    <s v="Non Management"/>
    <n v="32.925393566050651"/>
    <n v="1.7056810403832992"/>
    <x v="0"/>
    <x v="0"/>
  </r>
  <r>
    <s v="Northern Division"/>
    <x v="1"/>
    <x v="2"/>
    <n v="202064"/>
    <s v="Temporary"/>
    <s v="Non Management"/>
    <n v="66.228610540725526"/>
    <n v="6.1683778234086244"/>
    <x v="0"/>
    <x v="0"/>
  </r>
  <r>
    <s v="Northern Division"/>
    <x v="1"/>
    <x v="2"/>
    <n v="266717"/>
    <s v="Wage"/>
    <s v="Non Management"/>
    <n v="56.506502395619435"/>
    <n v="6.5735797399041749"/>
    <x v="0"/>
    <x v="0"/>
  </r>
  <r>
    <s v="Northern Division"/>
    <x v="1"/>
    <x v="2"/>
    <n v="275106"/>
    <s v="Permanent"/>
    <s v="Non Management"/>
    <n v="53.204654346338124"/>
    <n v="11.427789185489392"/>
    <x v="0"/>
    <x v="0"/>
  </r>
  <r>
    <s v="Northern Division"/>
    <x v="1"/>
    <x v="2"/>
    <n v="256698"/>
    <s v="Permanent"/>
    <s v="Non Management"/>
    <n v="32.925393566050651"/>
    <n v="2.6338124572210813"/>
    <x v="0"/>
    <x v="0"/>
  </r>
  <r>
    <s v="Northern Division"/>
    <x v="1"/>
    <x v="2"/>
    <n v="273304"/>
    <s v="Permanent"/>
    <s v="Non Management"/>
    <n v="41.856262833675565"/>
    <n v="12.2217659137577"/>
    <x v="0"/>
    <x v="0"/>
  </r>
  <r>
    <s v="Northern Division"/>
    <x v="1"/>
    <x v="2"/>
    <n v="258203"/>
    <s v="Permanent"/>
    <s v="Non Management"/>
    <n v="39.263518138261468"/>
    <n v="3.0390143737166326"/>
    <x v="0"/>
    <x v="0"/>
  </r>
  <r>
    <s v="Northern Division"/>
    <x v="1"/>
    <x v="2"/>
    <n v="228821"/>
    <s v="Permanent"/>
    <s v="Non Management"/>
    <n v="38.828199863107457"/>
    <n v="14.03422313483915"/>
    <x v="0"/>
    <x v="0"/>
  </r>
  <r>
    <s v="Northern Division"/>
    <x v="1"/>
    <x v="2"/>
    <n v="291996"/>
    <s v="Permanent"/>
    <s v="Non Management"/>
    <n v="32.917180013689254"/>
    <n v="10.050650239561945"/>
    <x v="0"/>
    <x v="0"/>
  </r>
  <r>
    <s v="Northern Division"/>
    <x v="1"/>
    <x v="2"/>
    <n v="214386"/>
    <s v="Permanent"/>
    <s v="Non Management"/>
    <n v="60.709103353867214"/>
    <n v="41.026694045174537"/>
    <x v="0"/>
    <x v="1"/>
  </r>
  <r>
    <s v="Northern Division"/>
    <x v="1"/>
    <x v="2"/>
    <n v="273014"/>
    <s v="Permanent"/>
    <s v="Non Management"/>
    <n v="38.828199863107457"/>
    <n v="15.496235455167694"/>
    <x v="0"/>
    <x v="0"/>
  </r>
  <r>
    <s v="Northern Division"/>
    <x v="1"/>
    <x v="2"/>
    <n v="213487"/>
    <s v="Permanent"/>
    <s v="Non Management"/>
    <n v="25.746748802190282"/>
    <n v="6.3025325119780975"/>
    <x v="0"/>
    <x v="0"/>
  </r>
  <r>
    <s v="Northern Division"/>
    <x v="1"/>
    <x v="2"/>
    <n v="280803"/>
    <s v="Permanent"/>
    <s v="Non Management"/>
    <n v="58.631074606433948"/>
    <n v="39.597535934291578"/>
    <x v="0"/>
    <x v="1"/>
  </r>
  <r>
    <s v="Northern Division"/>
    <x v="1"/>
    <x v="2"/>
    <n v="294070"/>
    <s v="Permanent"/>
    <s v="Non Management"/>
    <n v="24.246406570841888"/>
    <n v="1.1991786447638604"/>
    <x v="0"/>
    <x v="0"/>
  </r>
  <r>
    <s v="Northern Division"/>
    <x v="1"/>
    <x v="2"/>
    <n v="237117"/>
    <s v="Permanent"/>
    <s v="Non Management"/>
    <n v="56.829568788501028"/>
    <n v="38.978781656399725"/>
    <x v="0"/>
    <x v="1"/>
  </r>
  <r>
    <s v="Northern Division"/>
    <x v="1"/>
    <x v="2"/>
    <n v="289542"/>
    <s v="Permanent"/>
    <s v="Non Management"/>
    <n v="66.562628336755651"/>
    <n v="43.351129363449694"/>
    <x v="1"/>
    <x v="1"/>
  </r>
  <r>
    <s v="Northern Division"/>
    <x v="1"/>
    <x v="2"/>
    <n v="229505"/>
    <s v="Permanent"/>
    <s v="Non Management"/>
    <n v="40.002737850787135"/>
    <n v="16.45722108145106"/>
    <x v="0"/>
    <x v="0"/>
  </r>
  <r>
    <s v="Northern Division"/>
    <x v="1"/>
    <x v="2"/>
    <n v="295440"/>
    <s v="Permanent"/>
    <s v="Non Management"/>
    <n v="36.558521560574945"/>
    <n v="13.971252566735114"/>
    <x v="0"/>
    <x v="0"/>
  </r>
  <r>
    <s v="Northern Division"/>
    <x v="1"/>
    <x v="2"/>
    <n v="241439"/>
    <s v="Permanent"/>
    <s v="Non Management"/>
    <n v="31.460643394934976"/>
    <n v="8.3942505133470231"/>
    <x v="0"/>
    <x v="0"/>
  </r>
  <r>
    <s v="Northern Division"/>
    <x v="1"/>
    <x v="2"/>
    <n v="243915"/>
    <s v="Permanent"/>
    <s v="Non Management"/>
    <n v="37.270362765229294"/>
    <n v="8.2600958247775491"/>
    <x v="0"/>
    <x v="0"/>
  </r>
  <r>
    <s v="Northern Division"/>
    <x v="1"/>
    <x v="2"/>
    <n v="218206"/>
    <s v="Permanent"/>
    <s v="Management"/>
    <n v="50.102669404517457"/>
    <n v="13.14715947980835"/>
    <x v="0"/>
    <x v="0"/>
  </r>
  <r>
    <s v="Northern Division"/>
    <x v="1"/>
    <x v="2"/>
    <n v="296017"/>
    <s v="Permanent"/>
    <s v="Management"/>
    <n v="61.29226557152635"/>
    <n v="18.743326488706366"/>
    <x v="0"/>
    <x v="0"/>
  </r>
  <r>
    <s v="Northern Division"/>
    <x v="1"/>
    <x v="2"/>
    <n v="259571"/>
    <s v="Permanent"/>
    <s v="Management"/>
    <n v="57.817932922655714"/>
    <n v="40.306639288158799"/>
    <x v="0"/>
    <x v="1"/>
  </r>
  <r>
    <s v="Northern Division"/>
    <x v="1"/>
    <x v="2"/>
    <n v="296974"/>
    <s v="Permanent"/>
    <s v="Non Management"/>
    <n v="49.182751540041068"/>
    <n v="0.78576317590691303"/>
    <x v="0"/>
    <x v="0"/>
  </r>
  <r>
    <s v="Northern Division"/>
    <x v="1"/>
    <x v="2"/>
    <n v="292243"/>
    <s v="Permanent"/>
    <s v="Non Management"/>
    <n v="39.230663928815879"/>
    <n v="1.8590006844626967"/>
    <x v="0"/>
    <x v="0"/>
  </r>
  <r>
    <s v="Northern Division"/>
    <x v="1"/>
    <x v="2"/>
    <n v="286428"/>
    <s v="Permanent"/>
    <s v="Non Management"/>
    <n v="54.064339493497606"/>
    <n v="15.211498973305956"/>
    <x v="0"/>
    <x v="0"/>
  </r>
  <r>
    <s v="Northern Division"/>
    <x v="1"/>
    <x v="2"/>
    <n v="232098"/>
    <s v="Permanent"/>
    <s v="Non Management"/>
    <n v="39.537303216974678"/>
    <n v="2.5078713210130048"/>
    <x v="0"/>
    <x v="0"/>
  </r>
  <r>
    <s v="Northern Division"/>
    <x v="1"/>
    <x v="2"/>
    <n v="251508"/>
    <s v="Permanent"/>
    <s v="Non Management"/>
    <n v="39.000684462696782"/>
    <n v="13.281314168377824"/>
    <x v="0"/>
    <x v="0"/>
  </r>
  <r>
    <s v="Northern Division"/>
    <x v="1"/>
    <x v="2"/>
    <n v="297000"/>
    <s v="Permanent"/>
    <s v="Non Management"/>
    <n v="31.915126625598905"/>
    <n v="6.7843942505133468"/>
    <x v="0"/>
    <x v="0"/>
  </r>
  <r>
    <s v="Northern Division"/>
    <x v="1"/>
    <x v="2"/>
    <n v="265403"/>
    <s v="Permanent"/>
    <s v="Non Management"/>
    <n v="31.523613963039015"/>
    <n v="2.1464750171115674"/>
    <x v="0"/>
    <x v="0"/>
  </r>
  <r>
    <s v="Northern Division"/>
    <x v="1"/>
    <x v="2"/>
    <n v="282082"/>
    <s v="Permanent"/>
    <s v="Non Management"/>
    <n v="39.646817248459961"/>
    <n v="2.9897330595482545"/>
    <x v="0"/>
    <x v="0"/>
  </r>
  <r>
    <s v="Northern Division"/>
    <x v="1"/>
    <x v="2"/>
    <n v="214334"/>
    <s v="Permanent"/>
    <s v="Non Management"/>
    <n v="46.255989048596852"/>
    <n v="12.706365503080082"/>
    <x v="0"/>
    <x v="0"/>
  </r>
  <r>
    <s v="Northern Division"/>
    <x v="1"/>
    <x v="2"/>
    <n v="238259"/>
    <s v="Permanent"/>
    <s v="Non Management"/>
    <n v="37.746748802190282"/>
    <n v="8.0273785078713207"/>
    <x v="0"/>
    <x v="0"/>
  </r>
  <r>
    <s v="Northern Division"/>
    <x v="1"/>
    <x v="2"/>
    <n v="223331"/>
    <s v="Permanent"/>
    <s v="Non Management"/>
    <n v="33.092402464065707"/>
    <n v="8.1642710472279258"/>
    <x v="0"/>
    <x v="0"/>
  </r>
  <r>
    <s v="Northern Division"/>
    <x v="1"/>
    <x v="2"/>
    <n v="212835"/>
    <s v="Permanent"/>
    <s v="Non Management"/>
    <n v="35.482546201232033"/>
    <n v="11.154004106776181"/>
    <x v="0"/>
    <x v="0"/>
  </r>
  <r>
    <s v="Northern Division"/>
    <x v="1"/>
    <x v="3"/>
    <n v="200010"/>
    <s v="Permanent"/>
    <s v="Non Management"/>
    <n v="56.281998631074607"/>
    <n v="2.4722792607802875"/>
    <x v="0"/>
    <x v="0"/>
  </r>
  <r>
    <s v="Northern Division"/>
    <x v="1"/>
    <x v="3"/>
    <n v="295739"/>
    <s v="Permanent"/>
    <s v="Non Management"/>
    <n v="45.511293634496923"/>
    <n v="9.0595482546201236"/>
    <x v="0"/>
    <x v="0"/>
  </r>
  <r>
    <s v="Northern Division"/>
    <x v="1"/>
    <x v="3"/>
    <n v="210168"/>
    <s v="Permanent"/>
    <s v="Non Management"/>
    <n v="42.329911019849419"/>
    <n v="6.6119096509240247"/>
    <x v="0"/>
    <x v="0"/>
  </r>
  <r>
    <s v="Northern Division"/>
    <x v="1"/>
    <x v="3"/>
    <n v="235617"/>
    <s v="Permanent"/>
    <s v="Non Management"/>
    <n v="31.854893908281998"/>
    <n v="4.3504449007529091"/>
    <x v="0"/>
    <x v="0"/>
  </r>
  <r>
    <s v="Northern Division"/>
    <x v="1"/>
    <x v="3"/>
    <n v="258828"/>
    <s v="Permanent"/>
    <s v="Non Management"/>
    <n v="36.087611225188226"/>
    <n v="5.0403832991101982"/>
    <x v="0"/>
    <x v="0"/>
  </r>
  <r>
    <s v="Northern Division"/>
    <x v="1"/>
    <x v="3"/>
    <n v="227941"/>
    <s v="Permanent"/>
    <s v="Non Management"/>
    <n v="40.216290212183438"/>
    <n v="4.9390828199863108"/>
    <x v="0"/>
    <x v="0"/>
  </r>
  <r>
    <s v="Northern Division"/>
    <x v="1"/>
    <x v="3"/>
    <n v="227108"/>
    <s v="Permanent"/>
    <s v="Non Management"/>
    <n v="35.655030800821358"/>
    <n v="12.016427104722792"/>
    <x v="0"/>
    <x v="0"/>
  </r>
  <r>
    <s v="Northern Division"/>
    <x v="1"/>
    <x v="3"/>
    <n v="250148"/>
    <s v="Permanent"/>
    <s v="Non Management"/>
    <n v="41.054072553045856"/>
    <n v="6.1902806297056809"/>
    <x v="0"/>
    <x v="0"/>
  </r>
  <r>
    <s v="Northern Division"/>
    <x v="1"/>
    <x v="3"/>
    <n v="218154"/>
    <s v="Permanent"/>
    <s v="Non Management"/>
    <n v="36.301163586584529"/>
    <n v="3.1211498973305956"/>
    <x v="0"/>
    <x v="0"/>
  </r>
  <r>
    <s v="Northern Division"/>
    <x v="1"/>
    <x v="3"/>
    <n v="272814"/>
    <s v="Permanent"/>
    <s v="Non Management"/>
    <n v="49.251197809719372"/>
    <n v="2.8939082819986313"/>
    <x v="0"/>
    <x v="0"/>
  </r>
  <r>
    <s v="Northern Division"/>
    <x v="1"/>
    <x v="3"/>
    <n v="261118"/>
    <s v="Permanent"/>
    <s v="Non Management"/>
    <n v="41.212867898699521"/>
    <n v="1.9329226557152634"/>
    <x v="0"/>
    <x v="0"/>
  </r>
  <r>
    <s v="Northern Division"/>
    <x v="1"/>
    <x v="3"/>
    <n v="208610"/>
    <s v="Permanent"/>
    <s v="Non Management"/>
    <n v="53.152635181382614"/>
    <n v="2.3381245722108144"/>
    <x v="0"/>
    <x v="0"/>
  </r>
  <r>
    <s v="Northern Division"/>
    <x v="1"/>
    <x v="3"/>
    <n v="212049"/>
    <s v="Permanent"/>
    <s v="Non Management"/>
    <n v="28.739219712525667"/>
    <n v="6.0944558521560577"/>
    <x v="0"/>
    <x v="0"/>
  </r>
  <r>
    <s v="Northern Division"/>
    <x v="1"/>
    <x v="3"/>
    <n v="264358"/>
    <s v="Permanent"/>
    <s v="Non Management"/>
    <n v="25.880903490759753"/>
    <n v="3.4496919917864477"/>
    <x v="0"/>
    <x v="0"/>
  </r>
  <r>
    <s v="Northern Division"/>
    <x v="1"/>
    <x v="3"/>
    <n v="227387"/>
    <s v="Permanent"/>
    <s v="Non Management"/>
    <n v="26.447638603696099"/>
    <n v="3.052703627652293"/>
    <x v="0"/>
    <x v="0"/>
  </r>
  <r>
    <s v="Northern Division"/>
    <x v="1"/>
    <x v="3"/>
    <n v="290346"/>
    <s v="Permanent"/>
    <s v="Non Management"/>
    <n v="24.662559890485969"/>
    <n v="2.1464750171115674"/>
    <x v="0"/>
    <x v="0"/>
  </r>
  <r>
    <s v="Northern Division"/>
    <x v="1"/>
    <x v="3"/>
    <n v="287262"/>
    <s v="Permanent"/>
    <s v="Non Management"/>
    <n v="60.484599589322379"/>
    <n v="39.603011635865847"/>
    <x v="0"/>
    <x v="1"/>
  </r>
  <r>
    <s v="Northern Division"/>
    <x v="1"/>
    <x v="3"/>
    <n v="254149"/>
    <s v="Permanent"/>
    <s v="Non Management"/>
    <n v="37.897330595482543"/>
    <n v="6.4175222450376452"/>
    <x v="0"/>
    <x v="0"/>
  </r>
  <r>
    <s v="Northern Division"/>
    <x v="1"/>
    <x v="3"/>
    <n v="227340"/>
    <s v="Permanent"/>
    <s v="Non Management"/>
    <n v="41.577002053388092"/>
    <n v="7.2197125256673509"/>
    <x v="0"/>
    <x v="0"/>
  </r>
  <r>
    <s v="Northern Division"/>
    <x v="1"/>
    <x v="3"/>
    <n v="245251"/>
    <s v="Permanent"/>
    <s v="Non Management"/>
    <n v="30.001368925393567"/>
    <n v="8.3559206023271724"/>
    <x v="0"/>
    <x v="0"/>
  </r>
  <r>
    <s v="Northern Division"/>
    <x v="1"/>
    <x v="3"/>
    <n v="231792"/>
    <s v="Permanent"/>
    <s v="Non Management"/>
    <n v="45.596167008898014"/>
    <n v="5.979466119096509"/>
    <x v="0"/>
    <x v="0"/>
  </r>
  <r>
    <s v="Northern Division"/>
    <x v="1"/>
    <x v="3"/>
    <n v="223917"/>
    <s v="Permanent"/>
    <s v="Non Management"/>
    <n v="39.296372347707049"/>
    <n v="13.801505817932922"/>
    <x v="0"/>
    <x v="0"/>
  </r>
  <r>
    <s v="Northern Division"/>
    <x v="1"/>
    <x v="3"/>
    <n v="214191"/>
    <s v="Permanent"/>
    <s v="Non Management"/>
    <n v="57.719370294318956"/>
    <n v="7.5509924709103355"/>
    <x v="0"/>
    <x v="0"/>
  </r>
  <r>
    <s v="Northern Division"/>
    <x v="1"/>
    <x v="3"/>
    <n v="226193"/>
    <s v="Permanent"/>
    <s v="Non Management"/>
    <n v="58.247775496235455"/>
    <n v="14.967830253251197"/>
    <x v="0"/>
    <x v="0"/>
  </r>
  <r>
    <s v="Northern Division"/>
    <x v="1"/>
    <x v="3"/>
    <n v="277070"/>
    <s v="Permanent"/>
    <s v="Non Management"/>
    <n v="47.603011635865847"/>
    <n v="3.2772073921971252"/>
    <x v="0"/>
    <x v="0"/>
  </r>
  <r>
    <s v="Northern Division"/>
    <x v="1"/>
    <x v="3"/>
    <n v="277418"/>
    <s v="Permanent"/>
    <s v="Non Management"/>
    <n v="52.142368240930871"/>
    <n v="15.400410677618069"/>
    <x v="0"/>
    <x v="0"/>
  </r>
  <r>
    <s v="Northern Division"/>
    <x v="1"/>
    <x v="3"/>
    <n v="212079"/>
    <s v="Permanent"/>
    <s v="Non Management"/>
    <n v="35.077344284736483"/>
    <n v="7.698836413415469"/>
    <x v="0"/>
    <x v="0"/>
  </r>
  <r>
    <s v="Northern Division"/>
    <x v="1"/>
    <x v="3"/>
    <n v="238867"/>
    <s v="Permanent"/>
    <s v="Non Management"/>
    <n v="60.049281314168375"/>
    <n v="13.596167008898014"/>
    <x v="0"/>
    <x v="0"/>
  </r>
  <r>
    <s v="Northern Division"/>
    <x v="1"/>
    <x v="3"/>
    <n v="235331"/>
    <s v="Permanent"/>
    <s v="Non Management"/>
    <n v="68.747433264887064"/>
    <n v="5.0020533880903493"/>
    <x v="0"/>
    <x v="0"/>
  </r>
  <r>
    <s v="Northern Division"/>
    <x v="1"/>
    <x v="3"/>
    <n v="281790"/>
    <s v="Permanent"/>
    <s v="Non Management"/>
    <n v="58.91581108829569"/>
    <n v="8.0629705681040384"/>
    <x v="0"/>
    <x v="0"/>
  </r>
  <r>
    <s v="Northern Division"/>
    <x v="1"/>
    <x v="3"/>
    <n v="274030"/>
    <s v="Permanent"/>
    <s v="Non Management"/>
    <n v="28.709103353867214"/>
    <n v="6.2286105407255308"/>
    <x v="0"/>
    <x v="0"/>
  </r>
  <r>
    <s v="Northern Division"/>
    <x v="1"/>
    <x v="3"/>
    <n v="241984"/>
    <s v="Permanent"/>
    <s v="Non Management"/>
    <n v="51.797399041752222"/>
    <n v="9.2621492128678984"/>
    <x v="0"/>
    <x v="0"/>
  </r>
  <r>
    <s v="Northern Division"/>
    <x v="1"/>
    <x v="3"/>
    <n v="286181"/>
    <s v="Permanent"/>
    <s v="Non Management"/>
    <n v="47.509924709103352"/>
    <n v="2.5872689938398357"/>
    <x v="0"/>
    <x v="0"/>
  </r>
  <r>
    <s v="Northern Division"/>
    <x v="1"/>
    <x v="3"/>
    <n v="288531"/>
    <s v="Permanent"/>
    <s v="Non Management"/>
    <n v="50.047912388774812"/>
    <n v="0.59411362080766594"/>
    <x v="0"/>
    <x v="0"/>
  </r>
  <r>
    <s v="Northern Division"/>
    <x v="1"/>
    <x v="3"/>
    <n v="217239"/>
    <s v="Permanent"/>
    <s v="Non Management"/>
    <n v="28.40520191649555"/>
    <n v="0.45995893223819301"/>
    <x v="0"/>
    <x v="0"/>
  </r>
  <r>
    <s v="Northern Division"/>
    <x v="1"/>
    <x v="3"/>
    <n v="244733"/>
    <s v="Permanent"/>
    <s v="Non Management"/>
    <n v="44.569472963723477"/>
    <n v="1.3798767967145791"/>
    <x v="0"/>
    <x v="0"/>
  </r>
  <r>
    <s v="Northern Division"/>
    <x v="1"/>
    <x v="3"/>
    <n v="266514"/>
    <s v="Permanent"/>
    <s v="Non Management"/>
    <n v="33.900068446269678"/>
    <n v="3.7754962354551678"/>
    <x v="0"/>
    <x v="0"/>
  </r>
  <r>
    <s v="Northern Division"/>
    <x v="1"/>
    <x v="3"/>
    <n v="299484"/>
    <s v="Permanent"/>
    <s v="Non Management"/>
    <n v="25.946611909650922"/>
    <n v="3.3347022587268995"/>
    <x v="0"/>
    <x v="0"/>
  </r>
  <r>
    <s v="Northern Division"/>
    <x v="1"/>
    <x v="3"/>
    <n v="299782"/>
    <s v="Permanent"/>
    <s v="Non Management"/>
    <n v="22.480492813141684"/>
    <n v="1.106091718001369"/>
    <x v="0"/>
    <x v="0"/>
  </r>
  <r>
    <s v="Northern Division"/>
    <x v="1"/>
    <x v="3"/>
    <n v="280011"/>
    <s v="Permanent"/>
    <s v="Non Management"/>
    <n v="24.569472963723477"/>
    <n v="0.44079397672826831"/>
    <x v="0"/>
    <x v="0"/>
  </r>
  <r>
    <s v="Northern Division"/>
    <x v="1"/>
    <x v="3"/>
    <n v="268483"/>
    <s v="Permanent"/>
    <s v="Non Management"/>
    <n v="33.618069815195071"/>
    <n v="0.61327857631759064"/>
    <x v="0"/>
    <x v="0"/>
  </r>
  <r>
    <s v="Northern Division"/>
    <x v="1"/>
    <x v="3"/>
    <n v="282451"/>
    <s v="Permanent"/>
    <s v="Non Management"/>
    <n v="43.54277891854894"/>
    <n v="0.68993839835728954"/>
    <x v="0"/>
    <x v="0"/>
  </r>
  <r>
    <s v="Northern Division"/>
    <x v="1"/>
    <x v="3"/>
    <n v="221828"/>
    <s v="Permanent"/>
    <s v="Non Management"/>
    <n v="41.708418891170432"/>
    <n v="10.647501711156742"/>
    <x v="0"/>
    <x v="0"/>
  </r>
  <r>
    <s v="Northern Division"/>
    <x v="1"/>
    <x v="3"/>
    <n v="283979"/>
    <s v="Permanent"/>
    <s v="Non Management"/>
    <n v="38.997946611909654"/>
    <n v="1.1444216290212184"/>
    <x v="0"/>
    <x v="0"/>
  </r>
  <r>
    <s v="Northern Division"/>
    <x v="1"/>
    <x v="3"/>
    <n v="231244"/>
    <s v="Permanent"/>
    <s v="Non Management"/>
    <n v="38.866529774127308"/>
    <n v="1.0869267624914443"/>
    <x v="0"/>
    <x v="0"/>
  </r>
  <r>
    <s v="Northern Division"/>
    <x v="1"/>
    <x v="3"/>
    <n v="236862"/>
    <s v="Permanent"/>
    <s v="Non Management"/>
    <n v="34.973305954825463"/>
    <n v="0.51197809719370291"/>
    <x v="0"/>
    <x v="0"/>
  </r>
  <r>
    <s v="Northern Division"/>
    <x v="1"/>
    <x v="3"/>
    <n v="205001"/>
    <s v="Permanent"/>
    <s v="Non Management"/>
    <n v="44.930869267624914"/>
    <n v="1.5742642026009583"/>
    <x v="0"/>
    <x v="0"/>
  </r>
  <r>
    <s v="Northern Division"/>
    <x v="1"/>
    <x v="3"/>
    <n v="288325"/>
    <s v="Permanent"/>
    <s v="Non Management"/>
    <n v="35.208761122518823"/>
    <n v="6.0752908966461332"/>
    <x v="0"/>
    <x v="0"/>
  </r>
  <r>
    <s v="Northern Division"/>
    <x v="1"/>
    <x v="3"/>
    <n v="293034"/>
    <s v="Permanent"/>
    <s v="Non Management"/>
    <n v="63.887748117727583"/>
    <n v="0.59411362080766594"/>
    <x v="0"/>
    <x v="0"/>
  </r>
  <r>
    <s v="Northern Division"/>
    <x v="1"/>
    <x v="3"/>
    <n v="228639"/>
    <s v="Permanent"/>
    <s v="Non Management"/>
    <n v="30.647501711156742"/>
    <n v="1.054072553045859"/>
    <x v="0"/>
    <x v="0"/>
  </r>
  <r>
    <s v="Northern Division"/>
    <x v="1"/>
    <x v="3"/>
    <n v="220849"/>
    <s v="Permanent"/>
    <s v="Non Management"/>
    <n v="47.687885010266939"/>
    <n v="1.1444216290212184"/>
    <x v="0"/>
    <x v="0"/>
  </r>
  <r>
    <s v="Northern Division"/>
    <x v="1"/>
    <x v="3"/>
    <n v="220631"/>
    <s v="Permanent"/>
    <s v="Non Management"/>
    <n v="41.993155373032167"/>
    <n v="2.7926078028747434"/>
    <x v="0"/>
    <x v="0"/>
  </r>
  <r>
    <s v="Northern Division"/>
    <x v="1"/>
    <x v="3"/>
    <n v="209338"/>
    <s v="Permanent"/>
    <s v="Non Management"/>
    <n v="34.02874743326489"/>
    <n v="11.400410677618069"/>
    <x v="0"/>
    <x v="0"/>
  </r>
  <r>
    <s v="Northern Division"/>
    <x v="1"/>
    <x v="3"/>
    <n v="256507"/>
    <s v="Permanent"/>
    <s v="Non Management"/>
    <n v="39.457905544147842"/>
    <n v="4.7720739219712529"/>
    <x v="0"/>
    <x v="0"/>
  </r>
  <r>
    <s v="Northern Division"/>
    <x v="1"/>
    <x v="3"/>
    <n v="241115"/>
    <s v="Permanent"/>
    <s v="Non Management"/>
    <n v="59.132101300479121"/>
    <n v="12.265571526351813"/>
    <x v="0"/>
    <x v="0"/>
  </r>
  <r>
    <s v="Northern Division"/>
    <x v="1"/>
    <x v="3"/>
    <n v="246222"/>
    <s v="Permanent"/>
    <s v="Non Management"/>
    <n v="35.887748117727583"/>
    <n v="2.6201232032854209"/>
    <x v="0"/>
    <x v="0"/>
  </r>
  <r>
    <s v="Northern Division"/>
    <x v="1"/>
    <x v="3"/>
    <n v="203589"/>
    <s v="Permanent"/>
    <s v="Non Management"/>
    <n v="40.689938398357292"/>
    <n v="2.2231348391512662"/>
    <x v="0"/>
    <x v="0"/>
  </r>
  <r>
    <s v="Northern Division"/>
    <x v="1"/>
    <x v="3"/>
    <n v="220742"/>
    <s v="Permanent"/>
    <s v="Non Management"/>
    <n v="31.039014373716633"/>
    <n v="7.7809719370294319"/>
    <x v="0"/>
    <x v="0"/>
  </r>
  <r>
    <s v="Northern Division"/>
    <x v="1"/>
    <x v="3"/>
    <n v="292999"/>
    <s v="Permanent"/>
    <s v="Non Management"/>
    <n v="33.437371663244356"/>
    <n v="1.5496235455167693"/>
    <x v="0"/>
    <x v="0"/>
  </r>
  <r>
    <s v="Northern Division"/>
    <x v="1"/>
    <x v="3"/>
    <n v="221898"/>
    <s v="Permanent"/>
    <s v="Non Management"/>
    <n v="30.989733059548254"/>
    <n v="5.6153319644079396"/>
    <x v="0"/>
    <x v="0"/>
  </r>
  <r>
    <s v="Northern Division"/>
    <x v="1"/>
    <x v="3"/>
    <n v="215496"/>
    <s v="Permanent"/>
    <s v="Non Management"/>
    <n v="31.37303216974675"/>
    <n v="3.4880219028062971"/>
    <x v="0"/>
    <x v="0"/>
  </r>
  <r>
    <s v="Northern Division"/>
    <x v="1"/>
    <x v="3"/>
    <n v="205900"/>
    <s v="Permanent"/>
    <s v="Non Management"/>
    <n v="53.130732375085557"/>
    <n v="3.0609171800136892"/>
    <x v="0"/>
    <x v="0"/>
  </r>
  <r>
    <s v="Northern Division"/>
    <x v="1"/>
    <x v="3"/>
    <n v="291764"/>
    <s v="Permanent"/>
    <s v="Non Management"/>
    <n v="27.110198494182068"/>
    <n v="4.4243668720054758"/>
    <x v="0"/>
    <x v="0"/>
  </r>
  <r>
    <s v="Northern Division"/>
    <x v="1"/>
    <x v="3"/>
    <n v="215849"/>
    <s v="Permanent"/>
    <s v="Non Management"/>
    <n v="29.935660506502394"/>
    <n v="2.4531143052703626"/>
    <x v="0"/>
    <x v="0"/>
  </r>
  <r>
    <s v="Northern Division"/>
    <x v="1"/>
    <x v="3"/>
    <n v="235826"/>
    <s v="Permanent"/>
    <s v="Non Management"/>
    <n v="32.046543463381248"/>
    <n v="10.179329226557153"/>
    <x v="0"/>
    <x v="0"/>
  </r>
  <r>
    <s v="Northern Division"/>
    <x v="1"/>
    <x v="3"/>
    <n v="220714"/>
    <s v="Permanent"/>
    <s v="Non Management"/>
    <n v="61.856262833675565"/>
    <n v="13.702943189596168"/>
    <x v="0"/>
    <x v="0"/>
  </r>
  <r>
    <s v="Northern Division"/>
    <x v="1"/>
    <x v="3"/>
    <n v="278836"/>
    <s v="Permanent"/>
    <s v="Non Management"/>
    <n v="33.864476386036962"/>
    <n v="3.1211498973305956"/>
    <x v="0"/>
    <x v="0"/>
  </r>
  <r>
    <s v="Northern Division"/>
    <x v="1"/>
    <x v="4"/>
    <n v="275145"/>
    <s v="Permanent"/>
    <s v="Non Management"/>
    <n v="56.043805612594113"/>
    <n v="12.016427104722792"/>
    <x v="0"/>
    <x v="0"/>
  </r>
  <r>
    <s v="Northern Division"/>
    <x v="1"/>
    <x v="4"/>
    <n v="220005"/>
    <s v="Permanent"/>
    <s v="Non Management"/>
    <n v="61.798767967145793"/>
    <n v="13.924709103353868"/>
    <x v="0"/>
    <x v="0"/>
  </r>
  <r>
    <s v="Northern Division"/>
    <x v="1"/>
    <x v="4"/>
    <n v="292439"/>
    <s v="Permanent"/>
    <s v="Non Management"/>
    <n v="36.569472963723477"/>
    <n v="12.112251882272416"/>
    <x v="0"/>
    <x v="0"/>
  </r>
  <r>
    <s v="Northern Division"/>
    <x v="1"/>
    <x v="4"/>
    <n v="288369"/>
    <s v="Permanent"/>
    <s v="Non Management"/>
    <n v="39.854893908282001"/>
    <n v="8.0876112251882279"/>
    <x v="0"/>
    <x v="0"/>
  </r>
  <r>
    <s v="Northern Division"/>
    <x v="1"/>
    <x v="4"/>
    <n v="276346"/>
    <s v="Permanent"/>
    <s v="Non Management"/>
    <n v="50.554414784394254"/>
    <n v="13.319644079397673"/>
    <x v="0"/>
    <x v="0"/>
  </r>
  <r>
    <s v="Northern Division"/>
    <x v="1"/>
    <x v="4"/>
    <n v="212055"/>
    <s v="Permanent"/>
    <s v="Non Management"/>
    <n v="46.592744695414098"/>
    <n v="10.899383983572895"/>
    <x v="0"/>
    <x v="0"/>
  </r>
  <r>
    <s v="Northern Division"/>
    <x v="1"/>
    <x v="4"/>
    <n v="287047"/>
    <s v="Permanent"/>
    <s v="Non Management"/>
    <n v="51.014373716632441"/>
    <n v="29.125256673511295"/>
    <x v="0"/>
    <x v="1"/>
  </r>
  <r>
    <s v="Northern Division"/>
    <x v="1"/>
    <x v="4"/>
    <n v="205049"/>
    <s v="Permanent"/>
    <s v="Non Management"/>
    <n v="43.427789185489388"/>
    <n v="7.0143737166324431"/>
    <x v="0"/>
    <x v="0"/>
  </r>
  <r>
    <s v="Northern Division"/>
    <x v="1"/>
    <x v="4"/>
    <n v="271770"/>
    <s v="Permanent"/>
    <s v="Non Management"/>
    <n v="55.800136892539356"/>
    <n v="6.6447638603696095"/>
    <x v="0"/>
    <x v="0"/>
  </r>
  <r>
    <s v="Northern Division"/>
    <x v="1"/>
    <x v="4"/>
    <n v="201014"/>
    <s v="Permanent"/>
    <s v="Non Management"/>
    <n v="62.381930184804929"/>
    <n v="16.785763175906911"/>
    <x v="0"/>
    <x v="0"/>
  </r>
  <r>
    <s v="Northern Division"/>
    <x v="1"/>
    <x v="4"/>
    <n v="239769"/>
    <s v="Permanent"/>
    <s v="Non Management"/>
    <n v="40.960985626283367"/>
    <n v="10.688569472963723"/>
    <x v="0"/>
    <x v="0"/>
  </r>
  <r>
    <s v="Northern Division"/>
    <x v="1"/>
    <x v="4"/>
    <n v="295392"/>
    <s v="Permanent"/>
    <s v="Management"/>
    <n v="40.50924024640657"/>
    <n v="14.39835728952772"/>
    <x v="0"/>
    <x v="0"/>
  </r>
  <r>
    <s v="Northern Division"/>
    <x v="1"/>
    <x v="4"/>
    <n v="270642"/>
    <s v="Permanent"/>
    <s v="Non Management"/>
    <n v="43.967145790554412"/>
    <n v="5.0595482546201236"/>
    <x v="0"/>
    <x v="0"/>
  </r>
  <r>
    <s v="Northern Division"/>
    <x v="1"/>
    <x v="4"/>
    <n v="231606"/>
    <s v="Permanent"/>
    <s v="Non Management"/>
    <n v="39.230663928815879"/>
    <n v="8.7693360711841208"/>
    <x v="0"/>
    <x v="0"/>
  </r>
  <r>
    <s v="Northern Division"/>
    <x v="1"/>
    <x v="4"/>
    <n v="296881"/>
    <s v="Permanent"/>
    <s v="Non Management"/>
    <n v="35.260780287474333"/>
    <n v="9.4784394250513344"/>
    <x v="0"/>
    <x v="0"/>
  </r>
  <r>
    <s v="Northern Division"/>
    <x v="1"/>
    <x v="4"/>
    <n v="200020"/>
    <s v="Permanent"/>
    <s v="Non Management"/>
    <n v="38.130047912388775"/>
    <n v="12.473648186173854"/>
    <x v="0"/>
    <x v="0"/>
  </r>
  <r>
    <s v="Northern Division"/>
    <x v="1"/>
    <x v="4"/>
    <n v="296549"/>
    <s v="Permanent"/>
    <s v="Non Management"/>
    <n v="53.075975359342912"/>
    <n v="5.5742642026009586"/>
    <x v="0"/>
    <x v="0"/>
  </r>
  <r>
    <s v="Northern Division"/>
    <x v="1"/>
    <x v="4"/>
    <n v="203955"/>
    <s v="Permanent"/>
    <s v="Non Management"/>
    <n v="37.242984257357975"/>
    <n v="13.83709787816564"/>
    <x v="0"/>
    <x v="0"/>
  </r>
  <r>
    <s v="Northern Division"/>
    <x v="1"/>
    <x v="4"/>
    <n v="231163"/>
    <s v="Permanent"/>
    <s v="Management"/>
    <n v="56.361396303901437"/>
    <n v="34.173853524982889"/>
    <x v="0"/>
    <x v="1"/>
  </r>
  <r>
    <s v="Northern Division"/>
    <x v="1"/>
    <x v="4"/>
    <n v="212925"/>
    <s v="Permanent"/>
    <s v="Non Management"/>
    <n v="33.590691307323752"/>
    <n v="8.1834360027378512"/>
    <x v="0"/>
    <x v="0"/>
  </r>
  <r>
    <s v="Northern Division"/>
    <x v="1"/>
    <x v="4"/>
    <n v="220160"/>
    <s v="Permanent"/>
    <s v="Non Management"/>
    <n v="44.925393566050651"/>
    <n v="7.8028747433264884"/>
    <x v="0"/>
    <x v="0"/>
  </r>
  <r>
    <s v="Northern Division"/>
    <x v="1"/>
    <x v="4"/>
    <n v="251567"/>
    <s v="Permanent"/>
    <s v="Non Management"/>
    <n v="31.310061601642712"/>
    <n v="3.3155373032169746"/>
    <x v="0"/>
    <x v="0"/>
  </r>
  <r>
    <s v="Northern Division"/>
    <x v="1"/>
    <x v="4"/>
    <n v="206992"/>
    <s v="Permanent"/>
    <s v="Non Management"/>
    <n v="25.612594113620808"/>
    <n v="1.0924024640657084"/>
    <x v="0"/>
    <x v="0"/>
  </r>
  <r>
    <s v="Northern Division"/>
    <x v="1"/>
    <x v="4"/>
    <n v="231551"/>
    <s v="Permanent"/>
    <s v="Non Management"/>
    <n v="24.344969199178646"/>
    <n v="0.49555099247091033"/>
    <x v="0"/>
    <x v="0"/>
  </r>
  <r>
    <s v="Northern Division"/>
    <x v="1"/>
    <x v="4"/>
    <n v="291148"/>
    <s v="Permanent"/>
    <s v="Management"/>
    <n v="40.246406570841891"/>
    <n v="11.441478439425051"/>
    <x v="0"/>
    <x v="0"/>
  </r>
  <r>
    <s v="Northern Division"/>
    <x v="1"/>
    <x v="4"/>
    <n v="202310"/>
    <s v="Permanent"/>
    <s v="Management"/>
    <n v="41.442847364818618"/>
    <n v="16.098562628336754"/>
    <x v="0"/>
    <x v="0"/>
  </r>
  <r>
    <s v="Northern Division"/>
    <x v="1"/>
    <x v="4"/>
    <n v="288641"/>
    <s v="Permanent"/>
    <s v="Non Management"/>
    <n v="40.837782340862425"/>
    <n v="11.887748117727584"/>
    <x v="0"/>
    <x v="0"/>
  </r>
  <r>
    <s v="Northern Division"/>
    <x v="1"/>
    <x v="4"/>
    <n v="255920"/>
    <s v="Permanent"/>
    <s v="Non Management"/>
    <n v="41.30595482546201"/>
    <n v="3.7946611909650922"/>
    <x v="0"/>
    <x v="0"/>
  </r>
  <r>
    <s v="Northern Division"/>
    <x v="1"/>
    <x v="4"/>
    <n v="285073"/>
    <s v="Permanent"/>
    <s v="Management"/>
    <n v="45.226557152635181"/>
    <n v="11.378507871321013"/>
    <x v="0"/>
    <x v="0"/>
  </r>
  <r>
    <s v="Northern Division"/>
    <x v="1"/>
    <x v="4"/>
    <n v="265471"/>
    <s v="Permanent"/>
    <s v="Management"/>
    <n v="54.203969883641342"/>
    <n v="10.406570841889117"/>
    <x v="0"/>
    <x v="0"/>
  </r>
  <r>
    <s v="Northern Division"/>
    <x v="1"/>
    <x v="4"/>
    <n v="231871"/>
    <s v="Permanent"/>
    <s v="Non Management"/>
    <n v="55.222450376454482"/>
    <n v="8.3367556468172488"/>
    <x v="0"/>
    <x v="0"/>
  </r>
  <r>
    <s v="Northern Division"/>
    <x v="1"/>
    <x v="4"/>
    <n v="245453"/>
    <s v="Permanent"/>
    <s v="Non Management"/>
    <n v="52.616016427104725"/>
    <n v="9.6837782340862422"/>
    <x v="0"/>
    <x v="0"/>
  </r>
  <r>
    <s v="Northern Division"/>
    <x v="1"/>
    <x v="4"/>
    <n v="299579"/>
    <s v="Permanent"/>
    <s v="Management"/>
    <n v="45.420944558521562"/>
    <n v="13.377138945927447"/>
    <x v="0"/>
    <x v="0"/>
  </r>
  <r>
    <s v="Northern Division"/>
    <x v="1"/>
    <x v="4"/>
    <n v="251621"/>
    <s v="Permanent"/>
    <s v="Management"/>
    <n v="42.757015742642025"/>
    <n v="11.767282683093772"/>
    <x v="0"/>
    <x v="0"/>
  </r>
  <r>
    <s v="Northern Division"/>
    <x v="1"/>
    <x v="4"/>
    <n v="234154"/>
    <s v="Permanent"/>
    <s v="Management"/>
    <n v="41.719370294318956"/>
    <n v="8.6598220396988363"/>
    <x v="0"/>
    <x v="0"/>
  </r>
  <r>
    <s v="Northern Division"/>
    <x v="1"/>
    <x v="4"/>
    <n v="226666"/>
    <s v="Permanent"/>
    <s v="Management"/>
    <n v="35.969883641341546"/>
    <n v="13.453798767967145"/>
    <x v="0"/>
    <x v="0"/>
  </r>
  <r>
    <s v="Northern Division"/>
    <x v="1"/>
    <x v="4"/>
    <n v="268715"/>
    <s v="Permanent"/>
    <s v="Non Management"/>
    <n v="41.177275838466805"/>
    <n v="4.7665982203969888"/>
    <x v="0"/>
    <x v="0"/>
  </r>
  <r>
    <s v="Northern Division"/>
    <x v="1"/>
    <x v="4"/>
    <n v="267694"/>
    <s v="Permanent"/>
    <s v="Management"/>
    <n v="33.51403148528405"/>
    <n v="6.9349760438056123"/>
    <x v="0"/>
    <x v="0"/>
  </r>
  <r>
    <s v="Northern Division"/>
    <x v="1"/>
    <x v="4"/>
    <n v="264981"/>
    <s v="Permanent"/>
    <s v="Non Management"/>
    <n v="48.881587953456538"/>
    <n v="8.0876112251882279"/>
    <x v="0"/>
    <x v="0"/>
  </r>
  <r>
    <s v="Northern Division"/>
    <x v="1"/>
    <x v="4"/>
    <n v="265113"/>
    <s v="Permanent"/>
    <s v="Management"/>
    <n v="61.412731006160165"/>
    <n v="39.38672142368241"/>
    <x v="0"/>
    <x v="1"/>
  </r>
  <r>
    <s v="Northern Division"/>
    <x v="1"/>
    <x v="4"/>
    <n v="263659"/>
    <s v="Permanent"/>
    <s v="Management"/>
    <n v="55.411362080766601"/>
    <n v="15.112936344969199"/>
    <x v="0"/>
    <x v="0"/>
  </r>
  <r>
    <s v="Northern Division"/>
    <x v="1"/>
    <x v="4"/>
    <n v="223177"/>
    <s v="Permanent"/>
    <s v="Management"/>
    <n v="63.515400410677621"/>
    <n v="8.4517453798767974"/>
    <x v="0"/>
    <x v="0"/>
  </r>
  <r>
    <s v="Northern Division"/>
    <x v="1"/>
    <x v="4"/>
    <n v="296344"/>
    <s v="Permanent"/>
    <s v="Management"/>
    <n v="39.509924709103352"/>
    <n v="5.3661875427789187"/>
    <x v="0"/>
    <x v="0"/>
  </r>
  <r>
    <s v="Northern Division"/>
    <x v="1"/>
    <x v="4"/>
    <n v="218910"/>
    <s v="Permanent"/>
    <s v="Management"/>
    <n v="47.178644763860369"/>
    <n v="9.6837782340862422"/>
    <x v="0"/>
    <x v="0"/>
  </r>
  <r>
    <s v="Northern Division"/>
    <x v="1"/>
    <x v="4"/>
    <n v="222495"/>
    <s v="Permanent"/>
    <s v="Management"/>
    <n v="38.721423682409309"/>
    <n v="9.3442847364818622"/>
    <x v="0"/>
    <x v="0"/>
  </r>
  <r>
    <s v="Northern Division"/>
    <x v="1"/>
    <x v="4"/>
    <n v="273146"/>
    <s v="Permanent"/>
    <s v="Management"/>
    <n v="52.021902806297057"/>
    <n v="34.110882956878854"/>
    <x v="0"/>
    <x v="1"/>
  </r>
  <r>
    <s v="Northern Division"/>
    <x v="1"/>
    <x v="4"/>
    <n v="256604"/>
    <s v="Permanent"/>
    <s v="Management"/>
    <n v="53.155373032169749"/>
    <n v="15.000684462696784"/>
    <x v="0"/>
    <x v="0"/>
  </r>
  <r>
    <s v="Northern Division"/>
    <x v="1"/>
    <x v="4"/>
    <n v="284265"/>
    <s v="Permanent"/>
    <s v="Management"/>
    <n v="45.864476386036962"/>
    <n v="2.3299110198494182"/>
    <x v="0"/>
    <x v="0"/>
  </r>
  <r>
    <s v="Northern Division"/>
    <x v="1"/>
    <x v="4"/>
    <n v="281786"/>
    <s v="Permanent"/>
    <s v="Management"/>
    <n v="57.557837097878163"/>
    <n v="13.338809034907598"/>
    <x v="0"/>
    <x v="0"/>
  </r>
  <r>
    <s v="Northern Division"/>
    <x v="1"/>
    <x v="4"/>
    <n v="262168"/>
    <s v="Permanent"/>
    <s v="Management"/>
    <n v="39.206023271731688"/>
    <n v="17.043121149897331"/>
    <x v="0"/>
    <x v="0"/>
  </r>
  <r>
    <s v="Northern Division"/>
    <x v="1"/>
    <x v="4"/>
    <n v="230355"/>
    <s v="Permanent"/>
    <s v="Management"/>
    <n v="42.083504449007528"/>
    <n v="11.958932238193018"/>
    <x v="0"/>
    <x v="0"/>
  </r>
  <r>
    <s v="Northern Division"/>
    <x v="1"/>
    <x v="4"/>
    <n v="279891"/>
    <s v="Permanent"/>
    <s v="Management"/>
    <n v="47.101984941820668"/>
    <n v="16.462696783025326"/>
    <x v="0"/>
    <x v="0"/>
  </r>
  <r>
    <s v="Northern Division"/>
    <x v="1"/>
    <x v="4"/>
    <n v="205216"/>
    <s v="Permanent"/>
    <s v="Management"/>
    <n v="41.330595482546201"/>
    <n v="2.97056810403833"/>
    <x v="0"/>
    <x v="0"/>
  </r>
  <r>
    <s v="Northern Division"/>
    <x v="1"/>
    <x v="4"/>
    <n v="272745"/>
    <s v="Permanent"/>
    <s v="Management"/>
    <n v="49.637234770705"/>
    <n v="30.33264887063655"/>
    <x v="0"/>
    <x v="1"/>
  </r>
  <r>
    <s v="Northern Division"/>
    <x v="1"/>
    <x v="4"/>
    <n v="215872"/>
    <s v="Permanent"/>
    <s v="Management"/>
    <n v="37.42368240930869"/>
    <n v="15.304585900068446"/>
    <x v="0"/>
    <x v="0"/>
  </r>
  <r>
    <s v="Northern Division"/>
    <x v="1"/>
    <x v="4"/>
    <n v="269716"/>
    <s v="Permanent"/>
    <s v="Management"/>
    <n v="32.306639288158799"/>
    <n v="8.9691991786447645"/>
    <x v="0"/>
    <x v="0"/>
  </r>
  <r>
    <s v="Northern Division"/>
    <x v="1"/>
    <x v="4"/>
    <n v="205398"/>
    <s v="Permanent"/>
    <s v="Management"/>
    <n v="38.614647501711154"/>
    <n v="15.268993839835728"/>
    <x v="0"/>
    <x v="0"/>
  </r>
  <r>
    <s v="Northern Division"/>
    <x v="1"/>
    <x v="4"/>
    <n v="224176"/>
    <s v="Permanent"/>
    <s v="Management"/>
    <n v="38.806297056810401"/>
    <n v="12.136892539356605"/>
    <x v="0"/>
    <x v="0"/>
  </r>
  <r>
    <s v="Northern Division"/>
    <x v="1"/>
    <x v="4"/>
    <n v="248114"/>
    <s v="Permanent"/>
    <s v="Management"/>
    <n v="37.593429158110879"/>
    <n v="11.017111567419576"/>
    <x v="0"/>
    <x v="0"/>
  </r>
  <r>
    <s v="Northern Division"/>
    <x v="1"/>
    <x v="4"/>
    <n v="242662"/>
    <s v="Permanent"/>
    <s v="Management"/>
    <n v="53.163586584531146"/>
    <n v="2.6064339493497606"/>
    <x v="0"/>
    <x v="0"/>
  </r>
  <r>
    <s v="Northern Division"/>
    <x v="1"/>
    <x v="4"/>
    <n v="269874"/>
    <s v="Permanent"/>
    <s v="Non Management"/>
    <n v="35.611225188227245"/>
    <n v="7.4223134839151266"/>
    <x v="0"/>
    <x v="0"/>
  </r>
  <r>
    <s v="Northern Division"/>
    <x v="1"/>
    <x v="4"/>
    <n v="285641"/>
    <s v="Permanent"/>
    <s v="Management"/>
    <n v="51.430527036276523"/>
    <n v="8.3367556468172488"/>
    <x v="0"/>
    <x v="0"/>
  </r>
  <r>
    <s v="Northern Division"/>
    <x v="1"/>
    <x v="4"/>
    <n v="235442"/>
    <s v="Permanent"/>
    <s v="Management"/>
    <n v="52.826830937713893"/>
    <n v="3.3127994524298425"/>
    <x v="0"/>
    <x v="0"/>
  </r>
  <r>
    <s v="Northern Division"/>
    <x v="1"/>
    <x v="4"/>
    <n v="298696"/>
    <s v="Permanent"/>
    <s v="Management"/>
    <n v="50.176591375770023"/>
    <n v="12.093086926762492"/>
    <x v="0"/>
    <x v="0"/>
  </r>
  <r>
    <s v="Northern Division"/>
    <x v="1"/>
    <x v="4"/>
    <n v="272826"/>
    <s v="Permanent"/>
    <s v="Non Management"/>
    <n v="34.480492813141687"/>
    <n v="11.668720054757015"/>
    <x v="0"/>
    <x v="0"/>
  </r>
  <r>
    <s v="Northern Division"/>
    <x v="1"/>
    <x v="4"/>
    <n v="297958"/>
    <s v="Permanent"/>
    <s v="Management"/>
    <n v="38.647501711156742"/>
    <n v="15.085557837097879"/>
    <x v="0"/>
    <x v="0"/>
  </r>
  <r>
    <s v="Northern Division"/>
    <x v="1"/>
    <x v="4"/>
    <n v="206763"/>
    <s v="Permanent"/>
    <s v="Management"/>
    <n v="44.303901437371664"/>
    <n v="15.734428473648187"/>
    <x v="0"/>
    <x v="0"/>
  </r>
  <r>
    <s v="Northern Division"/>
    <x v="1"/>
    <x v="4"/>
    <n v="267430"/>
    <s v="Permanent"/>
    <s v="Management"/>
    <n v="38.288843258042434"/>
    <n v="14.184804928131417"/>
    <x v="0"/>
    <x v="0"/>
  </r>
  <r>
    <s v="Northern Division"/>
    <x v="1"/>
    <x v="4"/>
    <n v="247485"/>
    <s v="Permanent"/>
    <s v="Non Management"/>
    <n v="50.970568104038328"/>
    <n v="11.457905544147843"/>
    <x v="0"/>
    <x v="0"/>
  </r>
  <r>
    <s v="Northern Division"/>
    <x v="1"/>
    <x v="4"/>
    <n v="234684"/>
    <s v="Permanent"/>
    <s v="Non Management"/>
    <n v="45.40999315537303"/>
    <n v="6.0670773442847361"/>
    <x v="0"/>
    <x v="0"/>
  </r>
  <r>
    <s v="Northern Division"/>
    <x v="1"/>
    <x v="4"/>
    <n v="271589"/>
    <s v="Permanent"/>
    <s v="Non Management"/>
    <n v="38.959616700889804"/>
    <n v="12.323066392881588"/>
    <x v="0"/>
    <x v="0"/>
  </r>
  <r>
    <s v="Northern Division"/>
    <x v="1"/>
    <x v="4"/>
    <n v="277230"/>
    <s v="Permanent"/>
    <s v="Non Management"/>
    <n v="42.401095140314851"/>
    <n v="2.5489390828199863"/>
    <x v="0"/>
    <x v="0"/>
  </r>
  <r>
    <s v="Northern Division"/>
    <x v="1"/>
    <x v="4"/>
    <n v="254855"/>
    <s v="Permanent"/>
    <s v="Non Management"/>
    <n v="52.191649555099247"/>
    <n v="15.887748117727584"/>
    <x v="0"/>
    <x v="0"/>
  </r>
  <r>
    <s v="Northern Division"/>
    <x v="1"/>
    <x v="4"/>
    <n v="256941"/>
    <s v="Permanent"/>
    <s v="Non Management"/>
    <n v="58.026009582477755"/>
    <n v="5.7494866529774127"/>
    <x v="0"/>
    <x v="0"/>
  </r>
  <r>
    <s v="Northern Division"/>
    <x v="1"/>
    <x v="4"/>
    <n v="288926"/>
    <s v="Permanent"/>
    <s v="Management"/>
    <n v="57.560574948665298"/>
    <n v="3.7097878165639973"/>
    <x v="0"/>
    <x v="0"/>
  </r>
  <r>
    <s v="Northern Division"/>
    <x v="1"/>
    <x v="4"/>
    <n v="214404"/>
    <s v="Permanent"/>
    <s v="Management"/>
    <n v="56.39151266255989"/>
    <n v="11.364818617385353"/>
    <x v="0"/>
    <x v="0"/>
  </r>
  <r>
    <s v="Northern Division"/>
    <x v="1"/>
    <x v="4"/>
    <n v="259641"/>
    <s v="Permanent"/>
    <s v="Management"/>
    <n v="57.067761806981522"/>
    <n v="33.13620807665982"/>
    <x v="0"/>
    <x v="1"/>
  </r>
  <r>
    <s v="Northern Division"/>
    <x v="1"/>
    <x v="4"/>
    <n v="296572"/>
    <s v="Permanent"/>
    <s v="Management"/>
    <n v="49.40999315537303"/>
    <n v="14.119096509240247"/>
    <x v="0"/>
    <x v="0"/>
  </r>
  <r>
    <s v="Northern Division"/>
    <x v="1"/>
    <x v="4"/>
    <n v="222752"/>
    <s v="Permanent"/>
    <s v="Management"/>
    <n v="44.254620123203289"/>
    <n v="10.715947980835045"/>
    <x v="0"/>
    <x v="0"/>
  </r>
  <r>
    <s v="Northern Division"/>
    <x v="1"/>
    <x v="4"/>
    <n v="270428"/>
    <s v="Permanent"/>
    <s v="Management"/>
    <n v="41.24024640657084"/>
    <n v="11.488021902806297"/>
    <x v="0"/>
    <x v="0"/>
  </r>
  <r>
    <s v="Northern Division"/>
    <x v="1"/>
    <x v="4"/>
    <n v="276398"/>
    <s v="Permanent"/>
    <s v="Management"/>
    <n v="36.353182751540039"/>
    <n v="12.188911704312115"/>
    <x v="0"/>
    <x v="0"/>
  </r>
  <r>
    <s v="Northern Division"/>
    <x v="1"/>
    <x v="4"/>
    <n v="221162"/>
    <s v="Permanent"/>
    <s v="Management"/>
    <n v="58.600958247775495"/>
    <n v="37.032169746748799"/>
    <x v="0"/>
    <x v="1"/>
  </r>
  <r>
    <s v="Northern Division"/>
    <x v="1"/>
    <x v="4"/>
    <n v="271146"/>
    <s v="Permanent"/>
    <s v="Management"/>
    <n v="39.488021902806295"/>
    <n v="16.473648186173854"/>
    <x v="0"/>
    <x v="0"/>
  </r>
  <r>
    <s v="Northern Division"/>
    <x v="1"/>
    <x v="4"/>
    <n v="211206"/>
    <s v="Permanent"/>
    <s v="Management"/>
    <n v="44.640657084188909"/>
    <n v="21.472963723477072"/>
    <x v="0"/>
    <x v="0"/>
  </r>
  <r>
    <s v="Northern Division"/>
    <x v="1"/>
    <x v="4"/>
    <n v="224595"/>
    <s v="Permanent"/>
    <s v="Management"/>
    <n v="43.000684462696782"/>
    <n v="18.472279260780287"/>
    <x v="0"/>
    <x v="0"/>
  </r>
  <r>
    <s v="Northern Division"/>
    <x v="1"/>
    <x v="4"/>
    <n v="203348"/>
    <s v="Permanent"/>
    <s v="Non Management"/>
    <n v="53.204654346338124"/>
    <n v="6.9185489390828199"/>
    <x v="0"/>
    <x v="0"/>
  </r>
  <r>
    <s v="Northern Division"/>
    <x v="1"/>
    <x v="4"/>
    <n v="297030"/>
    <s v="Permanent"/>
    <s v="Management"/>
    <n v="38.403832991101986"/>
    <n v="7.0718685831622174"/>
    <x v="0"/>
    <x v="0"/>
  </r>
  <r>
    <s v="Northern Division"/>
    <x v="1"/>
    <x v="4"/>
    <n v="279992"/>
    <s v="Permanent"/>
    <s v="Management"/>
    <n v="36.06570841889117"/>
    <n v="11.537303216974674"/>
    <x v="0"/>
    <x v="0"/>
  </r>
  <r>
    <s v="Northern Division"/>
    <x v="1"/>
    <x v="4"/>
    <n v="254165"/>
    <s v="Permanent"/>
    <s v="Management"/>
    <n v="49.013004791238878"/>
    <n v="17.741273100616016"/>
    <x v="0"/>
    <x v="0"/>
  </r>
  <r>
    <s v="Northern Division"/>
    <x v="1"/>
    <x v="4"/>
    <n v="216618"/>
    <s v="Permanent"/>
    <s v="Non Management"/>
    <n v="35.54277891854894"/>
    <n v="8.1368925393566052"/>
    <x v="0"/>
    <x v="0"/>
  </r>
  <r>
    <s v="Northern Division"/>
    <x v="1"/>
    <x v="4"/>
    <n v="237396"/>
    <s v="Permanent"/>
    <s v="Management"/>
    <n v="53.086926762491444"/>
    <n v="31.304585900068446"/>
    <x v="0"/>
    <x v="1"/>
  </r>
  <r>
    <s v="Northern Division"/>
    <x v="1"/>
    <x v="4"/>
    <n v="247125"/>
    <s v="Permanent"/>
    <s v="Management"/>
    <n v="53.223819301848046"/>
    <n v="2.1355236139630391"/>
    <x v="0"/>
    <x v="0"/>
  </r>
  <r>
    <s v="Northern Division"/>
    <x v="1"/>
    <x v="4"/>
    <n v="248919"/>
    <s v="Permanent"/>
    <s v="Management"/>
    <n v="43.515400410677621"/>
    <n v="14.507871321013004"/>
    <x v="0"/>
    <x v="0"/>
  </r>
  <r>
    <s v="Northern Division"/>
    <x v="1"/>
    <x v="4"/>
    <n v="241376"/>
    <s v="Permanent"/>
    <s v="Non Management"/>
    <n v="28.246406570841888"/>
    <n v="4.9637234770704994"/>
    <x v="0"/>
    <x v="0"/>
  </r>
  <r>
    <s v="Northern Division"/>
    <x v="1"/>
    <x v="4"/>
    <n v="245844"/>
    <s v="Permanent"/>
    <s v="Non Management"/>
    <n v="48.919917864476389"/>
    <n v="23.143052703627653"/>
    <x v="0"/>
    <x v="0"/>
  </r>
  <r>
    <s v="Northern Division"/>
    <x v="1"/>
    <x v="4"/>
    <n v="246210"/>
    <s v="Permanent"/>
    <s v="Non Management"/>
    <n v="56.358658453114302"/>
    <n v="16.438056125941138"/>
    <x v="0"/>
    <x v="0"/>
  </r>
  <r>
    <s v="Northern Division"/>
    <x v="1"/>
    <x v="4"/>
    <n v="239387"/>
    <s v="Permanent"/>
    <s v="Non Management"/>
    <n v="57.724845995893226"/>
    <n v="25.834360027378509"/>
    <x v="0"/>
    <x v="0"/>
  </r>
  <r>
    <s v="Northern Division"/>
    <x v="1"/>
    <x v="4"/>
    <n v="228563"/>
    <s v="Permanent"/>
    <s v="Non Management"/>
    <n v="59.400410677618069"/>
    <n v="28.744695414099933"/>
    <x v="0"/>
    <x v="1"/>
  </r>
  <r>
    <s v="Northern Division"/>
    <x v="1"/>
    <x v="4"/>
    <n v="271080"/>
    <s v="Permanent"/>
    <s v="Non Management"/>
    <n v="53.856262833675565"/>
    <n v="24.3750855578371"/>
    <x v="0"/>
    <x v="0"/>
  </r>
  <r>
    <s v="Northern Division"/>
    <x v="1"/>
    <x v="4"/>
    <n v="217811"/>
    <s v="Permanent"/>
    <s v="Non Management"/>
    <n v="54.913073237508556"/>
    <n v="21.856262833675565"/>
    <x v="0"/>
    <x v="0"/>
  </r>
  <r>
    <s v="Northern Division"/>
    <x v="1"/>
    <x v="4"/>
    <n v="260914"/>
    <s v="Permanent"/>
    <s v="Non Management"/>
    <n v="66.154688569472967"/>
    <n v="41.97125256673511"/>
    <x v="1"/>
    <x v="1"/>
  </r>
  <r>
    <s v="Northern Division"/>
    <x v="1"/>
    <x v="4"/>
    <n v="230322"/>
    <s v="Permanent"/>
    <s v="Non Management"/>
    <n v="59.353867214236821"/>
    <n v="35.326488706365502"/>
    <x v="0"/>
    <x v="1"/>
  </r>
  <r>
    <s v="Northern Division"/>
    <x v="1"/>
    <x v="4"/>
    <n v="232445"/>
    <s v="Permanent"/>
    <s v="Non Management"/>
    <n v="51.794661190965094"/>
    <n v="12.92539356605065"/>
    <x v="0"/>
    <x v="0"/>
  </r>
  <r>
    <s v="Northern Division"/>
    <x v="1"/>
    <x v="4"/>
    <n v="261438"/>
    <s v="Permanent"/>
    <s v="Non Management"/>
    <n v="49.656399726214921"/>
    <n v="22.499657768651609"/>
    <x v="0"/>
    <x v="0"/>
  </r>
  <r>
    <s v="Northern Division"/>
    <x v="1"/>
    <x v="4"/>
    <n v="285607"/>
    <s v="Permanent"/>
    <s v="Non Management"/>
    <n v="52.120465434633815"/>
    <n v="10.105407255304586"/>
    <x v="0"/>
    <x v="0"/>
  </r>
  <r>
    <s v="Northern Division"/>
    <x v="1"/>
    <x v="4"/>
    <n v="210449"/>
    <s v="Permanent"/>
    <s v="Management"/>
    <n v="47.137577002053391"/>
    <n v="22.387405886379192"/>
    <x v="0"/>
    <x v="0"/>
  </r>
  <r>
    <s v="Northern Division"/>
    <x v="2"/>
    <x v="5"/>
    <n v="244258"/>
    <s v="Temporary"/>
    <s v="Non Management"/>
    <n v="31.60848733744011"/>
    <n v="1.5331964407939767"/>
    <x v="0"/>
    <x v="0"/>
  </r>
  <r>
    <s v="Northern Division"/>
    <x v="2"/>
    <x v="5"/>
    <n v="273763"/>
    <s v="Temporary"/>
    <s v="Non Management"/>
    <n v="40.224503764544835"/>
    <n v="1.3415468856947297"/>
    <x v="0"/>
    <x v="0"/>
  </r>
  <r>
    <s v="Northern Division"/>
    <x v="2"/>
    <x v="5"/>
    <n v="231272"/>
    <s v="Temporary"/>
    <s v="Non Management"/>
    <n v="27.485284052019164"/>
    <n v="2.3655030800821355"/>
    <x v="0"/>
    <x v="0"/>
  </r>
  <r>
    <s v="Northern Division"/>
    <x v="2"/>
    <x v="5"/>
    <n v="250505"/>
    <s v="Permanent"/>
    <s v="Non Management"/>
    <n v="37.177275838466805"/>
    <n v="6.6119096509240247"/>
    <x v="0"/>
    <x v="0"/>
  </r>
  <r>
    <s v="Northern Division"/>
    <x v="2"/>
    <x v="5"/>
    <n v="271008"/>
    <s v="Permanent"/>
    <s v="Non Management"/>
    <n v="47.800136892539356"/>
    <n v="1.9164955509924708"/>
    <x v="0"/>
    <x v="0"/>
  </r>
  <r>
    <s v="Northern Division"/>
    <x v="2"/>
    <x v="5"/>
    <n v="201809"/>
    <s v="Permanent"/>
    <s v="Non Management"/>
    <n v="44.265571526351813"/>
    <n v="11.208761122518823"/>
    <x v="0"/>
    <x v="0"/>
  </r>
  <r>
    <s v="Northern Division"/>
    <x v="2"/>
    <x v="5"/>
    <n v="226206"/>
    <s v="Permanent"/>
    <s v="Non Management"/>
    <n v="39.742642026009584"/>
    <n v="11.134839151266256"/>
    <x v="0"/>
    <x v="0"/>
  </r>
  <r>
    <s v="Northern Division"/>
    <x v="2"/>
    <x v="5"/>
    <n v="227798"/>
    <s v="Permanent"/>
    <s v="Non Management"/>
    <n v="31.559206023271731"/>
    <n v="4.1971252566735116"/>
    <x v="0"/>
    <x v="0"/>
  </r>
  <r>
    <s v="Northern Division"/>
    <x v="2"/>
    <x v="5"/>
    <n v="267391"/>
    <s v="Permanent"/>
    <s v="Non Management"/>
    <n v="47.101984941820668"/>
    <n v="10.885694729637235"/>
    <x v="0"/>
    <x v="0"/>
  </r>
  <r>
    <s v="Northern Division"/>
    <x v="2"/>
    <x v="5"/>
    <n v="253613"/>
    <s v="Permanent"/>
    <s v="Non Management"/>
    <n v="48.268309377138948"/>
    <n v="1.9548254620123204"/>
    <x v="0"/>
    <x v="0"/>
  </r>
  <r>
    <s v="Northern Division"/>
    <x v="2"/>
    <x v="5"/>
    <n v="220873"/>
    <s v="Permanent"/>
    <s v="Non Management"/>
    <n v="42.496919917864474"/>
    <n v="13.779603011635865"/>
    <x v="0"/>
    <x v="0"/>
  </r>
  <r>
    <s v="Northern Division"/>
    <x v="2"/>
    <x v="5"/>
    <n v="206721"/>
    <s v="Permanent"/>
    <s v="Management"/>
    <n v="41.095140314852841"/>
    <n v="17.801505817932924"/>
    <x v="0"/>
    <x v="0"/>
  </r>
  <r>
    <s v="Northern Division"/>
    <x v="2"/>
    <x v="5"/>
    <n v="218053"/>
    <s v="Permanent"/>
    <s v="Non Management"/>
    <n v="32.454483230663932"/>
    <n v="10.617385352498289"/>
    <x v="0"/>
    <x v="0"/>
  </r>
  <r>
    <s v="Northern Division"/>
    <x v="2"/>
    <x v="5"/>
    <n v="278210"/>
    <s v="Permanent"/>
    <s v="Non Management"/>
    <n v="42.258726899383987"/>
    <n v="19.219712525667351"/>
    <x v="0"/>
    <x v="0"/>
  </r>
  <r>
    <s v="Northern Division"/>
    <x v="2"/>
    <x v="5"/>
    <n v="217149"/>
    <s v="Permanent"/>
    <s v="Non Management"/>
    <n v="27.460643394934976"/>
    <n v="6.4777549623545516"/>
    <x v="0"/>
    <x v="0"/>
  </r>
  <r>
    <s v="Northern Division"/>
    <x v="2"/>
    <x v="5"/>
    <n v="258399"/>
    <s v="Wage"/>
    <s v="Non Management"/>
    <n v="31.288158795345655"/>
    <n v="3.2388774811772758"/>
    <x v="0"/>
    <x v="0"/>
  </r>
  <r>
    <s v="Northern Division"/>
    <x v="2"/>
    <x v="5"/>
    <n v="239667"/>
    <s v="Wage"/>
    <s v="Non Management"/>
    <n v="41.092402464065707"/>
    <n v="6.362765229295003"/>
    <x v="0"/>
    <x v="0"/>
  </r>
  <r>
    <s v="Northern Division"/>
    <x v="2"/>
    <x v="5"/>
    <n v="210598"/>
    <s v="Wage"/>
    <s v="Non Management"/>
    <n v="24.284736481861739"/>
    <n v="2.3572895277207393"/>
    <x v="0"/>
    <x v="0"/>
  </r>
  <r>
    <s v="Northern Division"/>
    <x v="2"/>
    <x v="5"/>
    <n v="204562"/>
    <s v="Wage"/>
    <s v="Non Management"/>
    <n v="32.670773442847363"/>
    <n v="2.4859685147159478"/>
    <x v="0"/>
    <x v="0"/>
  </r>
  <r>
    <s v="Northern Division"/>
    <x v="2"/>
    <x v="5"/>
    <n v="294598"/>
    <s v="Wage"/>
    <s v="Non Management"/>
    <n v="42.299794661190965"/>
    <n v="8.3750855578370977"/>
    <x v="0"/>
    <x v="0"/>
  </r>
  <r>
    <s v="Northern Division"/>
    <x v="2"/>
    <x v="5"/>
    <n v="239754"/>
    <s v="Wage"/>
    <s v="Non Management"/>
    <n v="34.206707734428477"/>
    <n v="4.0930869267624912"/>
    <x v="0"/>
    <x v="0"/>
  </r>
  <r>
    <s v="Northern Division"/>
    <x v="2"/>
    <x v="5"/>
    <n v="261926"/>
    <s v="Wage"/>
    <s v="Non Management"/>
    <n v="30.617385352498289"/>
    <n v="2.4339493497604381"/>
    <x v="0"/>
    <x v="0"/>
  </r>
  <r>
    <s v="Northern Division"/>
    <x v="2"/>
    <x v="5"/>
    <n v="269768"/>
    <s v="Wage"/>
    <s v="Non Management"/>
    <n v="49.604380561259411"/>
    <n v="11.134839151266256"/>
    <x v="0"/>
    <x v="0"/>
  </r>
  <r>
    <s v="Northern Division"/>
    <x v="2"/>
    <x v="5"/>
    <n v="273547"/>
    <s v="Wage"/>
    <s v="Non Management"/>
    <n v="31.378507871321013"/>
    <n v="0.51745379876796715"/>
    <x v="0"/>
    <x v="0"/>
  </r>
  <r>
    <s v="Northern Division"/>
    <x v="2"/>
    <x v="5"/>
    <n v="215942"/>
    <s v="Wage"/>
    <s v="Non Management"/>
    <n v="37.711156741957566"/>
    <n v="8.6543463381245722"/>
    <x v="0"/>
    <x v="0"/>
  </r>
  <r>
    <s v="Northern Division"/>
    <x v="2"/>
    <x v="5"/>
    <n v="212295"/>
    <s v="Wage"/>
    <s v="Non Management"/>
    <n v="38.261464750171115"/>
    <n v="11.887748117727584"/>
    <x v="0"/>
    <x v="0"/>
  </r>
  <r>
    <s v="Northern Division"/>
    <x v="2"/>
    <x v="5"/>
    <n v="272825"/>
    <s v="Wage"/>
    <s v="Non Management"/>
    <n v="35.008898015058179"/>
    <n v="2.3162217659137578"/>
    <x v="0"/>
    <x v="0"/>
  </r>
  <r>
    <s v="Northern Division"/>
    <x v="2"/>
    <x v="5"/>
    <n v="210474"/>
    <s v="Wage"/>
    <s v="Non Management"/>
    <n v="32.147843942505133"/>
    <n v="1.5989048596851472"/>
    <x v="0"/>
    <x v="0"/>
  </r>
  <r>
    <s v="Northern Division"/>
    <x v="2"/>
    <x v="5"/>
    <n v="297679"/>
    <s v="Wage"/>
    <s v="Non Management"/>
    <n v="34.677618069815196"/>
    <n v="0.51745379876796715"/>
    <x v="0"/>
    <x v="0"/>
  </r>
  <r>
    <s v="Northern Division"/>
    <x v="2"/>
    <x v="5"/>
    <n v="232816"/>
    <s v="Wage"/>
    <s v="Non Management"/>
    <n v="49.519507186858313"/>
    <n v="11.356605065023956"/>
    <x v="0"/>
    <x v="0"/>
  </r>
  <r>
    <s v="Northern Division"/>
    <x v="2"/>
    <x v="5"/>
    <n v="239873"/>
    <s v="Wage"/>
    <s v="Non Management"/>
    <n v="48.093086926762489"/>
    <n v="11.958932238193018"/>
    <x v="0"/>
    <x v="0"/>
  </r>
  <r>
    <s v="Northern Division"/>
    <x v="2"/>
    <x v="5"/>
    <n v="289276"/>
    <s v="Wage"/>
    <s v="Non Management"/>
    <n v="54.715947980835047"/>
    <n v="12.136892539356605"/>
    <x v="0"/>
    <x v="0"/>
  </r>
  <r>
    <s v="Northern Division"/>
    <x v="2"/>
    <x v="5"/>
    <n v="293800"/>
    <s v="Wage"/>
    <s v="Non Management"/>
    <n v="47.044490075290895"/>
    <n v="3.9260780287474333"/>
    <x v="0"/>
    <x v="0"/>
  </r>
  <r>
    <s v="Northern Division"/>
    <x v="2"/>
    <x v="5"/>
    <n v="281431"/>
    <s v="Wage"/>
    <s v="Non Management"/>
    <n v="37.481177275838469"/>
    <n v="3.7180013689253935"/>
    <x v="0"/>
    <x v="0"/>
  </r>
  <r>
    <s v="Northern Division"/>
    <x v="2"/>
    <x v="5"/>
    <n v="249979"/>
    <s v="Wage"/>
    <s v="Non Management"/>
    <n v="37.566050650239561"/>
    <n v="2.4914442162902124"/>
    <x v="0"/>
    <x v="0"/>
  </r>
  <r>
    <s v="Northern Division"/>
    <x v="2"/>
    <x v="5"/>
    <n v="285962"/>
    <s v="Wage"/>
    <s v="Non Management"/>
    <n v="51.561943874058862"/>
    <n v="1.054072553045859"/>
    <x v="0"/>
    <x v="0"/>
  </r>
  <r>
    <s v="Northern Division"/>
    <x v="2"/>
    <x v="5"/>
    <n v="219767"/>
    <s v="Wage"/>
    <s v="Non Management"/>
    <n v="42.748802190280628"/>
    <n v="0.55578370978781655"/>
    <x v="0"/>
    <x v="0"/>
  </r>
  <r>
    <s v="Northern Division"/>
    <x v="2"/>
    <x v="5"/>
    <n v="261401"/>
    <s v="Wage"/>
    <s v="Non Management"/>
    <n v="49.002053388090346"/>
    <n v="12.648870636550308"/>
    <x v="0"/>
    <x v="0"/>
  </r>
  <r>
    <s v="Northern Division"/>
    <x v="2"/>
    <x v="5"/>
    <n v="263155"/>
    <s v="Permanent"/>
    <s v="Management"/>
    <n v="48.33949349760438"/>
    <n v="14.313483915126625"/>
    <x v="0"/>
    <x v="0"/>
  </r>
  <r>
    <s v="Northern Division"/>
    <x v="2"/>
    <x v="5"/>
    <n v="211320"/>
    <s v="Permanent"/>
    <s v="Management"/>
    <n v="51.093771389459278"/>
    <n v="10.978781656399725"/>
    <x v="0"/>
    <x v="0"/>
  </r>
  <r>
    <s v="Northern Division"/>
    <x v="2"/>
    <x v="5"/>
    <n v="288448"/>
    <s v="Permanent"/>
    <s v="Non Management"/>
    <n v="63.381245722108147"/>
    <n v="14.57905544147844"/>
    <x v="0"/>
    <x v="0"/>
  </r>
  <r>
    <s v="Northern Division"/>
    <x v="2"/>
    <x v="5"/>
    <n v="259044"/>
    <s v="Permanent"/>
    <s v="Non Management"/>
    <n v="45.171800136892543"/>
    <n v="3.9671457905544147"/>
    <x v="0"/>
    <x v="0"/>
  </r>
  <r>
    <s v="Northern Division"/>
    <x v="2"/>
    <x v="5"/>
    <n v="250665"/>
    <s v="Permanent"/>
    <s v="Non Management"/>
    <n v="32.580424366872002"/>
    <n v="3.6249144421629023"/>
    <x v="0"/>
    <x v="0"/>
  </r>
  <r>
    <s v="Northern Division"/>
    <x v="2"/>
    <x v="5"/>
    <n v="211700"/>
    <s v="Permanent"/>
    <s v="Non Management"/>
    <n v="36.432580424366868"/>
    <n v="10.406570841889117"/>
    <x v="0"/>
    <x v="0"/>
  </r>
  <r>
    <s v="Northern Division"/>
    <x v="2"/>
    <x v="5"/>
    <n v="291637"/>
    <s v="Permanent"/>
    <s v="Non Management"/>
    <n v="63.279945242984255"/>
    <n v="1.839835728952772"/>
    <x v="0"/>
    <x v="0"/>
  </r>
  <r>
    <s v="Northern Division"/>
    <x v="2"/>
    <x v="5"/>
    <n v="242235"/>
    <s v="Permanent"/>
    <s v="Non Management"/>
    <n v="32.254620123203289"/>
    <n v="1.5331964407939767"/>
    <x v="0"/>
    <x v="0"/>
  </r>
  <r>
    <s v="Northern Division"/>
    <x v="2"/>
    <x v="5"/>
    <n v="211628"/>
    <s v="Permanent"/>
    <s v="Non Management"/>
    <n v="27.718001368925393"/>
    <n v="1.4483230663928817"/>
    <x v="0"/>
    <x v="0"/>
  </r>
  <r>
    <s v="Northern Division"/>
    <x v="2"/>
    <x v="5"/>
    <n v="272454"/>
    <s v="Permanent"/>
    <s v="Non Management"/>
    <n v="41.297741273100613"/>
    <n v="3.1211498973305956"/>
    <x v="0"/>
    <x v="0"/>
  </r>
  <r>
    <s v="Northern Division"/>
    <x v="2"/>
    <x v="5"/>
    <n v="236729"/>
    <s v="Permanent"/>
    <s v="Non Management"/>
    <n v="34.5845311430527"/>
    <n v="2.3518138261464752"/>
    <x v="0"/>
    <x v="0"/>
  </r>
  <r>
    <s v="Northern Division"/>
    <x v="2"/>
    <x v="5"/>
    <n v="293547"/>
    <s v="Permanent"/>
    <s v="Non Management"/>
    <n v="40.799452429842574"/>
    <n v="1.7823408624229979"/>
    <x v="0"/>
    <x v="0"/>
  </r>
  <r>
    <s v="Northern Division"/>
    <x v="2"/>
    <x v="5"/>
    <n v="272162"/>
    <s v="Permanent"/>
    <s v="Non Management"/>
    <n v="42.206707734428477"/>
    <n v="6.9760438056125942"/>
    <x v="0"/>
    <x v="0"/>
  </r>
  <r>
    <s v="Northern Division"/>
    <x v="2"/>
    <x v="5"/>
    <n v="235243"/>
    <s v="Permanent"/>
    <s v="Non Management"/>
    <n v="37.486652977412732"/>
    <n v="3.9479808350444903"/>
    <x v="0"/>
    <x v="0"/>
  </r>
  <r>
    <s v="Northern Division"/>
    <x v="2"/>
    <x v="5"/>
    <n v="293969"/>
    <s v="Permanent"/>
    <s v="Non Management"/>
    <n v="32.498288843258045"/>
    <n v="11.969883641341546"/>
    <x v="0"/>
    <x v="0"/>
  </r>
  <r>
    <s v="Northern Division"/>
    <x v="2"/>
    <x v="5"/>
    <n v="290291"/>
    <s v="Permanent"/>
    <s v="Non Management"/>
    <n v="32.925393566050651"/>
    <n v="10.302532511978097"/>
    <x v="0"/>
    <x v="0"/>
  </r>
  <r>
    <s v="Northern Division"/>
    <x v="2"/>
    <x v="5"/>
    <n v="275013"/>
    <s v="Permanent"/>
    <s v="Management"/>
    <n v="36.490075290896648"/>
    <n v="11.937029431895962"/>
    <x v="0"/>
    <x v="0"/>
  </r>
  <r>
    <s v="Northern Division"/>
    <x v="2"/>
    <x v="5"/>
    <n v="266801"/>
    <s v="Permanent"/>
    <s v="Non Management"/>
    <n v="52.919917864476389"/>
    <n v="34.726899383983572"/>
    <x v="0"/>
    <x v="1"/>
  </r>
  <r>
    <s v="Northern Division"/>
    <x v="2"/>
    <x v="5"/>
    <n v="224069"/>
    <s v="Permanent"/>
    <s v="Management"/>
    <n v="46.836413415468854"/>
    <n v="17.182751540041068"/>
    <x v="0"/>
    <x v="0"/>
  </r>
  <r>
    <s v="Northern Division"/>
    <x v="2"/>
    <x v="5"/>
    <n v="218481"/>
    <s v="Permanent"/>
    <s v="Non Management"/>
    <n v="39.123887748117724"/>
    <n v="15.471594798083505"/>
    <x v="0"/>
    <x v="0"/>
  </r>
  <r>
    <s v="Northern Division"/>
    <x v="2"/>
    <x v="5"/>
    <n v="264104"/>
    <s v="Permanent"/>
    <s v="Non Management"/>
    <n v="37.281314168377826"/>
    <n v="12.78302532511978"/>
    <x v="0"/>
    <x v="0"/>
  </r>
  <r>
    <s v="Northern Division"/>
    <x v="2"/>
    <x v="5"/>
    <n v="226644"/>
    <s v="Permanent"/>
    <s v="Non Management"/>
    <n v="29.360711841204655"/>
    <n v="5.5879534565366189"/>
    <x v="0"/>
    <x v="0"/>
  </r>
  <r>
    <s v="Northern Division"/>
    <x v="2"/>
    <x v="5"/>
    <n v="264123"/>
    <s v="Permanent"/>
    <s v="Non Management"/>
    <n v="24.684462696783026"/>
    <n v="0.4791238877481177"/>
    <x v="0"/>
    <x v="0"/>
  </r>
  <r>
    <s v="Northern Division"/>
    <x v="2"/>
    <x v="5"/>
    <n v="236191"/>
    <s v="Permanent"/>
    <s v="Non Management"/>
    <n v="57.289527720739223"/>
    <n v="34.151950718685832"/>
    <x v="0"/>
    <x v="1"/>
  </r>
  <r>
    <s v="Northern Division"/>
    <x v="2"/>
    <x v="5"/>
    <n v="205338"/>
    <s v="Permanent"/>
    <s v="Management"/>
    <n v="41.535934291581107"/>
    <n v="14.516084873374401"/>
    <x v="0"/>
    <x v="0"/>
  </r>
  <r>
    <s v="Northern Division"/>
    <x v="2"/>
    <x v="5"/>
    <n v="243391"/>
    <s v="Permanent"/>
    <s v="Non Management"/>
    <n v="53.965776865160848"/>
    <n v="13.968514715947981"/>
    <x v="0"/>
    <x v="0"/>
  </r>
  <r>
    <s v="Northern Division"/>
    <x v="2"/>
    <x v="5"/>
    <n v="204564"/>
    <s v="Permanent"/>
    <s v="Management"/>
    <n v="41.711156741957566"/>
    <n v="7.1238877481177276"/>
    <x v="0"/>
    <x v="0"/>
  </r>
  <r>
    <s v="Northern Division"/>
    <x v="2"/>
    <x v="5"/>
    <n v="251695"/>
    <s v="Permanent"/>
    <s v="Management"/>
    <n v="53.763175906913077"/>
    <n v="12.706365503080082"/>
    <x v="0"/>
    <x v="0"/>
  </r>
  <r>
    <s v="Northern Division"/>
    <x v="2"/>
    <x v="5"/>
    <n v="260632"/>
    <s v="Permanent"/>
    <s v="Management"/>
    <n v="47.720739219712527"/>
    <n v="3.5455167693360714"/>
    <x v="0"/>
    <x v="0"/>
  </r>
  <r>
    <s v="Northern Division"/>
    <x v="2"/>
    <x v="6"/>
    <n v="231638"/>
    <s v="Permanent"/>
    <s v="Management"/>
    <n v="51.529089664613281"/>
    <n v="23.101984941820671"/>
    <x v="0"/>
    <x v="0"/>
  </r>
  <r>
    <s v="Northern Division"/>
    <x v="2"/>
    <x v="6"/>
    <n v="220962"/>
    <s v="Permanent"/>
    <s v="Management"/>
    <n v="33.544147843942504"/>
    <n v="10.387405886379192"/>
    <x v="0"/>
    <x v="0"/>
  </r>
  <r>
    <s v="Northern Division"/>
    <x v="2"/>
    <x v="6"/>
    <n v="276924"/>
    <s v="Permanent"/>
    <s v="Management"/>
    <n v="54.841889117043124"/>
    <n v="36.755646817248461"/>
    <x v="0"/>
    <x v="1"/>
  </r>
  <r>
    <s v="Northern Division"/>
    <x v="2"/>
    <x v="6"/>
    <n v="271938"/>
    <s v="Permanent"/>
    <s v="Management"/>
    <n v="57.034907597535934"/>
    <n v="29.77138945927447"/>
    <x v="0"/>
    <x v="1"/>
  </r>
  <r>
    <s v="Northern Division"/>
    <x v="2"/>
    <x v="6"/>
    <n v="219669"/>
    <s v="Permanent"/>
    <s v="Non Management"/>
    <n v="27.887748117727583"/>
    <n v="4.6269678302532515"/>
    <x v="0"/>
    <x v="0"/>
  </r>
  <r>
    <s v="Northern Division"/>
    <x v="2"/>
    <x v="6"/>
    <n v="299998"/>
    <s v="Permanent"/>
    <s v="Non Management"/>
    <n v="60.684462696783022"/>
    <n v="42.162902121834357"/>
    <x v="0"/>
    <x v="1"/>
  </r>
  <r>
    <s v="Northern Division"/>
    <x v="2"/>
    <x v="6"/>
    <n v="235718"/>
    <s v="Permanent"/>
    <s v="Non Management"/>
    <n v="38.173853524982889"/>
    <n v="3.8521560574948666"/>
    <x v="0"/>
    <x v="0"/>
  </r>
  <r>
    <s v="Northern Division"/>
    <x v="2"/>
    <x v="6"/>
    <n v="233222"/>
    <s v="Permanent"/>
    <s v="Non Management"/>
    <n v="45.40999315537303"/>
    <n v="0.78028747433264889"/>
    <x v="0"/>
    <x v="0"/>
  </r>
  <r>
    <s v="Northern Division"/>
    <x v="2"/>
    <x v="6"/>
    <n v="280153"/>
    <s v="Permanent"/>
    <s v="Non Management"/>
    <n v="50.201232032854207"/>
    <n v="3.353867214236824"/>
    <x v="0"/>
    <x v="0"/>
  </r>
  <r>
    <s v="Northern Division"/>
    <x v="2"/>
    <x v="6"/>
    <n v="200910"/>
    <s v="Permanent"/>
    <s v="Non Management"/>
    <n v="56.788501026694043"/>
    <n v="24.041067761806982"/>
    <x v="0"/>
    <x v="0"/>
  </r>
  <r>
    <s v="Northern Division"/>
    <x v="2"/>
    <x v="6"/>
    <n v="205397"/>
    <s v="Permanent"/>
    <s v="Non Management"/>
    <n v="38.017796030116358"/>
    <n v="9.1197809719370291"/>
    <x v="0"/>
    <x v="0"/>
  </r>
  <r>
    <s v="Northern Division"/>
    <x v="2"/>
    <x v="6"/>
    <n v="275662"/>
    <s v="Permanent"/>
    <s v="Non Management"/>
    <n v="35.383983572895275"/>
    <n v="5.6700889801505818"/>
    <x v="0"/>
    <x v="0"/>
  </r>
  <r>
    <s v="Northern Division"/>
    <x v="2"/>
    <x v="6"/>
    <n v="229482"/>
    <s v="Permanent"/>
    <s v="Non Management"/>
    <n v="62.376454483230667"/>
    <n v="20.388774811772759"/>
    <x v="0"/>
    <x v="0"/>
  </r>
  <r>
    <s v="Northern Division"/>
    <x v="2"/>
    <x v="6"/>
    <n v="202549"/>
    <s v="Permanent"/>
    <s v="Non Management"/>
    <n v="35.446954140999317"/>
    <n v="8.8870636550308006"/>
    <x v="0"/>
    <x v="0"/>
  </r>
  <r>
    <s v="Northern Division"/>
    <x v="2"/>
    <x v="6"/>
    <n v="241253"/>
    <s v="Permanent"/>
    <s v="Non Management"/>
    <n v="49.117043121149898"/>
    <n v="4.1971252566735116"/>
    <x v="0"/>
    <x v="0"/>
  </r>
  <r>
    <s v="Northern Division"/>
    <x v="2"/>
    <x v="6"/>
    <n v="229466"/>
    <s v="Permanent"/>
    <s v="Non Management"/>
    <n v="68.67351129363449"/>
    <n v="0.49555099247091033"/>
    <x v="0"/>
    <x v="0"/>
  </r>
  <r>
    <s v="Northern Division"/>
    <x v="2"/>
    <x v="6"/>
    <n v="253710"/>
    <s v="Permanent"/>
    <s v="Non Management"/>
    <n v="36.358658453114302"/>
    <n v="4.7967145790554415"/>
    <x v="0"/>
    <x v="0"/>
  </r>
  <r>
    <s v="Northern Division"/>
    <x v="2"/>
    <x v="6"/>
    <n v="229869"/>
    <s v="Permanent"/>
    <s v="Non Management"/>
    <n v="48.202600958247778"/>
    <n v="2.924024640657084"/>
    <x v="0"/>
    <x v="0"/>
  </r>
  <r>
    <s v="Northern Division"/>
    <x v="2"/>
    <x v="6"/>
    <n v="263335"/>
    <s v="Permanent"/>
    <s v="Non Management"/>
    <n v="32.673511293634498"/>
    <n v="1.6481861738535251"/>
    <x v="0"/>
    <x v="0"/>
  </r>
  <r>
    <s v="Northern Division"/>
    <x v="2"/>
    <x v="6"/>
    <n v="229357"/>
    <s v="Permanent"/>
    <s v="Non Management"/>
    <n v="34.579055441478438"/>
    <n v="0.95824777549623541"/>
    <x v="0"/>
    <x v="0"/>
  </r>
  <r>
    <s v="Northern Division"/>
    <x v="2"/>
    <x v="6"/>
    <n v="288600"/>
    <s v="Permanent"/>
    <s v="Non Management"/>
    <n v="54.157426420260094"/>
    <n v="1.160848733744011"/>
    <x v="0"/>
    <x v="0"/>
  </r>
  <r>
    <s v="Northern Division"/>
    <x v="2"/>
    <x v="6"/>
    <n v="238781"/>
    <s v="Permanent"/>
    <s v="Non Management"/>
    <n v="33.552361396303901"/>
    <n v="6.0533880903490758"/>
    <x v="0"/>
    <x v="0"/>
  </r>
  <r>
    <s v="Northern Division"/>
    <x v="2"/>
    <x v="6"/>
    <n v="256775"/>
    <s v="Permanent"/>
    <s v="Non Management"/>
    <n v="63.485284052019168"/>
    <n v="38.387405886379192"/>
    <x v="0"/>
    <x v="1"/>
  </r>
  <r>
    <s v="Northern Division"/>
    <x v="2"/>
    <x v="6"/>
    <n v="269826"/>
    <s v="Permanent"/>
    <s v="Non Management"/>
    <n v="55.748117727583846"/>
    <n v="4.8487337440109517"/>
    <x v="0"/>
    <x v="0"/>
  </r>
  <r>
    <s v="Northern Division"/>
    <x v="2"/>
    <x v="6"/>
    <n v="264244"/>
    <s v="Permanent"/>
    <s v="Non Management"/>
    <n v="37.333333333333336"/>
    <n v="2.4859685147159478"/>
    <x v="0"/>
    <x v="0"/>
  </r>
  <r>
    <s v="Northern Division"/>
    <x v="2"/>
    <x v="6"/>
    <n v="218094"/>
    <s v="Permanent"/>
    <s v="Non Management"/>
    <n v="48.821355236139631"/>
    <n v="2.2806297056810405"/>
    <x v="0"/>
    <x v="0"/>
  </r>
  <r>
    <s v="Northern Division"/>
    <x v="2"/>
    <x v="6"/>
    <n v="225714"/>
    <s v="Permanent"/>
    <s v="Non Management"/>
    <n v="36.407939767282684"/>
    <n v="1.5331964407939767"/>
    <x v="0"/>
    <x v="0"/>
  </r>
  <r>
    <s v="Northern Division"/>
    <x v="2"/>
    <x v="6"/>
    <n v="224306"/>
    <s v="Permanent"/>
    <s v="Non Management"/>
    <n v="63.931553730321696"/>
    <n v="21.472963723477072"/>
    <x v="0"/>
    <x v="0"/>
  </r>
  <r>
    <s v="Northern Division"/>
    <x v="2"/>
    <x v="6"/>
    <n v="262398"/>
    <s v="Permanent"/>
    <s v="Non Management"/>
    <n v="38.765229295003422"/>
    <n v="2.9514031485284051"/>
    <x v="0"/>
    <x v="0"/>
  </r>
  <r>
    <s v="Northern Division"/>
    <x v="2"/>
    <x v="6"/>
    <n v="209752"/>
    <s v="Permanent"/>
    <s v="Non Management"/>
    <n v="53.716632443531829"/>
    <n v="6.4722792607802875"/>
    <x v="0"/>
    <x v="0"/>
  </r>
  <r>
    <s v="Northern Division"/>
    <x v="2"/>
    <x v="6"/>
    <n v="232164"/>
    <s v="Permanent"/>
    <s v="Non Management"/>
    <n v="53.913757700205338"/>
    <n v="7.3401779603011637"/>
    <x v="0"/>
    <x v="0"/>
  </r>
  <r>
    <s v="Northern Division"/>
    <x v="2"/>
    <x v="6"/>
    <n v="260583"/>
    <s v="Permanent"/>
    <s v="Non Management"/>
    <n v="43.54277891854894"/>
    <n v="6.2751540041067759"/>
    <x v="0"/>
    <x v="0"/>
  </r>
  <r>
    <s v="Northern Division"/>
    <x v="2"/>
    <x v="6"/>
    <n v="212524"/>
    <s v="Permanent"/>
    <s v="Non Management"/>
    <n v="48.002737850787135"/>
    <n v="8.0109514031485283"/>
    <x v="0"/>
    <x v="0"/>
  </r>
  <r>
    <s v="Northern Division"/>
    <x v="2"/>
    <x v="6"/>
    <n v="220919"/>
    <s v="Permanent"/>
    <s v="Non Management"/>
    <n v="46.546201232032857"/>
    <n v="12.093086926762492"/>
    <x v="0"/>
    <x v="0"/>
  </r>
  <r>
    <s v="Northern Division"/>
    <x v="2"/>
    <x v="6"/>
    <n v="256599"/>
    <s v="Permanent"/>
    <s v="Non Management"/>
    <n v="39.299110198494184"/>
    <n v="8.1834360027378512"/>
    <x v="0"/>
    <x v="0"/>
  </r>
  <r>
    <s v="Northern Division"/>
    <x v="2"/>
    <x v="6"/>
    <n v="282718"/>
    <s v="Permanent"/>
    <s v="Non Management"/>
    <n v="65.604380561259418"/>
    <n v="45.103353867214238"/>
    <x v="1"/>
    <x v="1"/>
  </r>
  <r>
    <s v="Northern Division"/>
    <x v="2"/>
    <x v="6"/>
    <n v="285521"/>
    <s v="Permanent"/>
    <s v="Non Management"/>
    <n v="57.141683778234089"/>
    <n v="32.167008898015055"/>
    <x v="0"/>
    <x v="1"/>
  </r>
  <r>
    <s v="Northern Division"/>
    <x v="2"/>
    <x v="6"/>
    <n v="265568"/>
    <s v="Permanent"/>
    <s v="Non Management"/>
    <n v="35.540041067761805"/>
    <n v="4.2929500342231348"/>
    <x v="0"/>
    <x v="0"/>
  </r>
  <r>
    <s v="Northern Division"/>
    <x v="2"/>
    <x v="6"/>
    <n v="265537"/>
    <s v="Permanent"/>
    <s v="Non Management"/>
    <n v="29.916495550992472"/>
    <n v="5.5167693360711842"/>
    <x v="0"/>
    <x v="0"/>
  </r>
  <r>
    <s v="Northern Division"/>
    <x v="2"/>
    <x v="6"/>
    <n v="282957"/>
    <s v="Permanent"/>
    <s v="Non Management"/>
    <n v="28.83504449007529"/>
    <n v="5.4565366187542779"/>
    <x v="0"/>
    <x v="0"/>
  </r>
  <r>
    <s v="Northern Division"/>
    <x v="2"/>
    <x v="6"/>
    <n v="208962"/>
    <s v="Permanent"/>
    <s v="Non Management"/>
    <n v="39.307323750855581"/>
    <n v="12.769336071184121"/>
    <x v="0"/>
    <x v="0"/>
  </r>
  <r>
    <s v="Northern Division"/>
    <x v="2"/>
    <x v="6"/>
    <n v="228529"/>
    <s v="Permanent"/>
    <s v="Non Management"/>
    <n v="40.769336071184121"/>
    <n v="14.201232032854209"/>
    <x v="0"/>
    <x v="0"/>
  </r>
  <r>
    <s v="Northern Division"/>
    <x v="2"/>
    <x v="6"/>
    <n v="217100"/>
    <s v="Permanent"/>
    <s v="Non Management"/>
    <n v="33.2539356605065"/>
    <n v="1.839835728952772"/>
    <x v="0"/>
    <x v="0"/>
  </r>
  <r>
    <s v="Northern Division"/>
    <x v="2"/>
    <x v="6"/>
    <n v="204881"/>
    <s v="Permanent"/>
    <s v="Non Management"/>
    <n v="43.671457905544145"/>
    <n v="17.190965092402465"/>
    <x v="0"/>
    <x v="0"/>
  </r>
  <r>
    <s v="Northern Division"/>
    <x v="2"/>
    <x v="6"/>
    <n v="290756"/>
    <s v="Permanent"/>
    <s v="Non Management"/>
    <n v="34.223134839151264"/>
    <n v="2.5489390828199863"/>
    <x v="0"/>
    <x v="0"/>
  </r>
  <r>
    <s v="Northern Division"/>
    <x v="2"/>
    <x v="6"/>
    <n v="292619"/>
    <s v="Permanent"/>
    <s v="Non Management"/>
    <n v="39.238877481177276"/>
    <n v="11.854893908282"/>
    <x v="0"/>
    <x v="0"/>
  </r>
  <r>
    <s v="Northern Division"/>
    <x v="2"/>
    <x v="6"/>
    <n v="234152"/>
    <s v="Permanent"/>
    <s v="Non Management"/>
    <n v="50.297056810403831"/>
    <n v="4.0985626283367553"/>
    <x v="0"/>
    <x v="0"/>
  </r>
  <r>
    <s v="Northern Division"/>
    <x v="2"/>
    <x v="6"/>
    <n v="203990"/>
    <s v="Permanent"/>
    <s v="Non Management"/>
    <n v="44.213552361396303"/>
    <n v="2.3572895277207393"/>
    <x v="0"/>
    <x v="0"/>
  </r>
  <r>
    <s v="Northern Division"/>
    <x v="2"/>
    <x v="6"/>
    <n v="208956"/>
    <s v="Permanent"/>
    <s v="Non Management"/>
    <n v="60.498288843258045"/>
    <n v="18.642026009582477"/>
    <x v="0"/>
    <x v="0"/>
  </r>
  <r>
    <s v="Northern Division"/>
    <x v="2"/>
    <x v="6"/>
    <n v="210471"/>
    <s v="Permanent"/>
    <s v="Non Management"/>
    <n v="50.861054072553046"/>
    <n v="4.301163586584531"/>
    <x v="0"/>
    <x v="0"/>
  </r>
  <r>
    <s v="Northern Division"/>
    <x v="2"/>
    <x v="6"/>
    <n v="248691"/>
    <s v="Permanent"/>
    <s v="Non Management"/>
    <n v="61.190965092402465"/>
    <n v="42.680355920602324"/>
    <x v="0"/>
    <x v="1"/>
  </r>
  <r>
    <s v="Northern Division"/>
    <x v="2"/>
    <x v="6"/>
    <n v="224163"/>
    <s v="Permanent"/>
    <s v="Non Management"/>
    <n v="42.135523613963038"/>
    <n v="19.304585900068446"/>
    <x v="0"/>
    <x v="0"/>
  </r>
  <r>
    <s v="Northern Division"/>
    <x v="2"/>
    <x v="6"/>
    <n v="291870"/>
    <s v="Permanent"/>
    <s v="Non Management"/>
    <n v="31.586584531143053"/>
    <n v="5.3032169746748803"/>
    <x v="0"/>
    <x v="0"/>
  </r>
  <r>
    <s v="Northern Division"/>
    <x v="2"/>
    <x v="6"/>
    <n v="241300"/>
    <s v="Permanent"/>
    <s v="Non Management"/>
    <n v="31.143052703627653"/>
    <n v="6.6502395619438737"/>
    <x v="0"/>
    <x v="0"/>
  </r>
  <r>
    <s v="Northern Division"/>
    <x v="2"/>
    <x v="6"/>
    <n v="281793"/>
    <s v="Permanent"/>
    <s v="Non Management"/>
    <n v="53.963039014373713"/>
    <n v="9.1416837782340856"/>
    <x v="0"/>
    <x v="0"/>
  </r>
  <r>
    <s v="Northern Division"/>
    <x v="2"/>
    <x v="6"/>
    <n v="298655"/>
    <s v="Permanent"/>
    <s v="Non Management"/>
    <n v="42.47227926078029"/>
    <n v="2.7597535934291582"/>
    <x v="0"/>
    <x v="0"/>
  </r>
  <r>
    <s v="Northern Division"/>
    <x v="2"/>
    <x v="6"/>
    <n v="258074"/>
    <s v="Permanent"/>
    <s v="Non Management"/>
    <n v="59.742642026009584"/>
    <n v="32.158795345653665"/>
    <x v="0"/>
    <x v="1"/>
  </r>
  <r>
    <s v="Northern Division"/>
    <x v="2"/>
    <x v="6"/>
    <n v="215058"/>
    <s v="Permanent"/>
    <s v="Non Management"/>
    <n v="49.856262833675565"/>
    <n v="18.973305954825463"/>
    <x v="0"/>
    <x v="0"/>
  </r>
  <r>
    <s v="Northern Division"/>
    <x v="2"/>
    <x v="6"/>
    <n v="208695"/>
    <s v="Permanent"/>
    <s v="Non Management"/>
    <n v="53.708418891170432"/>
    <n v="9.1170431211498979"/>
    <x v="0"/>
    <x v="0"/>
  </r>
  <r>
    <s v="Northern Division"/>
    <x v="2"/>
    <x v="6"/>
    <n v="288020"/>
    <s v="Permanent"/>
    <s v="Non Management"/>
    <n v="61.861738535249827"/>
    <n v="10.762491444216289"/>
    <x v="0"/>
    <x v="0"/>
  </r>
  <r>
    <s v="Northern Division"/>
    <x v="2"/>
    <x v="6"/>
    <n v="278306"/>
    <s v="Permanent"/>
    <s v="Non Management"/>
    <n v="45.52772073921971"/>
    <n v="14.80082135523614"/>
    <x v="0"/>
    <x v="0"/>
  </r>
  <r>
    <s v="Northern Division"/>
    <x v="2"/>
    <x v="6"/>
    <n v="279790"/>
    <s v="Permanent"/>
    <s v="Non Management"/>
    <n v="36.668035592060235"/>
    <n v="13.136208076659821"/>
    <x v="0"/>
    <x v="0"/>
  </r>
  <r>
    <s v="Northern Division"/>
    <x v="2"/>
    <x v="6"/>
    <n v="295595"/>
    <s v="Permanent"/>
    <s v="Non Management"/>
    <n v="58.275154004106774"/>
    <n v="15.356605065023956"/>
    <x v="0"/>
    <x v="0"/>
  </r>
  <r>
    <s v="Northern Division"/>
    <x v="2"/>
    <x v="6"/>
    <n v="267735"/>
    <s v="Permanent"/>
    <s v="Management"/>
    <n v="40.243668720054757"/>
    <n v="12.024640657084189"/>
    <x v="0"/>
    <x v="0"/>
  </r>
  <r>
    <s v="Northern Division"/>
    <x v="2"/>
    <x v="6"/>
    <n v="217035"/>
    <s v="Permanent"/>
    <s v="Non Management"/>
    <n v="34.625598904859686"/>
    <n v="4.8706365503080082"/>
    <x v="0"/>
    <x v="0"/>
  </r>
  <r>
    <s v="Northern Division"/>
    <x v="2"/>
    <x v="6"/>
    <n v="279553"/>
    <s v="Permanent"/>
    <s v="Non Management"/>
    <n v="59.54277891854894"/>
    <n v="15.553730321697467"/>
    <x v="0"/>
    <x v="0"/>
  </r>
  <r>
    <s v="Northern Division"/>
    <x v="2"/>
    <x v="6"/>
    <n v="200027"/>
    <s v="Permanent"/>
    <s v="Non Management"/>
    <n v="39.241615331964411"/>
    <n v="13.949349760438055"/>
    <x v="0"/>
    <x v="0"/>
  </r>
  <r>
    <s v="Northern Division"/>
    <x v="2"/>
    <x v="7"/>
    <n v="266196"/>
    <s v="Permanent"/>
    <s v="Management"/>
    <n v="56.895277207392198"/>
    <n v="11.208761122518823"/>
    <x v="0"/>
    <x v="0"/>
  </r>
  <r>
    <s v="Northern Division"/>
    <x v="2"/>
    <x v="7"/>
    <n v="270802"/>
    <s v="Permanent"/>
    <s v="Management"/>
    <n v="36.219028062970565"/>
    <n v="7.9917864476386038"/>
    <x v="0"/>
    <x v="0"/>
  </r>
  <r>
    <s v="Northern Division"/>
    <x v="2"/>
    <x v="7"/>
    <n v="298503"/>
    <s v="Permanent"/>
    <s v="Management"/>
    <n v="39.416837782340863"/>
    <n v="11.794661190965092"/>
    <x v="0"/>
    <x v="0"/>
  </r>
  <r>
    <s v="Northern Division"/>
    <x v="2"/>
    <x v="7"/>
    <n v="277194"/>
    <s v="Permanent"/>
    <s v="Management"/>
    <n v="55.466119096509239"/>
    <n v="31.304585900068446"/>
    <x v="0"/>
    <x v="1"/>
  </r>
  <r>
    <s v="Northern Division"/>
    <x v="2"/>
    <x v="7"/>
    <n v="215883"/>
    <s v="Permanent"/>
    <s v="Non Management"/>
    <n v="40.761122518822724"/>
    <n v="4.9253935660506505"/>
    <x v="0"/>
    <x v="0"/>
  </r>
  <r>
    <s v="Northern Division"/>
    <x v="2"/>
    <x v="7"/>
    <n v="272068"/>
    <s v="Permanent"/>
    <s v="Management"/>
    <n v="38.031485284052017"/>
    <n v="12.802190280629706"/>
    <x v="0"/>
    <x v="0"/>
  </r>
  <r>
    <s v="Northern Division"/>
    <x v="2"/>
    <x v="7"/>
    <n v="246934"/>
    <s v="Permanent"/>
    <s v="Management"/>
    <n v="50.444900752908964"/>
    <n v="11.786447638603697"/>
    <x v="0"/>
    <x v="0"/>
  </r>
  <r>
    <s v="Northern Division"/>
    <x v="2"/>
    <x v="7"/>
    <n v="283173"/>
    <s v="Permanent"/>
    <s v="Management"/>
    <n v="49.242984257357975"/>
    <n v="3.0472279260780288"/>
    <x v="0"/>
    <x v="0"/>
  </r>
  <r>
    <s v="Northern Division"/>
    <x v="2"/>
    <x v="7"/>
    <n v="267302"/>
    <s v="Permanent"/>
    <s v="Management"/>
    <n v="31.121149897330596"/>
    <n v="5.0787132101300481"/>
    <x v="0"/>
    <x v="0"/>
  </r>
  <r>
    <s v="Northern Division"/>
    <x v="2"/>
    <x v="7"/>
    <n v="291139"/>
    <s v="Permanent"/>
    <s v="Management"/>
    <n v="34.650239561943877"/>
    <n v="1.5331964407939767"/>
    <x v="0"/>
    <x v="0"/>
  </r>
  <r>
    <s v="Northern Division"/>
    <x v="2"/>
    <x v="7"/>
    <n v="221455"/>
    <s v="Permanent"/>
    <s v="Management"/>
    <n v="46.455852156057496"/>
    <n v="21.177275838466805"/>
    <x v="0"/>
    <x v="0"/>
  </r>
  <r>
    <s v="Northern Division"/>
    <x v="2"/>
    <x v="7"/>
    <n v="282228"/>
    <s v="Permanent"/>
    <s v="Management"/>
    <n v="41.407255304585902"/>
    <n v="14.80082135523614"/>
    <x v="0"/>
    <x v="0"/>
  </r>
  <r>
    <s v="Northern Division"/>
    <x v="2"/>
    <x v="7"/>
    <n v="248190"/>
    <s v="Permanent"/>
    <s v="Management"/>
    <n v="46.034223134839152"/>
    <n v="12.887063655030801"/>
    <x v="0"/>
    <x v="0"/>
  </r>
  <r>
    <s v="Northern Division"/>
    <x v="2"/>
    <x v="7"/>
    <n v="212628"/>
    <s v="Permanent"/>
    <s v="Management"/>
    <n v="39.485284052019168"/>
    <n v="16.996577686516083"/>
    <x v="0"/>
    <x v="0"/>
  </r>
  <r>
    <s v="Northern Division"/>
    <x v="2"/>
    <x v="7"/>
    <n v="251857"/>
    <s v="Permanent"/>
    <s v="Management"/>
    <n v="41.9192334017796"/>
    <n v="13.659137577002053"/>
    <x v="0"/>
    <x v="0"/>
  </r>
  <r>
    <s v="Northern Division"/>
    <x v="2"/>
    <x v="7"/>
    <n v="237882"/>
    <s v="Permanent"/>
    <s v="Management"/>
    <n v="54.464065708418893"/>
    <n v="31.315537303216974"/>
    <x v="0"/>
    <x v="1"/>
  </r>
  <r>
    <s v="Northern Division"/>
    <x v="2"/>
    <x v="7"/>
    <n v="247743"/>
    <s v="Permanent"/>
    <s v="Management"/>
    <n v="48.991101984941821"/>
    <n v="2.2970568104038329"/>
    <x v="0"/>
    <x v="0"/>
  </r>
  <r>
    <s v="Northern Division"/>
    <x v="2"/>
    <x v="7"/>
    <n v="257874"/>
    <s v="Permanent"/>
    <s v="Management"/>
    <n v="46.078028747433265"/>
    <n v="14.04517453798768"/>
    <x v="0"/>
    <x v="0"/>
  </r>
  <r>
    <s v="Northern Division"/>
    <x v="2"/>
    <x v="7"/>
    <n v="226174"/>
    <s v="Permanent"/>
    <s v="Management"/>
    <n v="41.52772073921971"/>
    <n v="6.7460643394934978"/>
    <x v="0"/>
    <x v="0"/>
  </r>
  <r>
    <s v="Northern Division"/>
    <x v="2"/>
    <x v="7"/>
    <n v="290725"/>
    <s v="Permanent"/>
    <s v="Management"/>
    <n v="61.839835728952771"/>
    <n v="14.201232032854209"/>
    <x v="0"/>
    <x v="0"/>
  </r>
  <r>
    <s v="Northern Division"/>
    <x v="2"/>
    <x v="7"/>
    <n v="205226"/>
    <s v="Permanent"/>
    <s v="Management"/>
    <n v="56.50924024640657"/>
    <n v="33.13620807665982"/>
    <x v="0"/>
    <x v="1"/>
  </r>
  <r>
    <s v="Northern Division"/>
    <x v="2"/>
    <x v="7"/>
    <n v="286553"/>
    <s v="Permanent"/>
    <s v="Management"/>
    <n v="50.765229295003422"/>
    <n v="31.006160164271048"/>
    <x v="0"/>
    <x v="1"/>
  </r>
  <r>
    <s v="Northern Division"/>
    <x v="2"/>
    <x v="7"/>
    <n v="268621"/>
    <s v="Permanent"/>
    <s v="Management"/>
    <n v="40.714579055441476"/>
    <n v="12.933607118412047"/>
    <x v="0"/>
    <x v="0"/>
  </r>
  <r>
    <s v="Northern Division"/>
    <x v="2"/>
    <x v="7"/>
    <n v="254750"/>
    <s v="Permanent"/>
    <s v="Management"/>
    <n v="62.258726899383987"/>
    <n v="12.016427104722792"/>
    <x v="0"/>
    <x v="0"/>
  </r>
  <r>
    <s v="Northern Division"/>
    <x v="2"/>
    <x v="7"/>
    <n v="216805"/>
    <s v="Permanent"/>
    <s v="Management"/>
    <n v="39.780971937029435"/>
    <n v="19.208761122518823"/>
    <x v="0"/>
    <x v="0"/>
  </r>
  <r>
    <s v="Northern Division"/>
    <x v="2"/>
    <x v="7"/>
    <n v="293393"/>
    <s v="Permanent"/>
    <s v="Management"/>
    <n v="48.865160848733744"/>
    <n v="15.471594798083505"/>
    <x v="0"/>
    <x v="0"/>
  </r>
  <r>
    <s v="Northern Division"/>
    <x v="2"/>
    <x v="7"/>
    <n v="241807"/>
    <s v="Permanent"/>
    <s v="Management"/>
    <n v="64.791238877481177"/>
    <n v="17.713894592744694"/>
    <x v="0"/>
    <x v="0"/>
  </r>
  <r>
    <s v="Northern Division"/>
    <x v="2"/>
    <x v="7"/>
    <n v="201573"/>
    <s v="Permanent"/>
    <s v="Management"/>
    <n v="38.203969883641342"/>
    <n v="10.633812457221081"/>
    <x v="0"/>
    <x v="0"/>
  </r>
  <r>
    <s v="Northern Division"/>
    <x v="2"/>
    <x v="7"/>
    <n v="260008"/>
    <s v="Permanent"/>
    <s v="Management"/>
    <n v="46.967830253251201"/>
    <n v="13.618069815195073"/>
    <x v="0"/>
    <x v="0"/>
  </r>
  <r>
    <s v="Northern Division"/>
    <x v="2"/>
    <x v="7"/>
    <n v="231886"/>
    <s v="Permanent"/>
    <s v="Management"/>
    <n v="41.067761806981522"/>
    <n v="8.1451060917180005"/>
    <x v="0"/>
    <x v="0"/>
  </r>
  <r>
    <s v="Northern Division"/>
    <x v="2"/>
    <x v="7"/>
    <n v="295316"/>
    <s v="Permanent"/>
    <s v="Management"/>
    <n v="51.071868583162221"/>
    <n v="7.9616700889801502"/>
    <x v="0"/>
    <x v="0"/>
  </r>
  <r>
    <s v="Northern Division"/>
    <x v="2"/>
    <x v="7"/>
    <n v="276546"/>
    <s v="Permanent"/>
    <s v="Non Management"/>
    <n v="36.484599589322379"/>
    <n v="3.0088980150581794"/>
    <x v="0"/>
    <x v="0"/>
  </r>
  <r>
    <s v="Northern Division"/>
    <x v="2"/>
    <x v="7"/>
    <n v="218180"/>
    <s v="Permanent"/>
    <s v="Management"/>
    <n v="58.943189596167009"/>
    <n v="22.965092402464066"/>
    <x v="0"/>
    <x v="0"/>
  </r>
  <r>
    <s v="Northern Division"/>
    <x v="2"/>
    <x v="7"/>
    <n v="214095"/>
    <s v="Permanent"/>
    <s v="Management"/>
    <n v="39.917864476386036"/>
    <n v="2.9103353867214237"/>
    <x v="0"/>
    <x v="0"/>
  </r>
  <r>
    <s v="Northern Division"/>
    <x v="2"/>
    <x v="7"/>
    <n v="252645"/>
    <s v="Permanent"/>
    <s v="Management"/>
    <n v="65.01300479123887"/>
    <n v="12.016427104722792"/>
    <x v="0"/>
    <x v="0"/>
  </r>
  <r>
    <s v="Northern Division"/>
    <x v="2"/>
    <x v="7"/>
    <n v="207045"/>
    <s v="Permanent"/>
    <s v="Management"/>
    <n v="46.083504449007528"/>
    <n v="8.0109514031485283"/>
    <x v="0"/>
    <x v="0"/>
  </r>
  <r>
    <s v="Northern Division"/>
    <x v="2"/>
    <x v="7"/>
    <n v="247760"/>
    <s v="Permanent"/>
    <s v="Management"/>
    <n v="58.231348391512661"/>
    <n v="38.253251197809718"/>
    <x v="0"/>
    <x v="1"/>
  </r>
  <r>
    <s v="Northern Division"/>
    <x v="2"/>
    <x v="7"/>
    <n v="298049"/>
    <s v="Permanent"/>
    <s v="Management"/>
    <n v="42.81177275838467"/>
    <n v="19.433264887063654"/>
    <x v="0"/>
    <x v="0"/>
  </r>
  <r>
    <s v="Northern Division"/>
    <x v="2"/>
    <x v="7"/>
    <n v="277523"/>
    <s v="Permanent"/>
    <s v="Management"/>
    <n v="36.071184120465432"/>
    <n v="11.885010266940451"/>
    <x v="0"/>
    <x v="0"/>
  </r>
  <r>
    <s v="Northern Division"/>
    <x v="2"/>
    <x v="7"/>
    <n v="203723"/>
    <s v="Permanent"/>
    <s v="Non Management"/>
    <n v="42.313483915126625"/>
    <n v="19.433264887063654"/>
    <x v="0"/>
    <x v="0"/>
  </r>
  <r>
    <s v="Northern Division"/>
    <x v="2"/>
    <x v="7"/>
    <n v="237317"/>
    <s v="Permanent"/>
    <s v="Management"/>
    <n v="37.667351129363446"/>
    <n v="3.7754962354551678"/>
    <x v="0"/>
    <x v="0"/>
  </r>
  <r>
    <s v="Northern Division"/>
    <x v="2"/>
    <x v="7"/>
    <n v="249629"/>
    <s v="Permanent"/>
    <s v="Management"/>
    <n v="44.780287474332646"/>
    <n v="20.295687885010267"/>
    <x v="0"/>
    <x v="0"/>
  </r>
  <r>
    <s v="Northern Division"/>
    <x v="2"/>
    <x v="7"/>
    <n v="234182"/>
    <s v="Permanent"/>
    <s v="Management"/>
    <n v="31.184120465434635"/>
    <n v="7.397672826830938"/>
    <x v="0"/>
    <x v="0"/>
  </r>
  <r>
    <s v="Northern Division"/>
    <x v="2"/>
    <x v="7"/>
    <n v="267924"/>
    <s v="Permanent"/>
    <s v="Management"/>
    <n v="44.774811772758383"/>
    <n v="7.523613963039014"/>
    <x v="0"/>
    <x v="0"/>
  </r>
  <r>
    <s v="Northern Division"/>
    <x v="2"/>
    <x v="7"/>
    <n v="223081"/>
    <s v="Permanent"/>
    <s v="Management"/>
    <n v="36.227241615331963"/>
    <n v="10.655715263518138"/>
    <x v="0"/>
    <x v="0"/>
  </r>
  <r>
    <s v="Northern Division"/>
    <x v="2"/>
    <x v="7"/>
    <n v="288388"/>
    <s v="Permanent"/>
    <s v="Management"/>
    <n v="50.527036276522928"/>
    <n v="12.495550992470911"/>
    <x v="0"/>
    <x v="0"/>
  </r>
  <r>
    <s v="Northern Division"/>
    <x v="2"/>
    <x v="7"/>
    <n v="205901"/>
    <s v="Permanent"/>
    <s v="Management"/>
    <n v="53.524982888432582"/>
    <n v="3.2772073921971252"/>
    <x v="0"/>
    <x v="0"/>
  </r>
  <r>
    <s v="Northern Division"/>
    <x v="2"/>
    <x v="7"/>
    <n v="222897"/>
    <s v="Permanent"/>
    <s v="Management"/>
    <n v="58.64202600958248"/>
    <n v="40.591375770020534"/>
    <x v="0"/>
    <x v="1"/>
  </r>
  <r>
    <s v="Northern Division"/>
    <x v="2"/>
    <x v="7"/>
    <n v="266164"/>
    <s v="Permanent"/>
    <s v="Management"/>
    <n v="41.711156741957566"/>
    <n v="4.2491444216290208"/>
    <x v="0"/>
    <x v="0"/>
  </r>
  <r>
    <s v="Northern Division"/>
    <x v="2"/>
    <x v="7"/>
    <n v="246439"/>
    <s v="Permanent"/>
    <s v="Management"/>
    <n v="60.558521560574945"/>
    <n v="18.472279260780287"/>
    <x v="0"/>
    <x v="0"/>
  </r>
  <r>
    <s v="Northern Division"/>
    <x v="2"/>
    <x v="7"/>
    <n v="268072"/>
    <s v="Permanent"/>
    <s v="Management"/>
    <n v="38.869267624914443"/>
    <n v="10.466803559206022"/>
    <x v="0"/>
    <x v="0"/>
  </r>
  <r>
    <s v="Northern Division"/>
    <x v="2"/>
    <x v="7"/>
    <n v="279123"/>
    <s v="Permanent"/>
    <s v="Management"/>
    <n v="38.203969883641342"/>
    <n v="12.136892539356605"/>
    <x v="0"/>
    <x v="0"/>
  </r>
  <r>
    <s v="Northern Division"/>
    <x v="2"/>
    <x v="7"/>
    <n v="268099"/>
    <s v="Permanent"/>
    <s v="Non Management"/>
    <n v="65.982203969883642"/>
    <n v="34.387405886379192"/>
    <x v="1"/>
    <x v="1"/>
  </r>
  <r>
    <s v="Northern Division"/>
    <x v="2"/>
    <x v="7"/>
    <n v="243197"/>
    <s v="Permanent"/>
    <s v="Non Management"/>
    <n v="62.455852156057496"/>
    <n v="21.713894592744694"/>
    <x v="0"/>
    <x v="0"/>
  </r>
  <r>
    <s v="Northern Division"/>
    <x v="2"/>
    <x v="7"/>
    <n v="239512"/>
    <s v="Permanent"/>
    <s v="Non Management"/>
    <n v="55.197809719370291"/>
    <n v="19.644079397672826"/>
    <x v="0"/>
    <x v="0"/>
  </r>
  <r>
    <s v="Northern Division"/>
    <x v="2"/>
    <x v="7"/>
    <n v="290696"/>
    <s v="Permanent"/>
    <s v="Management"/>
    <n v="60.960985626283367"/>
    <n v="19.761806981519506"/>
    <x v="0"/>
    <x v="0"/>
  </r>
  <r>
    <s v="Northern Division"/>
    <x v="2"/>
    <x v="7"/>
    <n v="261938"/>
    <s v="Permanent"/>
    <s v="Non Management"/>
    <n v="65.787816563997268"/>
    <n v="21.828884325804243"/>
    <x v="1"/>
    <x v="0"/>
  </r>
  <r>
    <s v="Northern Division"/>
    <x v="2"/>
    <x v="7"/>
    <n v="293361"/>
    <s v="Permanent"/>
    <s v="Management"/>
    <n v="59.488021902806295"/>
    <n v="27.211498973305954"/>
    <x v="0"/>
    <x v="0"/>
  </r>
  <r>
    <s v="Northern Division"/>
    <x v="2"/>
    <x v="7"/>
    <n v="214175"/>
    <s v="Wage"/>
    <s v="Non Management"/>
    <n v="62.639288158795345"/>
    <n v="30.16290212183436"/>
    <x v="0"/>
    <x v="1"/>
  </r>
  <r>
    <s v="Northern Division"/>
    <x v="3"/>
    <x v="8"/>
    <n v="202385"/>
    <s v="Permanent"/>
    <s v="Non Management"/>
    <n v="60.309377138945926"/>
    <n v="32.83504449007529"/>
    <x v="0"/>
    <x v="1"/>
  </r>
  <r>
    <s v="Northern Division"/>
    <x v="3"/>
    <x v="8"/>
    <n v="266128"/>
    <s v="Permanent"/>
    <s v="Management"/>
    <n v="64.347707049965777"/>
    <n v="31.129363449691994"/>
    <x v="0"/>
    <x v="1"/>
  </r>
  <r>
    <s v="Northern Division"/>
    <x v="3"/>
    <x v="8"/>
    <n v="201775"/>
    <s v="Permanent"/>
    <s v="Management"/>
    <n v="35.770020533880903"/>
    <n v="15.400410677618069"/>
    <x v="0"/>
    <x v="0"/>
  </r>
  <r>
    <s v="Northern Division"/>
    <x v="4"/>
    <x v="9"/>
    <n v="268799"/>
    <s v="Permanent"/>
    <s v="Non Management"/>
    <n v="37.782340862422998"/>
    <n v="13.47296372347707"/>
    <x v="0"/>
    <x v="0"/>
  </r>
  <r>
    <s v="Northern Division"/>
    <x v="4"/>
    <x v="10"/>
    <n v="267800"/>
    <s v="Permanent"/>
    <s v="Management"/>
    <n v="44.301163586584529"/>
    <n v="17.338809034907598"/>
    <x v="0"/>
    <x v="0"/>
  </r>
  <r>
    <s v="Northern Division"/>
    <x v="4"/>
    <x v="10"/>
    <n v="227512"/>
    <s v="Permanent"/>
    <s v="Non Management"/>
    <n v="21.894592744695416"/>
    <n v="2.9349760438056127"/>
    <x v="0"/>
    <x v="0"/>
  </r>
  <r>
    <s v="Northern Division"/>
    <x v="4"/>
    <x v="10"/>
    <n v="284407"/>
    <s v="Permanent"/>
    <s v="Non Management"/>
    <n v="30.997946611909651"/>
    <n v="8.2984257357973998"/>
    <x v="0"/>
    <x v="0"/>
  </r>
  <r>
    <s v="Northern Division"/>
    <x v="4"/>
    <x v="10"/>
    <n v="231703"/>
    <s v="Permanent"/>
    <s v="Management"/>
    <n v="37.390828199863108"/>
    <n v="14.40930869267625"/>
    <x v="0"/>
    <x v="0"/>
  </r>
  <r>
    <s v="Northern Division"/>
    <x v="4"/>
    <x v="10"/>
    <n v="281486"/>
    <s v="Permanent"/>
    <s v="Management"/>
    <n v="57.190965092402465"/>
    <n v="36.213552361396303"/>
    <x v="0"/>
    <x v="1"/>
  </r>
  <r>
    <s v="Northern Division"/>
    <x v="4"/>
    <x v="10"/>
    <n v="235491"/>
    <s v="Permanent"/>
    <s v="Management"/>
    <n v="53.524982888432582"/>
    <n v="25.119780971937029"/>
    <x v="0"/>
    <x v="0"/>
  </r>
  <r>
    <s v="Northern Division"/>
    <x v="5"/>
    <x v="11"/>
    <n v="249719"/>
    <s v="Temporary"/>
    <s v="Non Management"/>
    <n v="23.893223819301848"/>
    <n v="4.1478439425051334"/>
    <x v="0"/>
    <x v="0"/>
  </r>
  <r>
    <s v="Northern Division"/>
    <x v="5"/>
    <x v="11"/>
    <n v="268496"/>
    <s v="Permanent"/>
    <s v="Non Management"/>
    <n v="40.681724845995895"/>
    <n v="8.5092402464065717"/>
    <x v="0"/>
    <x v="0"/>
  </r>
  <r>
    <s v="Northern Division"/>
    <x v="5"/>
    <x v="11"/>
    <n v="258073"/>
    <s v="Permanent"/>
    <s v="Non Management"/>
    <n v="24.566735112936346"/>
    <n v="1.9274469541409993"/>
    <x v="0"/>
    <x v="0"/>
  </r>
  <r>
    <s v="Northern Division"/>
    <x v="5"/>
    <x v="11"/>
    <n v="233194"/>
    <s v="Wage"/>
    <s v="Non Management"/>
    <n v="54.99520876112252"/>
    <n v="31.140314852840522"/>
    <x v="0"/>
    <x v="1"/>
  </r>
  <r>
    <s v="Northern Division"/>
    <x v="5"/>
    <x v="11"/>
    <n v="265263"/>
    <s v="Wage"/>
    <s v="Non Management"/>
    <n v="34.201232032854207"/>
    <n v="4.0355920602327169"/>
    <x v="0"/>
    <x v="0"/>
  </r>
  <r>
    <s v="Northern Division"/>
    <x v="5"/>
    <x v="11"/>
    <n v="273034"/>
    <s v="Wage"/>
    <s v="Non Management"/>
    <n v="40.082135523613964"/>
    <n v="6.2833675564681721"/>
    <x v="0"/>
    <x v="0"/>
  </r>
  <r>
    <s v="Northern Division"/>
    <x v="5"/>
    <x v="11"/>
    <n v="286531"/>
    <s v="Wage"/>
    <s v="Non Management"/>
    <n v="38.318959616700887"/>
    <n v="11.288158795345653"/>
    <x v="0"/>
    <x v="0"/>
  </r>
  <r>
    <s v="Northern Division"/>
    <x v="5"/>
    <x v="11"/>
    <n v="242518"/>
    <s v="Wage"/>
    <s v="Non Management"/>
    <n v="65.587953456536624"/>
    <n v="26.01"/>
    <x v="1"/>
    <x v="0"/>
  </r>
  <r>
    <s v="Northern Division"/>
    <x v="5"/>
    <x v="11"/>
    <n v="286607"/>
    <s v="Wage"/>
    <s v="Non Management"/>
    <n v="36.925393566050651"/>
    <n v="11.096509240246407"/>
    <x v="0"/>
    <x v="0"/>
  </r>
  <r>
    <s v="Northern Division"/>
    <x v="5"/>
    <x v="11"/>
    <n v="221775"/>
    <s v="Wage"/>
    <s v="Non Management"/>
    <n v="45.785078713210133"/>
    <n v="17.075975359342916"/>
    <x v="0"/>
    <x v="0"/>
  </r>
  <r>
    <s v="Northern Division"/>
    <x v="5"/>
    <x v="11"/>
    <n v="223819"/>
    <s v="Permanent"/>
    <s v="Management"/>
    <n v="58.203969883641342"/>
    <n v="10.086242299794661"/>
    <x v="0"/>
    <x v="0"/>
  </r>
  <r>
    <s v="Northern Division"/>
    <x v="5"/>
    <x v="11"/>
    <n v="262012"/>
    <s v="Permanent"/>
    <s v="Non Management"/>
    <n v="42.631074606433948"/>
    <n v="7.7618069815195074"/>
    <x v="0"/>
    <x v="0"/>
  </r>
  <r>
    <s v="Northern Division"/>
    <x v="5"/>
    <x v="11"/>
    <n v="202667"/>
    <s v="Permanent"/>
    <s v="Non Management"/>
    <n v="34.918548939082818"/>
    <n v="5.5578370978781653"/>
    <x v="0"/>
    <x v="0"/>
  </r>
  <r>
    <s v="Northern Division"/>
    <x v="5"/>
    <x v="11"/>
    <n v="286718"/>
    <s v="Permanent"/>
    <s v="Non Management"/>
    <n v="38.496919917864474"/>
    <n v="12.306639288158795"/>
    <x v="0"/>
    <x v="0"/>
  </r>
  <r>
    <s v="Northern Division"/>
    <x v="5"/>
    <x v="11"/>
    <n v="283625"/>
    <s v="Permanent"/>
    <s v="Non Management"/>
    <n v="46.42026009582478"/>
    <n v="3.9096509240246409"/>
    <x v="0"/>
    <x v="0"/>
  </r>
  <r>
    <s v="Northern Division"/>
    <x v="5"/>
    <x v="11"/>
    <n v="280666"/>
    <s v="Permanent"/>
    <s v="Non Management"/>
    <n v="39.772758384668037"/>
    <n v="3.2169746748802188"/>
    <x v="0"/>
    <x v="0"/>
  </r>
  <r>
    <s v="Northern Division"/>
    <x v="5"/>
    <x v="11"/>
    <n v="210480"/>
    <s v="Permanent"/>
    <s v="Non Management"/>
    <n v="30.882956878850102"/>
    <n v="2.2559890485968515"/>
    <x v="0"/>
    <x v="0"/>
  </r>
  <r>
    <s v="Northern Division"/>
    <x v="5"/>
    <x v="11"/>
    <n v="276052"/>
    <s v="Permanent"/>
    <s v="Non Management"/>
    <n v="34.888432580424364"/>
    <n v="11.863107460643395"/>
    <x v="0"/>
    <x v="0"/>
  </r>
  <r>
    <s v="Northern Division"/>
    <x v="5"/>
    <x v="11"/>
    <n v="284622"/>
    <s v="Permanent"/>
    <s v="Non Management"/>
    <n v="35.219712525667354"/>
    <n v="11.14031485284052"/>
    <x v="0"/>
    <x v="0"/>
  </r>
  <r>
    <s v="Northern Division"/>
    <x v="5"/>
    <x v="11"/>
    <n v="244906"/>
    <s v="Permanent"/>
    <s v="Non Management"/>
    <n v="27.277207392197127"/>
    <n v="6.4339493497604376"/>
    <x v="0"/>
    <x v="0"/>
  </r>
  <r>
    <s v="Northern Division"/>
    <x v="5"/>
    <x v="11"/>
    <n v="261773"/>
    <s v="Permanent"/>
    <s v="Non Management"/>
    <n v="40.506502395619435"/>
    <n v="17.459274469541409"/>
    <x v="0"/>
    <x v="0"/>
  </r>
  <r>
    <s v="Northern Division"/>
    <x v="5"/>
    <x v="11"/>
    <n v="245940"/>
    <s v="Permanent"/>
    <s v="Non Management"/>
    <n v="62.529774127310063"/>
    <n v="44.114989733059545"/>
    <x v="0"/>
    <x v="1"/>
  </r>
  <r>
    <s v="Northern Division"/>
    <x v="5"/>
    <x v="11"/>
    <n v="214500"/>
    <s v="Permanent"/>
    <s v="Management"/>
    <n v="33.379876796714576"/>
    <n v="10.291581108829568"/>
    <x v="0"/>
    <x v="0"/>
  </r>
  <r>
    <s v="Northern Division"/>
    <x v="5"/>
    <x v="11"/>
    <n v="231723"/>
    <s v="Permanent"/>
    <s v="Management"/>
    <n v="57.563312799452433"/>
    <n v="33.960301163586585"/>
    <x v="0"/>
    <x v="1"/>
  </r>
  <r>
    <s v="Northern Division"/>
    <x v="5"/>
    <x v="11"/>
    <n v="206356"/>
    <s v="Permanent"/>
    <s v="Non Management"/>
    <n v="37.74948665297741"/>
    <n v="7.4360027378507869"/>
    <x v="0"/>
    <x v="0"/>
  </r>
  <r>
    <s v="Northern Division"/>
    <x v="5"/>
    <x v="11"/>
    <n v="252245"/>
    <s v="Permanent"/>
    <s v="Non Management"/>
    <n v="46.770704996577685"/>
    <n v="13.801505817932922"/>
    <x v="0"/>
    <x v="0"/>
  </r>
  <r>
    <s v="Northern Division"/>
    <x v="5"/>
    <x v="11"/>
    <n v="244257"/>
    <s v="Permanent"/>
    <s v="Non Management"/>
    <n v="35.15126625598905"/>
    <n v="12.112251882272416"/>
    <x v="0"/>
    <x v="0"/>
  </r>
  <r>
    <s v="Northern Division"/>
    <x v="5"/>
    <x v="11"/>
    <n v="218479"/>
    <s v="Permanent"/>
    <s v="Non Management"/>
    <n v="28.93634496919918"/>
    <n v="4.043805612594114"/>
    <x v="0"/>
    <x v="0"/>
  </r>
  <r>
    <s v="Northern Division"/>
    <x v="5"/>
    <x v="11"/>
    <n v="251465"/>
    <s v="Permanent"/>
    <s v="Non Management"/>
    <n v="28.950034223134839"/>
    <n v="5.8836413415468858"/>
    <x v="0"/>
    <x v="0"/>
  </r>
  <r>
    <s v="Northern Division"/>
    <x v="5"/>
    <x v="11"/>
    <n v="205056"/>
    <s v="Permanent"/>
    <s v="Non Management"/>
    <n v="26.039698836413415"/>
    <n v="4.3641341546885695"/>
    <x v="0"/>
    <x v="0"/>
  </r>
  <r>
    <s v="Northern Division"/>
    <x v="5"/>
    <x v="11"/>
    <n v="264421"/>
    <s v="Permanent"/>
    <s v="Non Management"/>
    <n v="47.071868583162221"/>
    <n v="20.10403832991102"/>
    <x v="0"/>
    <x v="0"/>
  </r>
  <r>
    <s v="Northern Division"/>
    <x v="5"/>
    <x v="11"/>
    <n v="234756"/>
    <s v="Permanent"/>
    <s v="Non Management"/>
    <n v="26.466803559206024"/>
    <n v="0.4791238877481177"/>
    <x v="0"/>
    <x v="0"/>
  </r>
  <r>
    <s v="Northern Division"/>
    <x v="5"/>
    <x v="11"/>
    <n v="252678"/>
    <s v="Permanent"/>
    <s v="Non Management"/>
    <n v="22.997946611909651"/>
    <n v="1.1197809719370295"/>
    <x v="0"/>
    <x v="0"/>
  </r>
  <r>
    <s v="Northern Division"/>
    <x v="5"/>
    <x v="11"/>
    <n v="245702"/>
    <s v="Permanent"/>
    <s v="Non Management"/>
    <n v="52.919917864476389"/>
    <n v="7.268993839835729"/>
    <x v="0"/>
    <x v="0"/>
  </r>
  <r>
    <s v="Northern Division"/>
    <x v="5"/>
    <x v="12"/>
    <n v="263773"/>
    <s v="Permanent"/>
    <s v="Non Management"/>
    <n v="25.385352498288842"/>
    <n v="0.4791238877481177"/>
    <x v="0"/>
    <x v="0"/>
  </r>
  <r>
    <s v="Northern Division"/>
    <x v="5"/>
    <x v="12"/>
    <n v="227740"/>
    <s v="Permanent"/>
    <s v="Non Management"/>
    <n v="47.129363449691994"/>
    <n v="2.1464750171115674"/>
    <x v="0"/>
    <x v="0"/>
  </r>
  <r>
    <s v="Northern Division"/>
    <x v="5"/>
    <x v="12"/>
    <n v="285625"/>
    <s v="Permanent"/>
    <s v="Non Management"/>
    <n v="43.811088295687888"/>
    <n v="1.054072553045859"/>
    <x v="0"/>
    <x v="0"/>
  </r>
  <r>
    <s v="Northern Division"/>
    <x v="5"/>
    <x v="12"/>
    <n v="285388"/>
    <s v="Permanent"/>
    <s v="Non Management"/>
    <n v="30.327173169062284"/>
    <n v="4.8487337440109517"/>
    <x v="0"/>
    <x v="0"/>
  </r>
  <r>
    <s v="Northern Division"/>
    <x v="5"/>
    <x v="12"/>
    <n v="216880"/>
    <s v="Permanent"/>
    <s v="Management"/>
    <n v="40.736481861738532"/>
    <n v="16.969199178644764"/>
    <x v="0"/>
    <x v="0"/>
  </r>
  <r>
    <s v="Northern Division"/>
    <x v="5"/>
    <x v="12"/>
    <n v="242210"/>
    <s v="Permanent"/>
    <s v="Non Management"/>
    <n v="43.074606433949349"/>
    <n v="13.568788501026694"/>
    <x v="0"/>
    <x v="0"/>
  </r>
  <r>
    <s v="Northern Division"/>
    <x v="5"/>
    <x v="12"/>
    <n v="290134"/>
    <s v="Permanent"/>
    <s v="Non Management"/>
    <n v="43.15126625598905"/>
    <n v="7.5756331279945242"/>
    <x v="0"/>
    <x v="0"/>
  </r>
  <r>
    <s v="Northern Division"/>
    <x v="5"/>
    <x v="12"/>
    <n v="211683"/>
    <s v="Permanent"/>
    <s v="Non Management"/>
    <n v="40.503764544832308"/>
    <n v="6.4394250513347027"/>
    <x v="0"/>
    <x v="0"/>
  </r>
  <r>
    <s v="Northern Division"/>
    <x v="5"/>
    <x v="12"/>
    <n v="221802"/>
    <s v="Permanent"/>
    <s v="Non Management"/>
    <n v="32.062970568104035"/>
    <n v="7.5071868583162216"/>
    <x v="0"/>
    <x v="0"/>
  </r>
  <r>
    <s v="Northern Division"/>
    <x v="5"/>
    <x v="12"/>
    <n v="249081"/>
    <s v="Permanent"/>
    <s v="Non Management"/>
    <n v="34.340862422997944"/>
    <n v="5.9603011635865846"/>
    <x v="0"/>
    <x v="0"/>
  </r>
  <r>
    <s v="Northern Division"/>
    <x v="5"/>
    <x v="12"/>
    <n v="228713"/>
    <s v="Permanent"/>
    <s v="Non Management"/>
    <n v="39.728952772073924"/>
    <n v="5.2210814510609174"/>
    <x v="0"/>
    <x v="0"/>
  </r>
  <r>
    <s v="Northern Division"/>
    <x v="5"/>
    <x v="12"/>
    <n v="219696"/>
    <s v="Permanent"/>
    <s v="Non Management"/>
    <n v="58.817248459958932"/>
    <n v="7.6167008898015061"/>
    <x v="0"/>
    <x v="0"/>
  </r>
  <r>
    <s v="Northern Division"/>
    <x v="5"/>
    <x v="12"/>
    <n v="257038"/>
    <s v="Permanent"/>
    <s v="Non Management"/>
    <n v="33.396303901437371"/>
    <n v="5.8590006844626972"/>
    <x v="0"/>
    <x v="0"/>
  </r>
  <r>
    <s v="Northern Division"/>
    <x v="5"/>
    <x v="12"/>
    <n v="277050"/>
    <s v="Permanent"/>
    <s v="Non Management"/>
    <n v="33.201916495550989"/>
    <n v="7.485284052019165"/>
    <x v="0"/>
    <x v="0"/>
  </r>
  <r>
    <s v="Northern Division"/>
    <x v="5"/>
    <x v="12"/>
    <n v="236252"/>
    <s v="Permanent"/>
    <s v="Non Management"/>
    <n v="48.616016427104725"/>
    <n v="10.253251197809719"/>
    <x v="0"/>
    <x v="0"/>
  </r>
  <r>
    <s v="Northern Division"/>
    <x v="5"/>
    <x v="12"/>
    <n v="207571"/>
    <s v="Permanent"/>
    <s v="Non Management"/>
    <n v="60.725530458590008"/>
    <n v="19.950718685831621"/>
    <x v="0"/>
    <x v="0"/>
  </r>
  <r>
    <s v="Northern Division"/>
    <x v="5"/>
    <x v="12"/>
    <n v="270762"/>
    <s v="Permanent"/>
    <s v="Non Management"/>
    <n v="30.365503080082135"/>
    <n v="9.4291581108829572"/>
    <x v="0"/>
    <x v="0"/>
  </r>
  <r>
    <s v="Northern Division"/>
    <x v="5"/>
    <x v="12"/>
    <n v="225597"/>
    <s v="Permanent"/>
    <s v="Non Management"/>
    <n v="26.965092402464066"/>
    <n v="2.6639288158795345"/>
    <x v="0"/>
    <x v="0"/>
  </r>
  <r>
    <s v="Northern Division"/>
    <x v="5"/>
    <x v="12"/>
    <n v="252563"/>
    <s v="Permanent"/>
    <s v="Non Management"/>
    <n v="32.982888432580424"/>
    <n v="11.19233401779603"/>
    <x v="0"/>
    <x v="0"/>
  </r>
  <r>
    <s v="Northern Division"/>
    <x v="5"/>
    <x v="12"/>
    <n v="248381"/>
    <s v="Permanent"/>
    <s v="Management"/>
    <n v="55.742642026009584"/>
    <n v="29.201916495550993"/>
    <x v="0"/>
    <x v="1"/>
  </r>
  <r>
    <s v="Northern Division"/>
    <x v="5"/>
    <x v="12"/>
    <n v="278942"/>
    <s v="Permanent"/>
    <s v="Non Management"/>
    <n v="30.587268993839835"/>
    <n v="8.0657084188911696"/>
    <x v="0"/>
    <x v="0"/>
  </r>
  <r>
    <s v="Northern Division"/>
    <x v="5"/>
    <x v="12"/>
    <n v="254889"/>
    <s v="Permanent"/>
    <s v="Non Management"/>
    <n v="60.824093086926766"/>
    <n v="31.54277891854894"/>
    <x v="0"/>
    <x v="1"/>
  </r>
  <r>
    <s v="Northern Division"/>
    <x v="5"/>
    <x v="12"/>
    <n v="252633"/>
    <s v="Permanent"/>
    <s v="Management"/>
    <n v="59.734428473648187"/>
    <n v="37.026694045174537"/>
    <x v="0"/>
    <x v="1"/>
  </r>
  <r>
    <s v="Northern Division"/>
    <x v="5"/>
    <x v="12"/>
    <n v="241477"/>
    <s v="Permanent"/>
    <s v="Non Management"/>
    <n v="63.162217659137575"/>
    <n v="35.154004106776178"/>
    <x v="0"/>
    <x v="1"/>
  </r>
  <r>
    <s v="Northern Division"/>
    <x v="5"/>
    <x v="12"/>
    <n v="256085"/>
    <s v="Permanent"/>
    <s v="Non Management"/>
    <n v="36.887063655030801"/>
    <n v="12.172484599589323"/>
    <x v="0"/>
    <x v="0"/>
  </r>
  <r>
    <s v="Northern Division"/>
    <x v="5"/>
    <x v="12"/>
    <n v="292207"/>
    <s v="Permanent"/>
    <s v="Non Management"/>
    <n v="49.259411362080769"/>
    <n v="4.2710472279260783"/>
    <x v="0"/>
    <x v="0"/>
  </r>
  <r>
    <s v="Northern Division"/>
    <x v="5"/>
    <x v="12"/>
    <n v="253462"/>
    <s v="Permanent"/>
    <s v="Non Management"/>
    <n v="36.325804243668721"/>
    <n v="15.868583162217659"/>
    <x v="0"/>
    <x v="0"/>
  </r>
  <r>
    <s v="Northern Division"/>
    <x v="5"/>
    <x v="12"/>
    <n v="208683"/>
    <s v="Permanent"/>
    <s v="Management"/>
    <n v="42.245037645448321"/>
    <n v="14.258726899383984"/>
    <x v="0"/>
    <x v="0"/>
  </r>
  <r>
    <s v="Northern Division"/>
    <x v="5"/>
    <x v="12"/>
    <n v="262354"/>
    <s v="Permanent"/>
    <s v="Non Management"/>
    <n v="29.409993155373034"/>
    <n v="6.1136208076659821"/>
    <x v="0"/>
    <x v="0"/>
  </r>
  <r>
    <s v="Northern Division"/>
    <x v="5"/>
    <x v="12"/>
    <n v="287945"/>
    <s v="Permanent"/>
    <s v="Non Management"/>
    <n v="34.171115674195754"/>
    <n v="15.189596167008897"/>
    <x v="0"/>
    <x v="0"/>
  </r>
  <r>
    <s v="Northern Division"/>
    <x v="5"/>
    <x v="12"/>
    <n v="244622"/>
    <s v="Permanent"/>
    <s v="Management"/>
    <n v="47.969883641341546"/>
    <n v="21.062286105407257"/>
    <x v="0"/>
    <x v="0"/>
  </r>
  <r>
    <s v="Northern Division"/>
    <x v="5"/>
    <x v="12"/>
    <n v="267801"/>
    <s v="Permanent"/>
    <s v="Management"/>
    <n v="54.546201232032857"/>
    <n v="29.336071184120467"/>
    <x v="0"/>
    <x v="1"/>
  </r>
  <r>
    <s v="Northern Division"/>
    <x v="5"/>
    <x v="12"/>
    <n v="263282"/>
    <s v="Permanent"/>
    <s v="Management"/>
    <n v="39.668720054757017"/>
    <n v="13.475701574264203"/>
    <x v="0"/>
    <x v="0"/>
  </r>
  <r>
    <s v="Northern Division"/>
    <x v="5"/>
    <x v="12"/>
    <n v="246982"/>
    <s v="Permanent"/>
    <s v="Management"/>
    <n v="42.015058179329223"/>
    <n v="13.700205338809035"/>
    <x v="0"/>
    <x v="0"/>
  </r>
  <r>
    <s v="Northern Division"/>
    <x v="5"/>
    <x v="12"/>
    <n v="289245"/>
    <s v="Permanent"/>
    <s v="Non Management"/>
    <n v="31.170431211498972"/>
    <n v="3.8521560574948666"/>
    <x v="0"/>
    <x v="0"/>
  </r>
  <r>
    <s v="Northern Division"/>
    <x v="5"/>
    <x v="12"/>
    <n v="245272"/>
    <s v="Permanent"/>
    <s v="Management"/>
    <n v="38.800821355236138"/>
    <n v="6.8802190280629709"/>
    <x v="0"/>
    <x v="0"/>
  </r>
  <r>
    <s v="Northern Division"/>
    <x v="5"/>
    <x v="12"/>
    <n v="292695"/>
    <s v="Permanent"/>
    <s v="Management"/>
    <n v="34.143737166324435"/>
    <n v="1.4373716632443532"/>
    <x v="0"/>
    <x v="0"/>
  </r>
  <r>
    <s v="Northern Division"/>
    <x v="5"/>
    <x v="12"/>
    <n v="266083"/>
    <s v="Permanent"/>
    <s v="Non Management"/>
    <n v="65.867214236824097"/>
    <n v="15.058179329226601"/>
    <x v="0"/>
    <x v="0"/>
  </r>
  <r>
    <s v="Northern Division"/>
    <x v="5"/>
    <x v="12"/>
    <n v="261361"/>
    <s v="Permanent"/>
    <s v="Management"/>
    <n v="38.516084873374403"/>
    <n v="8.0876112251882279"/>
    <x v="0"/>
    <x v="0"/>
  </r>
  <r>
    <s v="Northern Division"/>
    <x v="5"/>
    <x v="12"/>
    <n v="254962"/>
    <s v="Permanent"/>
    <s v="Non Management"/>
    <n v="29.426420260095824"/>
    <n v="6.4394250513347027"/>
    <x v="0"/>
    <x v="0"/>
  </r>
  <r>
    <s v="Northern Division"/>
    <x v="5"/>
    <x v="12"/>
    <n v="214636"/>
    <s v="Permanent"/>
    <s v="Management"/>
    <n v="37.738535249828885"/>
    <n v="10.652977412731007"/>
    <x v="0"/>
    <x v="0"/>
  </r>
  <r>
    <s v="Northern Division"/>
    <x v="5"/>
    <x v="12"/>
    <n v="210603"/>
    <s v="Permanent"/>
    <s v="Management"/>
    <n v="59.657768651608485"/>
    <n v="12.969199178644764"/>
    <x v="0"/>
    <x v="0"/>
  </r>
  <r>
    <s v="Northern Division"/>
    <x v="5"/>
    <x v="12"/>
    <n v="238214"/>
    <s v="Permanent"/>
    <s v="Management"/>
    <n v="35.865845311430526"/>
    <n v="7.6851471594798086"/>
    <x v="0"/>
    <x v="0"/>
  </r>
  <r>
    <s v="Northern Division"/>
    <x v="5"/>
    <x v="12"/>
    <n v="218404"/>
    <s v="Permanent"/>
    <s v="Management"/>
    <n v="56.136892539356602"/>
    <n v="15.331964407939767"/>
    <x v="0"/>
    <x v="0"/>
  </r>
  <r>
    <s v="Northern Division"/>
    <x v="5"/>
    <x v="12"/>
    <n v="281760"/>
    <s v="Permanent"/>
    <s v="Management"/>
    <n v="53.924709103353869"/>
    <n v="14.458590006844627"/>
    <x v="0"/>
    <x v="0"/>
  </r>
  <r>
    <s v="Northern Division"/>
    <x v="5"/>
    <x v="12"/>
    <n v="233232"/>
    <s v="Permanent"/>
    <s v="Management"/>
    <n v="53.998631074606436"/>
    <n v="18.04517453798768"/>
    <x v="0"/>
    <x v="0"/>
  </r>
  <r>
    <s v="Northern Division"/>
    <x v="5"/>
    <x v="12"/>
    <n v="291335"/>
    <s v="Permanent"/>
    <s v="Management"/>
    <n v="40.210814510609168"/>
    <n v="10.540725530458589"/>
    <x v="0"/>
    <x v="0"/>
  </r>
  <r>
    <s v="Northern Division"/>
    <x v="5"/>
    <x v="12"/>
    <n v="284947"/>
    <s v="Permanent"/>
    <s v="Management"/>
    <n v="39.972621492128681"/>
    <n v="10.472279260780287"/>
    <x v="0"/>
    <x v="0"/>
  </r>
  <r>
    <s v="Northern Division"/>
    <x v="5"/>
    <x v="12"/>
    <n v="280212"/>
    <s v="Permanent"/>
    <s v="Management"/>
    <n v="34.53251197809719"/>
    <n v="11.901437371663244"/>
    <x v="0"/>
    <x v="0"/>
  </r>
  <r>
    <s v="Northern Division"/>
    <x v="5"/>
    <x v="12"/>
    <n v="253189"/>
    <s v="Permanent"/>
    <s v="Management"/>
    <n v="35.997262149212865"/>
    <n v="2.5872689938398357"/>
    <x v="0"/>
    <x v="0"/>
  </r>
  <r>
    <s v="Northern Division"/>
    <x v="5"/>
    <x v="12"/>
    <n v="206989"/>
    <s v="Permanent"/>
    <s v="Management"/>
    <n v="50.91581108829569"/>
    <n v="21.99315537303217"/>
    <x v="0"/>
    <x v="0"/>
  </r>
  <r>
    <s v="Northern Division"/>
    <x v="5"/>
    <x v="12"/>
    <n v="242113"/>
    <s v="Permanent"/>
    <s v="Management"/>
    <n v="37.659137577002056"/>
    <n v="6.2532511978097194"/>
    <x v="0"/>
    <x v="0"/>
  </r>
  <r>
    <s v="Northern Division"/>
    <x v="5"/>
    <x v="12"/>
    <n v="265931"/>
    <s v="Permanent"/>
    <s v="Management"/>
    <n v="44.427104722792606"/>
    <n v="19.134839151266256"/>
    <x v="0"/>
    <x v="0"/>
  </r>
  <r>
    <s v="Northern Division"/>
    <x v="5"/>
    <x v="12"/>
    <n v="211876"/>
    <s v="Permanent"/>
    <s v="Management"/>
    <n v="51.868583162217661"/>
    <n v="6.8802190280629709"/>
    <x v="0"/>
    <x v="0"/>
  </r>
  <r>
    <s v="Northern Division"/>
    <x v="5"/>
    <x v="12"/>
    <n v="244400"/>
    <s v="Permanent"/>
    <s v="Non Management"/>
    <n v="49.371663244353179"/>
    <n v="3.7508555783709787"/>
    <x v="0"/>
    <x v="0"/>
  </r>
  <r>
    <s v="Northern Division"/>
    <x v="5"/>
    <x v="12"/>
    <n v="219863"/>
    <s v="Permanent"/>
    <s v="Non Management"/>
    <n v="57.056810403832991"/>
    <n v="15.989048596851472"/>
    <x v="0"/>
    <x v="0"/>
  </r>
  <r>
    <s v="Northern Division"/>
    <x v="5"/>
    <x v="12"/>
    <n v="211948"/>
    <s v="Permanent"/>
    <s v="Management"/>
    <n v="39.446954140999317"/>
    <n v="6.6885694729637235"/>
    <x v="0"/>
    <x v="0"/>
  </r>
  <r>
    <s v="Northern Division"/>
    <x v="5"/>
    <x v="12"/>
    <n v="278626"/>
    <s v="Permanent"/>
    <s v="Management"/>
    <n v="47.214236824093085"/>
    <n v="13.316906228610542"/>
    <x v="0"/>
    <x v="0"/>
  </r>
  <r>
    <s v="Northern Division"/>
    <x v="5"/>
    <x v="12"/>
    <n v="291503"/>
    <s v="Permanent"/>
    <s v="Management"/>
    <n v="33.993155373032167"/>
    <n v="11.189596167008897"/>
    <x v="0"/>
    <x v="0"/>
  </r>
  <r>
    <s v="Northern Division"/>
    <x v="5"/>
    <x v="12"/>
    <n v="289031"/>
    <s v="Permanent"/>
    <s v="Management"/>
    <n v="53.125256673511295"/>
    <n v="16.558521560574949"/>
    <x v="0"/>
    <x v="0"/>
  </r>
  <r>
    <s v="Northern Division"/>
    <x v="5"/>
    <x v="12"/>
    <n v="284161"/>
    <s v="Permanent"/>
    <s v="Non Management"/>
    <n v="54.461327857631758"/>
    <n v="36.281998631074607"/>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D6153A-EE38-4C15-86E7-FD9738F609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ivisions">
  <location ref="I3:L8" firstHeaderRow="0" firstDataRow="1" firstDataCol="1" rowPageCount="1" colPageCount="1"/>
  <pivotFields count="5">
    <pivotField axis="axisRow" showAll="0">
      <items count="5">
        <item x="0"/>
        <item x="2"/>
        <item x="3"/>
        <item x="1"/>
        <item t="default"/>
      </items>
    </pivotField>
    <pivotField dataField="1" showAll="0"/>
    <pivotField showAll="0"/>
    <pivotField showAll="0"/>
    <pivotField name="Fiscal Year " axis="axisPage" multipleItemSelectionAllowed="1" showAll="0">
      <items count="11">
        <item x="6"/>
        <item x="1"/>
        <item x="4"/>
        <item x="9"/>
        <item x="2"/>
        <item x="8"/>
        <item x="3"/>
        <item x="5"/>
        <item x="7"/>
        <item x="0"/>
        <item t="default"/>
      </items>
    </pivotField>
  </pivotFields>
  <rowFields count="1">
    <field x="0"/>
  </rowFields>
  <rowItems count="5">
    <i>
      <x/>
    </i>
    <i>
      <x v="1"/>
    </i>
    <i>
      <x v="2"/>
    </i>
    <i>
      <x v="3"/>
    </i>
    <i t="grand">
      <x/>
    </i>
  </rowItems>
  <colFields count="1">
    <field x="-2"/>
  </colFields>
  <colItems count="3">
    <i>
      <x/>
    </i>
    <i i="1">
      <x v="1"/>
    </i>
    <i i="2">
      <x v="2"/>
    </i>
  </colItems>
  <pageFields count="1">
    <pageField fld="4" hier="-1"/>
  </pageFields>
  <dataFields count="3">
    <dataField name="Total no of retirees" fld="1" subtotal="count" baseField="0" baseItem="0"/>
    <dataField name="Difference from Northern Division" fld="1" subtotal="count" showDataAs="difference" baseField="0" baseItem="1"/>
    <dataField name="% difference from Northen division" fld="1" subtotal="count" showDataAs="percentDiff" baseField="0" baseItem="1" numFmtId="10"/>
  </dataFields>
  <formats count="1">
    <format dxfId="0">
      <pivotArea collapsedLevelsAreSubtotals="1" fieldPosition="0">
        <references count="2">
          <reference field="4294967294" count="1" selected="0">
            <x v="2"/>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465FC-D43E-4620-892E-B0C8EE06A97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ment type" colHeaderCaption="Eligibility">
  <location ref="L7:O12" firstHeaderRow="1" firstDataRow="2" firstDataCol="1"/>
  <pivotFields count="10">
    <pivotField showAll="0"/>
    <pivotField showAll="0"/>
    <pivotField showAll="0"/>
    <pivotField showAll="0"/>
    <pivotField axis="axisRow" showAll="0">
      <items count="4">
        <item x="0"/>
        <item x="2"/>
        <item x="1"/>
        <item t="default"/>
      </items>
    </pivotField>
    <pivotField showAll="0"/>
    <pivotField numFmtId="2" showAll="0"/>
    <pivotField numFmtId="2" showAll="0"/>
    <pivotField axis="axisCol" dataField="1" showAll="0">
      <items count="3">
        <item x="1"/>
        <item x="0"/>
        <item t="default"/>
      </items>
    </pivotField>
    <pivotField showAll="0"/>
  </pivotFields>
  <rowFields count="1">
    <field x="4"/>
  </rowFields>
  <rowItems count="4">
    <i>
      <x/>
    </i>
    <i>
      <x v="1"/>
    </i>
    <i>
      <x v="2"/>
    </i>
    <i t="grand">
      <x/>
    </i>
  </rowItems>
  <colFields count="1">
    <field x="8"/>
  </colFields>
  <colItems count="3">
    <i>
      <x/>
    </i>
    <i>
      <x v="1"/>
    </i>
    <i t="grand">
      <x/>
    </i>
  </colItems>
  <dataFields count="1">
    <dataField name="Northern Divis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57301-8410-4539-A02A-09E1D1BE1B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mployment type" colHeaderCaption="Highly likely to retire">
  <location ref="L18:O23" firstHeaderRow="1" firstDataRow="2" firstDataCol="1"/>
  <pivotFields count="10">
    <pivotField showAll="0"/>
    <pivotField showAll="0"/>
    <pivotField showAll="0"/>
    <pivotField showAll="0"/>
    <pivotField axis="axisRow" showAll="0">
      <items count="4">
        <item x="0"/>
        <item x="2"/>
        <item x="1"/>
        <item t="default"/>
      </items>
    </pivotField>
    <pivotField showAll="0"/>
    <pivotField numFmtId="2" showAll="0"/>
    <pivotField numFmtId="2" showAll="0"/>
    <pivotField showAll="0"/>
    <pivotField axis="axisCol" dataField="1" showAll="0">
      <items count="3">
        <item x="0"/>
        <item x="1"/>
        <item t="default"/>
      </items>
    </pivotField>
  </pivotFields>
  <rowFields count="1">
    <field x="4"/>
  </rowFields>
  <rowItems count="4">
    <i>
      <x/>
    </i>
    <i>
      <x v="1"/>
    </i>
    <i>
      <x v="2"/>
    </i>
    <i t="grand">
      <x/>
    </i>
  </rowItems>
  <colFields count="1">
    <field x="9"/>
  </colFields>
  <colItems count="3">
    <i>
      <x/>
    </i>
    <i>
      <x v="1"/>
    </i>
    <i t="grand">
      <x/>
    </i>
  </colItems>
  <dataFields count="1">
    <dataField name="Northern Division" fld="9" subtotal="count" baseField="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4" count="1" selected="0">
            <x v="2"/>
          </reference>
          <reference field="9"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3">
          <reference field="4294967294" count="1" selected="0">
            <x v="0"/>
          </reference>
          <reference field="4" count="1" selected="0">
            <x v="2"/>
          </reference>
          <reference field="9" count="1" selected="0">
            <x v="1"/>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3">
          <reference field="4294967294" count="1" selected="0">
            <x v="0"/>
          </reference>
          <reference field="4" count="1" selected="0">
            <x v="2"/>
          </reference>
          <reference field="9" count="1" selected="0">
            <x v="1"/>
          </reference>
        </references>
      </pivotArea>
    </chartFormat>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pivotArea type="data" outline="0" fieldPosition="0">
        <references count="3">
          <reference field="4294967294" count="1" selected="0">
            <x v="0"/>
          </reference>
          <reference field="4" count="1" selected="0">
            <x v="2"/>
          </reference>
          <reference field="9" count="1" selected="0">
            <x v="1"/>
          </reference>
        </references>
      </pivotArea>
    </chartFormat>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pivotArea type="data" outline="0" fieldPosition="0">
        <references count="3">
          <reference field="4294967294" count="1" selected="0">
            <x v="0"/>
          </reference>
          <reference field="4" count="1" selected="0">
            <x v="2"/>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15341A-6CC3-4CB2-9598-0B364FAB7C1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Unit" colHeaderCaption="Likelihood">
  <location ref="L21:O29" firstHeaderRow="1" firstDataRow="2" firstDataCol="1"/>
  <pivotFields count="10">
    <pivotField showAll="0"/>
    <pivotField axis="axisRow" showAll="0">
      <items count="7">
        <item sd="0" x="4"/>
        <item sd="0" x="3"/>
        <item sd="0" x="0"/>
        <item sd="0" x="5"/>
        <item sd="0" x="2"/>
        <item sd="0" x="1"/>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numFmtId="2" showAll="0"/>
    <pivotField numFmtId="2" showAll="0"/>
    <pivotField showAll="0"/>
    <pivotField axis="axisCol" dataField="1" showAll="0">
      <items count="3">
        <item x="0"/>
        <item x="1"/>
        <item t="default"/>
      </items>
    </pivotField>
  </pivotFields>
  <rowFields count="2">
    <field x="1"/>
    <field x="2"/>
  </rowFields>
  <rowItems count="7">
    <i>
      <x/>
    </i>
    <i>
      <x v="1"/>
    </i>
    <i>
      <x v="2"/>
    </i>
    <i>
      <x v="3"/>
    </i>
    <i>
      <x v="4"/>
    </i>
    <i>
      <x v="5"/>
    </i>
    <i t="grand">
      <x/>
    </i>
  </rowItems>
  <colFields count="1">
    <field x="9"/>
  </colFields>
  <colItems count="3">
    <i>
      <x/>
    </i>
    <i>
      <x v="1"/>
    </i>
    <i t="grand">
      <x/>
    </i>
  </colItems>
  <dataFields count="1">
    <dataField name="Likely to retir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D42D55-7073-4B30-9B9B-A14CA078B66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Unit" colHeaderCaption="Eligibility">
  <location ref="L9:O17" firstHeaderRow="1" firstDataRow="2" firstDataCol="1"/>
  <pivotFields count="10">
    <pivotField showAll="0"/>
    <pivotField axis="axisRow" showAll="0">
      <items count="7">
        <item sd="0" x="4"/>
        <item sd="0" x="3"/>
        <item sd="0" x="0"/>
        <item sd="0" x="5"/>
        <item sd="0" x="2"/>
        <item sd="0" x="1"/>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numFmtId="2" showAll="0"/>
    <pivotField numFmtId="2" showAll="0"/>
    <pivotField axis="axisCol" dataField="1" showAll="0">
      <items count="3">
        <item x="1"/>
        <item x="0"/>
        <item t="default"/>
      </items>
    </pivotField>
    <pivotField showAll="0"/>
  </pivotFields>
  <rowFields count="2">
    <field x="1"/>
    <field x="2"/>
  </rowFields>
  <rowItems count="7">
    <i>
      <x/>
    </i>
    <i>
      <x v="1"/>
    </i>
    <i>
      <x v="2"/>
    </i>
    <i>
      <x v="3"/>
    </i>
    <i>
      <x v="4"/>
    </i>
    <i>
      <x v="5"/>
    </i>
    <i t="grand">
      <x/>
    </i>
  </rowItems>
  <colFields count="1">
    <field x="8"/>
  </colFields>
  <colItems count="3">
    <i>
      <x/>
    </i>
    <i>
      <x v="1"/>
    </i>
    <i t="grand">
      <x/>
    </i>
  </colItems>
  <dataFields count="1">
    <dataField name="Retirement Eligibility"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B434-4F7F-4D5D-B9C9-ABBED4E47E40}">
  <dimension ref="O5"/>
  <sheetViews>
    <sheetView workbookViewId="0"/>
  </sheetViews>
  <sheetFormatPr defaultRowHeight="14.75" x14ac:dyDescent="0.75"/>
  <sheetData>
    <row r="5" spans="15:15" x14ac:dyDescent="0.75">
      <c r="O5" s="14"/>
    </row>
  </sheetData>
  <pageMargins left="0.7" right="0.7" top="0.75" bottom="0.75" header="0.3" footer="0.3"/>
  <pageSetup orientation="portrait" horizontalDpi="1200" verticalDpi="1200" r:id="rId1"/>
  <headerFooter>
    <oddFooter>&amp;L&amp;1#&amp;"Calibri"&amp;11&amp;K000000Classification: Protected 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2934-E6CC-42DE-964F-2CD1C3DAB3E2}">
  <dimension ref="A1:E384"/>
  <sheetViews>
    <sheetView workbookViewId="0"/>
  </sheetViews>
  <sheetFormatPr defaultColWidth="16.453125" defaultRowHeight="14.75" x14ac:dyDescent="0.75"/>
  <cols>
    <col min="1" max="1" width="16.31640625" bestFit="1" customWidth="1"/>
    <col min="2" max="2" width="14" bestFit="1" customWidth="1"/>
    <col min="3" max="3" width="19.08984375" bestFit="1" customWidth="1"/>
    <col min="4" max="4" width="29.6796875" bestFit="1" customWidth="1"/>
    <col min="5" max="5" width="16.54296875" bestFit="1" customWidth="1"/>
  </cols>
  <sheetData>
    <row r="1" spans="1:5" x14ac:dyDescent="0.75">
      <c r="A1" s="2" t="s">
        <v>22</v>
      </c>
      <c r="B1" s="2" t="s">
        <v>23</v>
      </c>
      <c r="C1" s="1" t="s">
        <v>24</v>
      </c>
      <c r="D1" s="1" t="s">
        <v>25</v>
      </c>
      <c r="E1" s="1" t="s">
        <v>0</v>
      </c>
    </row>
    <row r="2" spans="1:5" x14ac:dyDescent="0.75">
      <c r="A2" t="s">
        <v>20</v>
      </c>
      <c r="B2">
        <v>488024</v>
      </c>
      <c r="C2" s="3">
        <v>55</v>
      </c>
      <c r="D2">
        <v>24</v>
      </c>
      <c r="E2" t="s">
        <v>10</v>
      </c>
    </row>
    <row r="3" spans="1:5" x14ac:dyDescent="0.75">
      <c r="A3" t="s">
        <v>20</v>
      </c>
      <c r="B3">
        <v>408639</v>
      </c>
      <c r="C3" s="3">
        <v>68</v>
      </c>
      <c r="D3">
        <v>16</v>
      </c>
      <c r="E3" t="s">
        <v>2</v>
      </c>
    </row>
    <row r="4" spans="1:5" x14ac:dyDescent="0.75">
      <c r="A4" t="s">
        <v>20</v>
      </c>
      <c r="B4">
        <v>406547</v>
      </c>
      <c r="C4" s="3">
        <v>66</v>
      </c>
      <c r="D4">
        <v>35</v>
      </c>
      <c r="E4" t="s">
        <v>5</v>
      </c>
    </row>
    <row r="5" spans="1:5" x14ac:dyDescent="0.75">
      <c r="A5" t="s">
        <v>20</v>
      </c>
      <c r="B5">
        <v>472174</v>
      </c>
      <c r="C5" s="3">
        <v>64</v>
      </c>
      <c r="D5">
        <v>23</v>
      </c>
      <c r="E5" t="s">
        <v>10</v>
      </c>
    </row>
    <row r="6" spans="1:5" x14ac:dyDescent="0.75">
      <c r="A6" t="s">
        <v>20</v>
      </c>
      <c r="B6">
        <v>410991</v>
      </c>
      <c r="C6" s="3">
        <v>65</v>
      </c>
      <c r="D6">
        <v>19</v>
      </c>
      <c r="E6" t="s">
        <v>7</v>
      </c>
    </row>
    <row r="7" spans="1:5" x14ac:dyDescent="0.75">
      <c r="A7" t="s">
        <v>20</v>
      </c>
      <c r="B7">
        <v>464732</v>
      </c>
      <c r="C7" s="3">
        <v>65</v>
      </c>
      <c r="D7">
        <v>15</v>
      </c>
      <c r="E7" t="s">
        <v>3</v>
      </c>
    </row>
    <row r="8" spans="1:5" x14ac:dyDescent="0.75">
      <c r="A8" t="s">
        <v>20</v>
      </c>
      <c r="B8">
        <v>477065</v>
      </c>
      <c r="C8" s="3">
        <v>72</v>
      </c>
      <c r="D8">
        <v>18</v>
      </c>
      <c r="E8" t="s">
        <v>8</v>
      </c>
    </row>
    <row r="9" spans="1:5" x14ac:dyDescent="0.75">
      <c r="A9" t="s">
        <v>20</v>
      </c>
      <c r="B9">
        <v>493314</v>
      </c>
      <c r="C9" s="3">
        <v>59</v>
      </c>
      <c r="D9">
        <v>18</v>
      </c>
      <c r="E9" t="s">
        <v>8</v>
      </c>
    </row>
    <row r="10" spans="1:5" x14ac:dyDescent="0.75">
      <c r="A10" t="s">
        <v>20</v>
      </c>
      <c r="B10">
        <v>402360</v>
      </c>
      <c r="C10" s="3">
        <v>56</v>
      </c>
      <c r="D10">
        <v>21</v>
      </c>
      <c r="E10" t="s">
        <v>7</v>
      </c>
    </row>
    <row r="11" spans="1:5" x14ac:dyDescent="0.75">
      <c r="A11" t="s">
        <v>20</v>
      </c>
      <c r="B11">
        <v>437672</v>
      </c>
      <c r="C11" s="3">
        <v>68</v>
      </c>
      <c r="D11">
        <v>14</v>
      </c>
      <c r="E11" t="s">
        <v>2</v>
      </c>
    </row>
    <row r="12" spans="1:5" x14ac:dyDescent="0.75">
      <c r="A12" t="s">
        <v>20</v>
      </c>
      <c r="B12">
        <v>465397</v>
      </c>
      <c r="C12" s="3">
        <v>61</v>
      </c>
      <c r="D12">
        <v>22</v>
      </c>
      <c r="E12" t="s">
        <v>3</v>
      </c>
    </row>
    <row r="13" spans="1:5" x14ac:dyDescent="0.75">
      <c r="A13" t="s">
        <v>20</v>
      </c>
      <c r="B13">
        <v>453133</v>
      </c>
      <c r="C13" s="3">
        <v>67</v>
      </c>
      <c r="D13">
        <v>12</v>
      </c>
      <c r="E13" t="s">
        <v>1</v>
      </c>
    </row>
    <row r="14" spans="1:5" x14ac:dyDescent="0.75">
      <c r="A14" t="s">
        <v>20</v>
      </c>
      <c r="B14">
        <v>455484</v>
      </c>
      <c r="C14" s="3">
        <v>58</v>
      </c>
      <c r="D14">
        <v>18</v>
      </c>
      <c r="E14" t="s">
        <v>10</v>
      </c>
    </row>
    <row r="15" spans="1:5" x14ac:dyDescent="0.75">
      <c r="A15" t="s">
        <v>20</v>
      </c>
      <c r="B15">
        <v>432119</v>
      </c>
      <c r="C15" s="3">
        <v>63</v>
      </c>
      <c r="D15">
        <v>18</v>
      </c>
      <c r="E15" t="s">
        <v>3</v>
      </c>
    </row>
    <row r="16" spans="1:5" x14ac:dyDescent="0.75">
      <c r="A16" t="s">
        <v>20</v>
      </c>
      <c r="B16">
        <v>460859</v>
      </c>
      <c r="C16" s="3">
        <v>64</v>
      </c>
      <c r="D16">
        <v>16</v>
      </c>
      <c r="E16" t="s">
        <v>2</v>
      </c>
    </row>
    <row r="17" spans="1:5" x14ac:dyDescent="0.75">
      <c r="A17" t="s">
        <v>20</v>
      </c>
      <c r="B17">
        <v>487166</v>
      </c>
      <c r="C17" s="3">
        <v>60</v>
      </c>
      <c r="D17">
        <v>9</v>
      </c>
      <c r="E17" t="s">
        <v>1</v>
      </c>
    </row>
    <row r="18" spans="1:5" x14ac:dyDescent="0.75">
      <c r="A18" t="s">
        <v>20</v>
      </c>
      <c r="B18">
        <v>465021</v>
      </c>
      <c r="C18" s="3">
        <v>60</v>
      </c>
      <c r="D18">
        <v>9</v>
      </c>
      <c r="E18" t="s">
        <v>1</v>
      </c>
    </row>
    <row r="19" spans="1:5" x14ac:dyDescent="0.75">
      <c r="A19" t="s">
        <v>20</v>
      </c>
      <c r="B19">
        <v>464320</v>
      </c>
      <c r="C19" s="3">
        <v>56</v>
      </c>
      <c r="D19">
        <v>10</v>
      </c>
      <c r="E19" t="s">
        <v>5</v>
      </c>
    </row>
    <row r="20" spans="1:5" x14ac:dyDescent="0.75">
      <c r="A20" t="s">
        <v>20</v>
      </c>
      <c r="B20">
        <v>467744</v>
      </c>
      <c r="C20" s="3">
        <v>60</v>
      </c>
      <c r="D20">
        <v>17</v>
      </c>
      <c r="E20" t="s">
        <v>10</v>
      </c>
    </row>
    <row r="21" spans="1:5" x14ac:dyDescent="0.75">
      <c r="A21" t="s">
        <v>20</v>
      </c>
      <c r="B21">
        <v>444639</v>
      </c>
      <c r="C21" s="3">
        <v>56</v>
      </c>
      <c r="D21">
        <v>15</v>
      </c>
      <c r="E21" t="s">
        <v>8</v>
      </c>
    </row>
    <row r="22" spans="1:5" x14ac:dyDescent="0.75">
      <c r="A22" t="s">
        <v>20</v>
      </c>
      <c r="B22">
        <v>426671</v>
      </c>
      <c r="C22" s="3">
        <v>61</v>
      </c>
      <c r="D22">
        <v>16</v>
      </c>
      <c r="E22" t="s">
        <v>10</v>
      </c>
    </row>
    <row r="23" spans="1:5" x14ac:dyDescent="0.75">
      <c r="A23" t="s">
        <v>20</v>
      </c>
      <c r="B23">
        <v>426053</v>
      </c>
      <c r="C23" s="3">
        <v>61</v>
      </c>
      <c r="D23">
        <v>9</v>
      </c>
      <c r="E23" t="s">
        <v>3</v>
      </c>
    </row>
    <row r="24" spans="1:5" x14ac:dyDescent="0.75">
      <c r="A24" t="s">
        <v>20</v>
      </c>
      <c r="B24">
        <v>442713</v>
      </c>
      <c r="C24" s="3">
        <v>66</v>
      </c>
      <c r="D24">
        <v>8</v>
      </c>
      <c r="E24" t="s">
        <v>2</v>
      </c>
    </row>
    <row r="25" spans="1:5" x14ac:dyDescent="0.75">
      <c r="A25" t="s">
        <v>20</v>
      </c>
      <c r="B25">
        <v>446739</v>
      </c>
      <c r="C25" s="3">
        <v>55</v>
      </c>
      <c r="D25">
        <v>12</v>
      </c>
      <c r="E25" t="s">
        <v>5</v>
      </c>
    </row>
    <row r="26" spans="1:5" x14ac:dyDescent="0.75">
      <c r="A26" t="s">
        <v>20</v>
      </c>
      <c r="B26">
        <v>480857</v>
      </c>
      <c r="C26" s="3">
        <v>65</v>
      </c>
      <c r="D26">
        <v>6</v>
      </c>
      <c r="E26" t="s">
        <v>1</v>
      </c>
    </row>
    <row r="27" spans="1:5" x14ac:dyDescent="0.75">
      <c r="A27" t="s">
        <v>20</v>
      </c>
      <c r="B27">
        <v>454916</v>
      </c>
      <c r="C27" s="3">
        <v>60</v>
      </c>
      <c r="D27">
        <v>14</v>
      </c>
      <c r="E27" t="s">
        <v>10</v>
      </c>
    </row>
    <row r="28" spans="1:5" x14ac:dyDescent="0.75">
      <c r="A28" t="s">
        <v>20</v>
      </c>
      <c r="B28">
        <v>496140</v>
      </c>
      <c r="C28" s="3">
        <v>64</v>
      </c>
      <c r="D28">
        <v>13</v>
      </c>
      <c r="E28" t="s">
        <v>9</v>
      </c>
    </row>
    <row r="29" spans="1:5" x14ac:dyDescent="0.75">
      <c r="A29" t="s">
        <v>20</v>
      </c>
      <c r="B29">
        <v>480260</v>
      </c>
      <c r="C29" s="3">
        <v>60</v>
      </c>
      <c r="D29">
        <v>10</v>
      </c>
      <c r="E29" t="s">
        <v>8</v>
      </c>
    </row>
    <row r="30" spans="1:5" x14ac:dyDescent="0.75">
      <c r="A30" t="s">
        <v>20</v>
      </c>
      <c r="B30">
        <v>486658</v>
      </c>
      <c r="C30" s="3">
        <v>67</v>
      </c>
      <c r="D30">
        <v>8</v>
      </c>
      <c r="E30" t="s">
        <v>3</v>
      </c>
    </row>
    <row r="31" spans="1:5" x14ac:dyDescent="0.75">
      <c r="A31" t="s">
        <v>20</v>
      </c>
      <c r="B31">
        <v>426340</v>
      </c>
      <c r="C31" s="3">
        <v>69</v>
      </c>
      <c r="D31">
        <v>15</v>
      </c>
      <c r="E31" t="s">
        <v>10</v>
      </c>
    </row>
    <row r="32" spans="1:5" x14ac:dyDescent="0.75">
      <c r="A32" t="s">
        <v>20</v>
      </c>
      <c r="B32">
        <v>474608</v>
      </c>
      <c r="C32" s="3">
        <v>61</v>
      </c>
      <c r="D32">
        <v>18</v>
      </c>
      <c r="E32" t="s">
        <v>8</v>
      </c>
    </row>
    <row r="33" spans="1:5" x14ac:dyDescent="0.75">
      <c r="A33" t="s">
        <v>20</v>
      </c>
      <c r="B33">
        <v>484977</v>
      </c>
      <c r="C33" s="3">
        <v>60</v>
      </c>
      <c r="D33">
        <v>9</v>
      </c>
      <c r="E33" t="s">
        <v>6</v>
      </c>
    </row>
    <row r="34" spans="1:5" x14ac:dyDescent="0.75">
      <c r="A34" t="s">
        <v>20</v>
      </c>
      <c r="B34">
        <v>454889</v>
      </c>
      <c r="C34" s="3">
        <v>64</v>
      </c>
      <c r="D34">
        <v>6</v>
      </c>
      <c r="E34" t="s">
        <v>5</v>
      </c>
    </row>
    <row r="35" spans="1:5" x14ac:dyDescent="0.75">
      <c r="A35" t="s">
        <v>20</v>
      </c>
      <c r="B35">
        <v>411488</v>
      </c>
      <c r="C35" s="3">
        <v>62</v>
      </c>
      <c r="D35">
        <v>7</v>
      </c>
      <c r="E35" t="s">
        <v>8</v>
      </c>
    </row>
    <row r="36" spans="1:5" x14ac:dyDescent="0.75">
      <c r="A36" t="s">
        <v>20</v>
      </c>
      <c r="B36">
        <v>496779</v>
      </c>
      <c r="C36" s="3">
        <v>68</v>
      </c>
      <c r="D36">
        <v>8</v>
      </c>
      <c r="E36" t="s">
        <v>7</v>
      </c>
    </row>
    <row r="37" spans="1:5" x14ac:dyDescent="0.75">
      <c r="A37" t="s">
        <v>20</v>
      </c>
      <c r="B37">
        <v>433169</v>
      </c>
      <c r="C37" s="3">
        <v>63</v>
      </c>
      <c r="D37">
        <v>10</v>
      </c>
      <c r="E37" t="s">
        <v>10</v>
      </c>
    </row>
    <row r="38" spans="1:5" x14ac:dyDescent="0.75">
      <c r="A38" t="s">
        <v>20</v>
      </c>
      <c r="B38">
        <v>417751</v>
      </c>
      <c r="C38" s="3">
        <v>56</v>
      </c>
      <c r="D38">
        <v>34</v>
      </c>
      <c r="E38" t="s">
        <v>9</v>
      </c>
    </row>
    <row r="39" spans="1:5" x14ac:dyDescent="0.75">
      <c r="A39" t="s">
        <v>20</v>
      </c>
      <c r="B39">
        <v>477659</v>
      </c>
      <c r="C39" s="3">
        <v>56</v>
      </c>
      <c r="D39">
        <v>5</v>
      </c>
      <c r="E39" t="s">
        <v>9</v>
      </c>
    </row>
    <row r="40" spans="1:5" x14ac:dyDescent="0.75">
      <c r="A40" t="s">
        <v>20</v>
      </c>
      <c r="B40">
        <v>419365</v>
      </c>
      <c r="C40" s="3">
        <v>63</v>
      </c>
      <c r="D40">
        <v>45</v>
      </c>
      <c r="E40" t="s">
        <v>2</v>
      </c>
    </row>
    <row r="41" spans="1:5" x14ac:dyDescent="0.75">
      <c r="A41" t="s">
        <v>20</v>
      </c>
      <c r="B41">
        <v>410457</v>
      </c>
      <c r="C41" s="3">
        <v>58</v>
      </c>
      <c r="D41">
        <v>40</v>
      </c>
      <c r="E41" t="s">
        <v>1</v>
      </c>
    </row>
    <row r="42" spans="1:5" x14ac:dyDescent="0.75">
      <c r="A42" t="s">
        <v>20</v>
      </c>
      <c r="B42">
        <v>461894</v>
      </c>
      <c r="C42" s="3">
        <v>62</v>
      </c>
      <c r="D42">
        <v>44</v>
      </c>
      <c r="E42" t="s">
        <v>5</v>
      </c>
    </row>
    <row r="43" spans="1:5" x14ac:dyDescent="0.75">
      <c r="A43" t="s">
        <v>20</v>
      </c>
      <c r="B43">
        <v>410204</v>
      </c>
      <c r="C43" s="3">
        <v>66</v>
      </c>
      <c r="D43">
        <v>43</v>
      </c>
      <c r="E43" t="s">
        <v>4</v>
      </c>
    </row>
    <row r="44" spans="1:5" x14ac:dyDescent="0.75">
      <c r="A44" t="s">
        <v>20</v>
      </c>
      <c r="B44">
        <v>440129</v>
      </c>
      <c r="C44" s="3">
        <v>64</v>
      </c>
      <c r="D44">
        <v>46</v>
      </c>
      <c r="E44" t="s">
        <v>8</v>
      </c>
    </row>
    <row r="45" spans="1:5" x14ac:dyDescent="0.75">
      <c r="A45" t="s">
        <v>20</v>
      </c>
      <c r="B45">
        <v>489831</v>
      </c>
      <c r="C45" s="3">
        <v>55</v>
      </c>
      <c r="D45">
        <v>35</v>
      </c>
      <c r="E45" t="s">
        <v>2</v>
      </c>
    </row>
    <row r="46" spans="1:5" x14ac:dyDescent="0.75">
      <c r="A46" t="s">
        <v>20</v>
      </c>
      <c r="B46">
        <v>473779</v>
      </c>
      <c r="C46" s="3">
        <v>59</v>
      </c>
      <c r="D46">
        <v>37</v>
      </c>
      <c r="E46" t="s">
        <v>4</v>
      </c>
    </row>
    <row r="47" spans="1:5" x14ac:dyDescent="0.75">
      <c r="A47" t="s">
        <v>20</v>
      </c>
      <c r="B47">
        <v>420740</v>
      </c>
      <c r="C47" s="3">
        <v>58</v>
      </c>
      <c r="D47">
        <v>35</v>
      </c>
      <c r="E47" t="s">
        <v>3</v>
      </c>
    </row>
    <row r="48" spans="1:5" x14ac:dyDescent="0.75">
      <c r="A48" t="s">
        <v>20</v>
      </c>
      <c r="B48">
        <v>465790</v>
      </c>
      <c r="C48" s="3">
        <v>66</v>
      </c>
      <c r="D48">
        <v>42</v>
      </c>
      <c r="E48" t="s">
        <v>9</v>
      </c>
    </row>
    <row r="49" spans="1:5" x14ac:dyDescent="0.75">
      <c r="A49" t="s">
        <v>20</v>
      </c>
      <c r="B49">
        <v>401033</v>
      </c>
      <c r="C49" s="3">
        <v>63</v>
      </c>
      <c r="D49">
        <v>37</v>
      </c>
      <c r="E49" t="s">
        <v>1</v>
      </c>
    </row>
    <row r="50" spans="1:5" x14ac:dyDescent="0.75">
      <c r="A50" t="s">
        <v>20</v>
      </c>
      <c r="B50">
        <v>455379</v>
      </c>
      <c r="C50" s="3">
        <v>62</v>
      </c>
      <c r="D50">
        <v>36</v>
      </c>
      <c r="E50" t="s">
        <v>3</v>
      </c>
    </row>
    <row r="51" spans="1:5" x14ac:dyDescent="0.75">
      <c r="A51" t="s">
        <v>20</v>
      </c>
      <c r="B51">
        <v>421489</v>
      </c>
      <c r="C51" s="3">
        <v>59</v>
      </c>
      <c r="D51">
        <v>37</v>
      </c>
      <c r="E51" t="s">
        <v>2</v>
      </c>
    </row>
    <row r="52" spans="1:5" x14ac:dyDescent="0.75">
      <c r="A52" t="s">
        <v>20</v>
      </c>
      <c r="B52">
        <v>485291</v>
      </c>
      <c r="C52" s="3">
        <v>61</v>
      </c>
      <c r="D52">
        <v>41</v>
      </c>
      <c r="E52" t="s">
        <v>6</v>
      </c>
    </row>
    <row r="53" spans="1:5" x14ac:dyDescent="0.75">
      <c r="A53" t="s">
        <v>20</v>
      </c>
      <c r="B53">
        <v>496029</v>
      </c>
      <c r="C53" s="3">
        <v>59</v>
      </c>
      <c r="D53">
        <v>37</v>
      </c>
      <c r="E53" t="s">
        <v>3</v>
      </c>
    </row>
    <row r="54" spans="1:5" x14ac:dyDescent="0.75">
      <c r="A54" t="s">
        <v>20</v>
      </c>
      <c r="B54">
        <v>468908</v>
      </c>
      <c r="C54" s="3">
        <v>65</v>
      </c>
      <c r="D54">
        <v>37</v>
      </c>
      <c r="E54" t="s">
        <v>1</v>
      </c>
    </row>
    <row r="55" spans="1:5" x14ac:dyDescent="0.75">
      <c r="A55" t="s">
        <v>20</v>
      </c>
      <c r="B55">
        <v>413197</v>
      </c>
      <c r="C55" s="3">
        <v>69</v>
      </c>
      <c r="D55">
        <v>43</v>
      </c>
      <c r="E55" t="s">
        <v>9</v>
      </c>
    </row>
    <row r="56" spans="1:5" x14ac:dyDescent="0.75">
      <c r="A56" t="s">
        <v>20</v>
      </c>
      <c r="B56">
        <v>463098</v>
      </c>
      <c r="C56" s="3">
        <v>56</v>
      </c>
      <c r="D56">
        <v>34</v>
      </c>
      <c r="E56" t="s">
        <v>1</v>
      </c>
    </row>
    <row r="57" spans="1:5" x14ac:dyDescent="0.75">
      <c r="A57" t="s">
        <v>20</v>
      </c>
      <c r="B57">
        <v>499577</v>
      </c>
      <c r="C57" s="3">
        <v>62</v>
      </c>
      <c r="D57">
        <v>35</v>
      </c>
      <c r="E57" t="s">
        <v>2</v>
      </c>
    </row>
    <row r="58" spans="1:5" x14ac:dyDescent="0.75">
      <c r="A58" t="s">
        <v>20</v>
      </c>
      <c r="B58">
        <v>446600</v>
      </c>
      <c r="C58" s="3">
        <v>56</v>
      </c>
      <c r="D58">
        <v>34</v>
      </c>
      <c r="E58" t="s">
        <v>1</v>
      </c>
    </row>
    <row r="59" spans="1:5" x14ac:dyDescent="0.75">
      <c r="A59" t="s">
        <v>20</v>
      </c>
      <c r="B59">
        <v>472854</v>
      </c>
      <c r="C59" s="3">
        <v>59</v>
      </c>
      <c r="D59">
        <v>36</v>
      </c>
      <c r="E59" t="s">
        <v>3</v>
      </c>
    </row>
    <row r="60" spans="1:5" x14ac:dyDescent="0.75">
      <c r="A60" t="s">
        <v>20</v>
      </c>
      <c r="B60">
        <v>477160</v>
      </c>
      <c r="C60" s="3">
        <v>60</v>
      </c>
      <c r="D60">
        <v>42</v>
      </c>
      <c r="E60" t="s">
        <v>9</v>
      </c>
    </row>
    <row r="61" spans="1:5" x14ac:dyDescent="0.75">
      <c r="A61" t="s">
        <v>20</v>
      </c>
      <c r="B61">
        <v>485181</v>
      </c>
      <c r="C61" s="3">
        <v>61</v>
      </c>
      <c r="D61">
        <v>37</v>
      </c>
      <c r="E61" t="s">
        <v>5</v>
      </c>
    </row>
    <row r="62" spans="1:5" x14ac:dyDescent="0.75">
      <c r="A62" t="s">
        <v>20</v>
      </c>
      <c r="B62">
        <v>423852</v>
      </c>
      <c r="C62" s="3">
        <v>71</v>
      </c>
      <c r="D62">
        <v>40</v>
      </c>
      <c r="E62" t="s">
        <v>1</v>
      </c>
    </row>
    <row r="63" spans="1:5" x14ac:dyDescent="0.75">
      <c r="A63" t="s">
        <v>20</v>
      </c>
      <c r="B63">
        <v>429928</v>
      </c>
      <c r="C63" s="3">
        <v>65</v>
      </c>
      <c r="D63">
        <v>37</v>
      </c>
      <c r="E63" t="s">
        <v>4</v>
      </c>
    </row>
    <row r="64" spans="1:5" x14ac:dyDescent="0.75">
      <c r="A64" t="s">
        <v>20</v>
      </c>
      <c r="B64">
        <v>420269</v>
      </c>
      <c r="C64" s="3">
        <v>58</v>
      </c>
      <c r="D64">
        <v>34</v>
      </c>
      <c r="E64" t="s">
        <v>3</v>
      </c>
    </row>
    <row r="65" spans="1:5" x14ac:dyDescent="0.75">
      <c r="A65" t="s">
        <v>20</v>
      </c>
      <c r="B65">
        <v>453206</v>
      </c>
      <c r="C65" s="3">
        <v>56</v>
      </c>
      <c r="D65">
        <v>38</v>
      </c>
      <c r="E65" t="s">
        <v>7</v>
      </c>
    </row>
    <row r="66" spans="1:5" x14ac:dyDescent="0.75">
      <c r="A66" t="s">
        <v>20</v>
      </c>
      <c r="B66">
        <v>450955</v>
      </c>
      <c r="C66" s="3">
        <v>65</v>
      </c>
      <c r="D66">
        <v>36</v>
      </c>
      <c r="E66" t="s">
        <v>5</v>
      </c>
    </row>
    <row r="67" spans="1:5" x14ac:dyDescent="0.75">
      <c r="A67" t="s">
        <v>20</v>
      </c>
      <c r="B67">
        <v>410460</v>
      </c>
      <c r="C67" s="3">
        <v>64</v>
      </c>
      <c r="D67">
        <v>32</v>
      </c>
      <c r="E67" t="s">
        <v>1</v>
      </c>
    </row>
    <row r="68" spans="1:5" x14ac:dyDescent="0.75">
      <c r="A68" t="s">
        <v>20</v>
      </c>
      <c r="B68">
        <v>492950</v>
      </c>
      <c r="C68" s="3">
        <v>69</v>
      </c>
      <c r="D68">
        <v>40</v>
      </c>
      <c r="E68" t="s">
        <v>9</v>
      </c>
    </row>
    <row r="69" spans="1:5" x14ac:dyDescent="0.75">
      <c r="A69" t="s">
        <v>20</v>
      </c>
      <c r="B69">
        <v>468489</v>
      </c>
      <c r="C69" s="3">
        <v>61</v>
      </c>
      <c r="D69">
        <v>31</v>
      </c>
      <c r="E69" t="s">
        <v>1</v>
      </c>
    </row>
    <row r="70" spans="1:5" x14ac:dyDescent="0.75">
      <c r="A70" t="s">
        <v>20</v>
      </c>
      <c r="B70">
        <v>407568</v>
      </c>
      <c r="C70" s="3">
        <v>60</v>
      </c>
      <c r="D70">
        <v>36</v>
      </c>
      <c r="E70" t="s">
        <v>4</v>
      </c>
    </row>
    <row r="71" spans="1:5" x14ac:dyDescent="0.75">
      <c r="A71" t="s">
        <v>20</v>
      </c>
      <c r="B71">
        <v>424065</v>
      </c>
      <c r="C71" s="3">
        <v>70</v>
      </c>
      <c r="D71">
        <v>33</v>
      </c>
      <c r="E71" t="s">
        <v>5</v>
      </c>
    </row>
    <row r="72" spans="1:5" x14ac:dyDescent="0.75">
      <c r="A72" t="s">
        <v>20</v>
      </c>
      <c r="B72">
        <v>467613</v>
      </c>
      <c r="C72" s="3">
        <v>63</v>
      </c>
      <c r="D72">
        <v>30</v>
      </c>
      <c r="E72" t="s">
        <v>5</v>
      </c>
    </row>
    <row r="73" spans="1:5" x14ac:dyDescent="0.75">
      <c r="A73" t="s">
        <v>20</v>
      </c>
      <c r="B73">
        <v>423229</v>
      </c>
      <c r="C73" s="3">
        <v>59</v>
      </c>
      <c r="D73">
        <v>32</v>
      </c>
      <c r="E73" t="s">
        <v>2</v>
      </c>
    </row>
    <row r="74" spans="1:5" x14ac:dyDescent="0.75">
      <c r="A74" t="s">
        <v>20</v>
      </c>
      <c r="B74">
        <v>483017</v>
      </c>
      <c r="C74" s="3">
        <v>65</v>
      </c>
      <c r="D74">
        <v>28</v>
      </c>
      <c r="E74" t="s">
        <v>2</v>
      </c>
    </row>
    <row r="75" spans="1:5" x14ac:dyDescent="0.75">
      <c r="A75" t="s">
        <v>20</v>
      </c>
      <c r="B75">
        <v>403461</v>
      </c>
      <c r="C75" s="3">
        <v>55</v>
      </c>
      <c r="D75">
        <v>37</v>
      </c>
      <c r="E75" t="s">
        <v>6</v>
      </c>
    </row>
    <row r="76" spans="1:5" x14ac:dyDescent="0.75">
      <c r="A76" t="s">
        <v>20</v>
      </c>
      <c r="B76">
        <v>451051</v>
      </c>
      <c r="C76" s="3">
        <v>65</v>
      </c>
      <c r="D76">
        <v>31</v>
      </c>
      <c r="E76" t="s">
        <v>6</v>
      </c>
    </row>
    <row r="77" spans="1:5" x14ac:dyDescent="0.75">
      <c r="A77" t="s">
        <v>20</v>
      </c>
      <c r="B77">
        <v>456316</v>
      </c>
      <c r="C77" s="3">
        <v>60</v>
      </c>
      <c r="D77">
        <v>32</v>
      </c>
      <c r="E77" t="s">
        <v>7</v>
      </c>
    </row>
    <row r="78" spans="1:5" x14ac:dyDescent="0.75">
      <c r="A78" t="s">
        <v>20</v>
      </c>
      <c r="B78">
        <v>452751</v>
      </c>
      <c r="C78" s="3">
        <v>62</v>
      </c>
      <c r="D78">
        <v>40</v>
      </c>
      <c r="E78" t="s">
        <v>7</v>
      </c>
    </row>
    <row r="79" spans="1:5" x14ac:dyDescent="0.75">
      <c r="A79" t="s">
        <v>20</v>
      </c>
      <c r="B79">
        <v>460503</v>
      </c>
      <c r="C79" s="3">
        <v>55</v>
      </c>
      <c r="D79">
        <v>33</v>
      </c>
      <c r="E79" t="s">
        <v>3</v>
      </c>
    </row>
    <row r="80" spans="1:5" x14ac:dyDescent="0.75">
      <c r="A80" t="s">
        <v>20</v>
      </c>
      <c r="B80">
        <v>429722</v>
      </c>
      <c r="C80" s="3">
        <v>63</v>
      </c>
      <c r="D80">
        <v>36</v>
      </c>
      <c r="E80" t="s">
        <v>6</v>
      </c>
    </row>
    <row r="81" spans="1:5" x14ac:dyDescent="0.75">
      <c r="A81" t="s">
        <v>20</v>
      </c>
      <c r="B81">
        <v>422450</v>
      </c>
      <c r="C81" s="3">
        <v>55</v>
      </c>
      <c r="D81">
        <v>31</v>
      </c>
      <c r="E81" t="s">
        <v>2</v>
      </c>
    </row>
    <row r="82" spans="1:5" x14ac:dyDescent="0.75">
      <c r="A82" t="s">
        <v>20</v>
      </c>
      <c r="B82">
        <v>477018</v>
      </c>
      <c r="C82" s="3">
        <v>61</v>
      </c>
      <c r="D82">
        <v>40</v>
      </c>
      <c r="E82" t="s">
        <v>4</v>
      </c>
    </row>
    <row r="83" spans="1:5" x14ac:dyDescent="0.75">
      <c r="A83" t="s">
        <v>20</v>
      </c>
      <c r="B83">
        <v>471769</v>
      </c>
      <c r="C83" s="3">
        <v>56</v>
      </c>
      <c r="D83">
        <v>36</v>
      </c>
      <c r="E83" t="s">
        <v>7</v>
      </c>
    </row>
    <row r="84" spans="1:5" x14ac:dyDescent="0.75">
      <c r="A84" t="s">
        <v>20</v>
      </c>
      <c r="B84">
        <v>475967</v>
      </c>
      <c r="C84" s="3">
        <v>65</v>
      </c>
      <c r="D84">
        <v>30</v>
      </c>
      <c r="E84" t="s">
        <v>5</v>
      </c>
    </row>
    <row r="85" spans="1:5" x14ac:dyDescent="0.75">
      <c r="A85" t="s">
        <v>20</v>
      </c>
      <c r="B85">
        <v>424755</v>
      </c>
      <c r="C85" s="3">
        <v>55</v>
      </c>
      <c r="D85">
        <v>37</v>
      </c>
      <c r="E85" t="s">
        <v>8</v>
      </c>
    </row>
    <row r="86" spans="1:5" x14ac:dyDescent="0.75">
      <c r="A86" t="s">
        <v>20</v>
      </c>
      <c r="B86">
        <v>426374</v>
      </c>
      <c r="C86" s="3">
        <v>55</v>
      </c>
      <c r="D86">
        <v>28</v>
      </c>
      <c r="E86" t="s">
        <v>3</v>
      </c>
    </row>
    <row r="87" spans="1:5" x14ac:dyDescent="0.75">
      <c r="A87" t="s">
        <v>20</v>
      </c>
      <c r="B87">
        <v>486146</v>
      </c>
      <c r="C87" s="3">
        <v>76</v>
      </c>
      <c r="D87">
        <v>25</v>
      </c>
      <c r="E87" t="s">
        <v>1</v>
      </c>
    </row>
    <row r="88" spans="1:5" x14ac:dyDescent="0.75">
      <c r="A88" t="s">
        <v>20</v>
      </c>
      <c r="B88">
        <v>473963</v>
      </c>
      <c r="C88" s="3">
        <v>61</v>
      </c>
      <c r="D88">
        <v>30</v>
      </c>
      <c r="E88" t="s">
        <v>3</v>
      </c>
    </row>
    <row r="89" spans="1:5" x14ac:dyDescent="0.75">
      <c r="A89" t="s">
        <v>20</v>
      </c>
      <c r="B89">
        <v>498619</v>
      </c>
      <c r="C89" s="3">
        <v>61</v>
      </c>
      <c r="D89">
        <v>41</v>
      </c>
      <c r="E89" t="s">
        <v>4</v>
      </c>
    </row>
    <row r="90" spans="1:5" x14ac:dyDescent="0.75">
      <c r="A90" t="s">
        <v>20</v>
      </c>
      <c r="B90">
        <v>495800</v>
      </c>
      <c r="C90" s="3">
        <v>60</v>
      </c>
      <c r="D90">
        <v>33</v>
      </c>
      <c r="E90" t="s">
        <v>8</v>
      </c>
    </row>
    <row r="91" spans="1:5" x14ac:dyDescent="0.75">
      <c r="A91" t="s">
        <v>20</v>
      </c>
      <c r="B91">
        <v>436400</v>
      </c>
      <c r="C91" s="3">
        <v>56</v>
      </c>
      <c r="D91">
        <v>37</v>
      </c>
      <c r="E91" t="s">
        <v>8</v>
      </c>
    </row>
    <row r="92" spans="1:5" x14ac:dyDescent="0.75">
      <c r="A92" t="s">
        <v>20</v>
      </c>
      <c r="B92">
        <v>459749</v>
      </c>
      <c r="C92" s="3">
        <v>61</v>
      </c>
      <c r="D92">
        <v>34</v>
      </c>
      <c r="E92" t="s">
        <v>9</v>
      </c>
    </row>
    <row r="93" spans="1:5" x14ac:dyDescent="0.75">
      <c r="A93" t="s">
        <v>20</v>
      </c>
      <c r="B93">
        <v>482662</v>
      </c>
      <c r="C93" s="3">
        <v>56</v>
      </c>
      <c r="D93">
        <v>31</v>
      </c>
      <c r="E93" t="s">
        <v>3</v>
      </c>
    </row>
    <row r="94" spans="1:5" x14ac:dyDescent="0.75">
      <c r="A94" t="s">
        <v>20</v>
      </c>
      <c r="B94">
        <v>451933</v>
      </c>
      <c r="C94" s="3">
        <v>62</v>
      </c>
      <c r="D94">
        <v>40</v>
      </c>
      <c r="E94" t="s">
        <v>7</v>
      </c>
    </row>
    <row r="95" spans="1:5" x14ac:dyDescent="0.75">
      <c r="A95" t="s">
        <v>20</v>
      </c>
      <c r="B95">
        <v>458882</v>
      </c>
      <c r="C95" s="3">
        <v>64</v>
      </c>
      <c r="D95">
        <v>33</v>
      </c>
      <c r="E95" t="s">
        <v>2</v>
      </c>
    </row>
    <row r="96" spans="1:5" x14ac:dyDescent="0.75">
      <c r="A96" t="s">
        <v>20</v>
      </c>
      <c r="B96">
        <v>460134</v>
      </c>
      <c r="C96" s="3">
        <v>66</v>
      </c>
      <c r="D96">
        <v>24</v>
      </c>
      <c r="E96" t="s">
        <v>1</v>
      </c>
    </row>
    <row r="97" spans="1:5" x14ac:dyDescent="0.75">
      <c r="A97" t="s">
        <v>20</v>
      </c>
      <c r="B97">
        <v>432174</v>
      </c>
      <c r="C97" s="3">
        <v>60</v>
      </c>
      <c r="D97">
        <v>27</v>
      </c>
      <c r="E97" t="s">
        <v>3</v>
      </c>
    </row>
    <row r="98" spans="1:5" x14ac:dyDescent="0.75">
      <c r="A98" t="s">
        <v>20</v>
      </c>
      <c r="B98">
        <v>467247</v>
      </c>
      <c r="C98" s="3">
        <v>65</v>
      </c>
      <c r="D98">
        <v>28</v>
      </c>
      <c r="E98" t="s">
        <v>4</v>
      </c>
    </row>
    <row r="99" spans="1:5" x14ac:dyDescent="0.75">
      <c r="A99" t="s">
        <v>20</v>
      </c>
      <c r="B99">
        <v>489126</v>
      </c>
      <c r="C99" s="3">
        <v>58</v>
      </c>
      <c r="D99">
        <v>34</v>
      </c>
      <c r="E99" t="s">
        <v>9</v>
      </c>
    </row>
    <row r="100" spans="1:5" x14ac:dyDescent="0.75">
      <c r="A100" t="s">
        <v>20</v>
      </c>
      <c r="B100">
        <v>468341</v>
      </c>
      <c r="C100" s="3">
        <v>55</v>
      </c>
      <c r="D100">
        <v>32</v>
      </c>
      <c r="E100" t="s">
        <v>7</v>
      </c>
    </row>
    <row r="101" spans="1:5" x14ac:dyDescent="0.75">
      <c r="A101" t="s">
        <v>20</v>
      </c>
      <c r="B101">
        <v>449440</v>
      </c>
      <c r="C101" s="3">
        <v>56</v>
      </c>
      <c r="D101">
        <v>34</v>
      </c>
      <c r="E101" t="s">
        <v>8</v>
      </c>
    </row>
    <row r="102" spans="1:5" x14ac:dyDescent="0.75">
      <c r="A102" t="s">
        <v>20</v>
      </c>
      <c r="B102">
        <v>431619</v>
      </c>
      <c r="C102" s="3">
        <v>65</v>
      </c>
      <c r="D102">
        <v>26</v>
      </c>
      <c r="E102" t="s">
        <v>1</v>
      </c>
    </row>
    <row r="103" spans="1:5" x14ac:dyDescent="0.75">
      <c r="A103" t="s">
        <v>20</v>
      </c>
      <c r="B103">
        <v>449513</v>
      </c>
      <c r="C103" s="3">
        <v>68</v>
      </c>
      <c r="D103">
        <v>37</v>
      </c>
      <c r="E103" t="s">
        <v>4</v>
      </c>
    </row>
    <row r="104" spans="1:5" x14ac:dyDescent="0.75">
      <c r="A104" t="s">
        <v>20</v>
      </c>
      <c r="B104">
        <v>408896</v>
      </c>
      <c r="C104" s="3">
        <v>58</v>
      </c>
      <c r="D104">
        <v>25</v>
      </c>
      <c r="E104" t="s">
        <v>3</v>
      </c>
    </row>
    <row r="105" spans="1:5" x14ac:dyDescent="0.75">
      <c r="A105" t="s">
        <v>20</v>
      </c>
      <c r="B105">
        <v>409145</v>
      </c>
      <c r="C105" s="3">
        <v>61</v>
      </c>
      <c r="D105">
        <v>27</v>
      </c>
      <c r="E105" t="s">
        <v>2</v>
      </c>
    </row>
    <row r="106" spans="1:5" x14ac:dyDescent="0.75">
      <c r="A106" t="s">
        <v>20</v>
      </c>
      <c r="B106">
        <v>413535</v>
      </c>
      <c r="C106" s="3">
        <v>63</v>
      </c>
      <c r="D106">
        <v>27</v>
      </c>
      <c r="E106" t="s">
        <v>4</v>
      </c>
    </row>
    <row r="107" spans="1:5" x14ac:dyDescent="0.75">
      <c r="A107" t="s">
        <v>20</v>
      </c>
      <c r="B107">
        <v>450604</v>
      </c>
      <c r="C107" s="3">
        <v>56</v>
      </c>
      <c r="D107">
        <v>34</v>
      </c>
      <c r="E107" t="s">
        <v>10</v>
      </c>
    </row>
    <row r="108" spans="1:5" x14ac:dyDescent="0.75">
      <c r="A108" t="s">
        <v>20</v>
      </c>
      <c r="B108">
        <v>485029</v>
      </c>
      <c r="C108" s="3">
        <v>60</v>
      </c>
      <c r="D108">
        <v>30</v>
      </c>
      <c r="E108" t="s">
        <v>4</v>
      </c>
    </row>
    <row r="109" spans="1:5" x14ac:dyDescent="0.75">
      <c r="A109" t="s">
        <v>20</v>
      </c>
      <c r="B109">
        <v>479679</v>
      </c>
      <c r="C109" s="3">
        <v>69</v>
      </c>
      <c r="D109">
        <v>42</v>
      </c>
      <c r="E109" t="s">
        <v>6</v>
      </c>
    </row>
    <row r="110" spans="1:5" x14ac:dyDescent="0.75">
      <c r="A110" t="s">
        <v>20</v>
      </c>
      <c r="B110">
        <v>433672</v>
      </c>
      <c r="C110" s="3">
        <v>61</v>
      </c>
      <c r="D110">
        <v>20</v>
      </c>
      <c r="E110" t="s">
        <v>3</v>
      </c>
    </row>
    <row r="111" spans="1:5" x14ac:dyDescent="0.75">
      <c r="A111" t="s">
        <v>20</v>
      </c>
      <c r="B111">
        <v>452154</v>
      </c>
      <c r="C111" s="3">
        <v>58</v>
      </c>
      <c r="D111">
        <v>24</v>
      </c>
      <c r="E111" t="s">
        <v>10</v>
      </c>
    </row>
    <row r="112" spans="1:5" x14ac:dyDescent="0.75">
      <c r="A112" t="s">
        <v>20</v>
      </c>
      <c r="B112">
        <v>403630</v>
      </c>
      <c r="C112" s="3">
        <v>62</v>
      </c>
      <c r="D112">
        <v>26</v>
      </c>
      <c r="E112" t="s">
        <v>6</v>
      </c>
    </row>
    <row r="113" spans="1:5" x14ac:dyDescent="0.75">
      <c r="A113" t="s">
        <v>20</v>
      </c>
      <c r="B113">
        <v>404319</v>
      </c>
      <c r="C113" s="3">
        <v>57</v>
      </c>
      <c r="D113">
        <v>17</v>
      </c>
      <c r="E113" t="s">
        <v>2</v>
      </c>
    </row>
    <row r="114" spans="1:5" x14ac:dyDescent="0.75">
      <c r="A114" t="s">
        <v>20</v>
      </c>
      <c r="B114">
        <v>487476</v>
      </c>
      <c r="C114" s="3">
        <v>69</v>
      </c>
      <c r="D114">
        <v>45</v>
      </c>
      <c r="E114" t="s">
        <v>6</v>
      </c>
    </row>
    <row r="115" spans="1:5" x14ac:dyDescent="0.75">
      <c r="A115" t="s">
        <v>20</v>
      </c>
      <c r="B115">
        <v>493440</v>
      </c>
      <c r="C115" s="3">
        <v>55</v>
      </c>
      <c r="D115">
        <v>37</v>
      </c>
      <c r="E115" t="s">
        <v>5</v>
      </c>
    </row>
    <row r="116" spans="1:5" x14ac:dyDescent="0.75">
      <c r="A116" t="s">
        <v>20</v>
      </c>
      <c r="B116">
        <v>456630</v>
      </c>
      <c r="C116" s="3">
        <v>66</v>
      </c>
      <c r="D116">
        <v>29</v>
      </c>
      <c r="E116" t="s">
        <v>1</v>
      </c>
    </row>
    <row r="117" spans="1:5" x14ac:dyDescent="0.75">
      <c r="A117" t="s">
        <v>20</v>
      </c>
      <c r="B117">
        <v>439471</v>
      </c>
      <c r="C117" s="3">
        <v>63</v>
      </c>
      <c r="D117">
        <v>44</v>
      </c>
      <c r="E117" t="s">
        <v>1</v>
      </c>
    </row>
    <row r="118" spans="1:5" x14ac:dyDescent="0.75">
      <c r="A118" t="s">
        <v>21</v>
      </c>
      <c r="B118">
        <v>490536</v>
      </c>
      <c r="C118" s="3">
        <v>61</v>
      </c>
      <c r="D118">
        <v>18</v>
      </c>
      <c r="E118" t="s">
        <v>10</v>
      </c>
    </row>
    <row r="119" spans="1:5" x14ac:dyDescent="0.75">
      <c r="A119" t="s">
        <v>21</v>
      </c>
      <c r="B119">
        <v>405704</v>
      </c>
      <c r="C119" s="3">
        <v>60</v>
      </c>
      <c r="D119">
        <v>21</v>
      </c>
      <c r="E119" t="s">
        <v>7</v>
      </c>
    </row>
    <row r="120" spans="1:5" x14ac:dyDescent="0.75">
      <c r="A120" t="s">
        <v>21</v>
      </c>
      <c r="B120">
        <v>423628</v>
      </c>
      <c r="C120" s="3">
        <v>60</v>
      </c>
      <c r="D120">
        <v>17</v>
      </c>
      <c r="E120" t="s">
        <v>5</v>
      </c>
    </row>
    <row r="121" spans="1:5" x14ac:dyDescent="0.75">
      <c r="A121" t="s">
        <v>21</v>
      </c>
      <c r="B121">
        <v>438786</v>
      </c>
      <c r="C121" s="3">
        <v>56</v>
      </c>
      <c r="D121">
        <v>18</v>
      </c>
      <c r="E121" t="s">
        <v>8</v>
      </c>
    </row>
    <row r="122" spans="1:5" x14ac:dyDescent="0.75">
      <c r="A122" t="s">
        <v>21</v>
      </c>
      <c r="B122">
        <v>443782</v>
      </c>
      <c r="C122" s="3">
        <v>68</v>
      </c>
      <c r="D122">
        <v>10</v>
      </c>
      <c r="E122" t="s">
        <v>3</v>
      </c>
    </row>
    <row r="123" spans="1:5" x14ac:dyDescent="0.75">
      <c r="A123" t="s">
        <v>21</v>
      </c>
      <c r="B123">
        <v>483178</v>
      </c>
      <c r="C123" s="3">
        <v>65</v>
      </c>
      <c r="D123">
        <v>12</v>
      </c>
      <c r="E123" t="s">
        <v>4</v>
      </c>
    </row>
    <row r="124" spans="1:5" x14ac:dyDescent="0.75">
      <c r="A124" t="s">
        <v>21</v>
      </c>
      <c r="B124">
        <v>433202</v>
      </c>
      <c r="C124" s="3">
        <v>69</v>
      </c>
      <c r="D124">
        <v>16</v>
      </c>
      <c r="E124" t="s">
        <v>10</v>
      </c>
    </row>
    <row r="125" spans="1:5" x14ac:dyDescent="0.75">
      <c r="A125" t="s">
        <v>21</v>
      </c>
      <c r="B125">
        <v>465248</v>
      </c>
      <c r="C125" s="3">
        <v>61</v>
      </c>
      <c r="D125">
        <v>15</v>
      </c>
      <c r="E125" t="s">
        <v>10</v>
      </c>
    </row>
    <row r="126" spans="1:5" x14ac:dyDescent="0.75">
      <c r="A126" t="s">
        <v>21</v>
      </c>
      <c r="B126">
        <v>405884</v>
      </c>
      <c r="C126" s="3">
        <v>62</v>
      </c>
      <c r="D126">
        <v>5</v>
      </c>
      <c r="E126" t="s">
        <v>5</v>
      </c>
    </row>
    <row r="127" spans="1:5" x14ac:dyDescent="0.75">
      <c r="A127" t="s">
        <v>21</v>
      </c>
      <c r="B127">
        <v>434432</v>
      </c>
      <c r="C127" s="3">
        <v>65</v>
      </c>
      <c r="D127">
        <v>8</v>
      </c>
      <c r="E127" t="s">
        <v>8</v>
      </c>
    </row>
    <row r="128" spans="1:5" x14ac:dyDescent="0.75">
      <c r="A128" t="s">
        <v>21</v>
      </c>
      <c r="B128">
        <v>409680</v>
      </c>
      <c r="C128" s="3">
        <v>67</v>
      </c>
      <c r="D128">
        <v>2</v>
      </c>
      <c r="E128" t="s">
        <v>4</v>
      </c>
    </row>
    <row r="129" spans="1:5" x14ac:dyDescent="0.75">
      <c r="A129" t="s">
        <v>21</v>
      </c>
      <c r="B129">
        <v>430137</v>
      </c>
      <c r="C129" s="3">
        <v>58</v>
      </c>
      <c r="D129">
        <v>6</v>
      </c>
      <c r="E129" t="s">
        <v>10</v>
      </c>
    </row>
    <row r="130" spans="1:5" x14ac:dyDescent="0.75">
      <c r="A130" t="s">
        <v>21</v>
      </c>
      <c r="B130">
        <v>459142</v>
      </c>
      <c r="C130" s="3">
        <v>67</v>
      </c>
      <c r="D130">
        <v>45</v>
      </c>
      <c r="E130" t="s">
        <v>4</v>
      </c>
    </row>
    <row r="131" spans="1:5" x14ac:dyDescent="0.75">
      <c r="A131" t="s">
        <v>21</v>
      </c>
      <c r="B131">
        <v>472936</v>
      </c>
      <c r="C131" s="3">
        <v>60</v>
      </c>
      <c r="D131">
        <v>41</v>
      </c>
      <c r="E131" t="s">
        <v>2</v>
      </c>
    </row>
    <row r="132" spans="1:5" x14ac:dyDescent="0.75">
      <c r="A132" t="s">
        <v>21</v>
      </c>
      <c r="B132">
        <v>493484</v>
      </c>
      <c r="C132" s="3">
        <v>65</v>
      </c>
      <c r="D132">
        <v>39</v>
      </c>
      <c r="E132" t="s">
        <v>1</v>
      </c>
    </row>
    <row r="133" spans="1:5" x14ac:dyDescent="0.75">
      <c r="A133" t="s">
        <v>21</v>
      </c>
      <c r="B133">
        <v>430489</v>
      </c>
      <c r="C133" s="3">
        <v>58</v>
      </c>
      <c r="D133">
        <v>40</v>
      </c>
      <c r="E133" t="s">
        <v>2</v>
      </c>
    </row>
    <row r="134" spans="1:5" x14ac:dyDescent="0.75">
      <c r="A134" t="s">
        <v>21</v>
      </c>
      <c r="B134">
        <v>407309</v>
      </c>
      <c r="C134" s="3">
        <v>67</v>
      </c>
      <c r="D134">
        <v>42</v>
      </c>
      <c r="E134" t="s">
        <v>4</v>
      </c>
    </row>
    <row r="135" spans="1:5" x14ac:dyDescent="0.75">
      <c r="A135" t="s">
        <v>21</v>
      </c>
      <c r="B135">
        <v>418454</v>
      </c>
      <c r="C135" s="3">
        <v>59</v>
      </c>
      <c r="D135">
        <v>41</v>
      </c>
      <c r="E135" t="s">
        <v>3</v>
      </c>
    </row>
    <row r="136" spans="1:5" x14ac:dyDescent="0.75">
      <c r="A136" t="s">
        <v>21</v>
      </c>
      <c r="B136">
        <v>465308</v>
      </c>
      <c r="C136" s="3">
        <v>66</v>
      </c>
      <c r="D136">
        <v>38</v>
      </c>
      <c r="E136" t="s">
        <v>6</v>
      </c>
    </row>
    <row r="137" spans="1:5" x14ac:dyDescent="0.75">
      <c r="A137" t="s">
        <v>21</v>
      </c>
      <c r="B137">
        <v>400191</v>
      </c>
      <c r="C137" s="3">
        <v>56</v>
      </c>
      <c r="D137">
        <v>34</v>
      </c>
      <c r="E137" t="s">
        <v>1</v>
      </c>
    </row>
    <row r="138" spans="1:5" x14ac:dyDescent="0.75">
      <c r="A138" t="s">
        <v>21</v>
      </c>
      <c r="B138">
        <v>435912</v>
      </c>
      <c r="C138" s="3">
        <v>56</v>
      </c>
      <c r="D138">
        <v>30</v>
      </c>
      <c r="E138" t="s">
        <v>4</v>
      </c>
    </row>
    <row r="139" spans="1:5" x14ac:dyDescent="0.75">
      <c r="A139" t="s">
        <v>21</v>
      </c>
      <c r="B139">
        <v>493701</v>
      </c>
      <c r="C139" s="3">
        <v>58</v>
      </c>
      <c r="D139">
        <v>42</v>
      </c>
      <c r="E139" t="s">
        <v>4</v>
      </c>
    </row>
    <row r="140" spans="1:5" x14ac:dyDescent="0.75">
      <c r="A140" t="s">
        <v>21</v>
      </c>
      <c r="B140">
        <v>439886</v>
      </c>
      <c r="C140" s="3">
        <v>55</v>
      </c>
      <c r="D140">
        <v>35</v>
      </c>
      <c r="E140" t="s">
        <v>5</v>
      </c>
    </row>
    <row r="141" spans="1:5" x14ac:dyDescent="0.75">
      <c r="A141" t="s">
        <v>21</v>
      </c>
      <c r="B141">
        <v>485028</v>
      </c>
      <c r="C141" s="3">
        <v>60</v>
      </c>
      <c r="D141">
        <v>33</v>
      </c>
      <c r="E141" t="s">
        <v>3</v>
      </c>
    </row>
    <row r="142" spans="1:5" x14ac:dyDescent="0.75">
      <c r="A142" t="s">
        <v>21</v>
      </c>
      <c r="B142">
        <v>412404</v>
      </c>
      <c r="C142" s="3">
        <v>57</v>
      </c>
      <c r="D142">
        <v>36</v>
      </c>
      <c r="E142" t="s">
        <v>3</v>
      </c>
    </row>
    <row r="143" spans="1:5" x14ac:dyDescent="0.75">
      <c r="A143" t="s">
        <v>21</v>
      </c>
      <c r="B143">
        <v>467420</v>
      </c>
      <c r="C143" s="3">
        <v>65</v>
      </c>
      <c r="D143">
        <v>28</v>
      </c>
      <c r="E143" t="s">
        <v>1</v>
      </c>
    </row>
    <row r="144" spans="1:5" x14ac:dyDescent="0.75">
      <c r="A144" t="s">
        <v>21</v>
      </c>
      <c r="B144">
        <v>456600</v>
      </c>
      <c r="C144" s="3">
        <v>55</v>
      </c>
      <c r="D144">
        <v>32</v>
      </c>
      <c r="E144" t="s">
        <v>7</v>
      </c>
    </row>
    <row r="145" spans="1:5" x14ac:dyDescent="0.75">
      <c r="A145" t="s">
        <v>21</v>
      </c>
      <c r="B145">
        <v>497281</v>
      </c>
      <c r="C145" s="3">
        <v>55</v>
      </c>
      <c r="D145">
        <v>29</v>
      </c>
      <c r="E145" t="s">
        <v>5</v>
      </c>
    </row>
    <row r="146" spans="1:5" x14ac:dyDescent="0.75">
      <c r="A146" t="s">
        <v>21</v>
      </c>
      <c r="B146">
        <v>442983</v>
      </c>
      <c r="C146" s="3">
        <v>62</v>
      </c>
      <c r="D146">
        <v>28</v>
      </c>
      <c r="E146" t="s">
        <v>4</v>
      </c>
    </row>
    <row r="147" spans="1:5" x14ac:dyDescent="0.75">
      <c r="A147" t="s">
        <v>21</v>
      </c>
      <c r="B147">
        <v>465700</v>
      </c>
      <c r="C147" s="3">
        <v>58</v>
      </c>
      <c r="D147">
        <v>28</v>
      </c>
      <c r="E147" t="s">
        <v>6</v>
      </c>
    </row>
    <row r="148" spans="1:5" x14ac:dyDescent="0.75">
      <c r="A148" t="s">
        <v>21</v>
      </c>
      <c r="B148">
        <v>450295</v>
      </c>
      <c r="C148" s="3">
        <v>63</v>
      </c>
      <c r="D148">
        <v>19</v>
      </c>
      <c r="E148" t="s">
        <v>2</v>
      </c>
    </row>
    <row r="149" spans="1:5" x14ac:dyDescent="0.75">
      <c r="A149" t="s">
        <v>21</v>
      </c>
      <c r="B149">
        <v>491943</v>
      </c>
      <c r="C149" s="3">
        <v>57</v>
      </c>
      <c r="D149">
        <v>25</v>
      </c>
      <c r="E149" t="s">
        <v>4</v>
      </c>
    </row>
    <row r="150" spans="1:5" x14ac:dyDescent="0.75">
      <c r="A150" t="s">
        <v>21</v>
      </c>
      <c r="B150">
        <v>470971</v>
      </c>
      <c r="C150" s="3">
        <v>61</v>
      </c>
      <c r="D150">
        <v>39</v>
      </c>
      <c r="E150" t="s">
        <v>1</v>
      </c>
    </row>
    <row r="151" spans="1:5" x14ac:dyDescent="0.75">
      <c r="A151" t="s">
        <v>21</v>
      </c>
      <c r="B151">
        <v>404004</v>
      </c>
      <c r="C151" s="3">
        <v>64</v>
      </c>
      <c r="D151">
        <v>29</v>
      </c>
      <c r="E151" t="s">
        <v>10</v>
      </c>
    </row>
    <row r="152" spans="1:5" x14ac:dyDescent="0.75">
      <c r="A152" t="s">
        <v>21</v>
      </c>
      <c r="B152">
        <v>457403</v>
      </c>
      <c r="C152" s="3">
        <v>65</v>
      </c>
      <c r="D152">
        <v>19</v>
      </c>
      <c r="E152" t="s">
        <v>5</v>
      </c>
    </row>
    <row r="153" spans="1:5" x14ac:dyDescent="0.75">
      <c r="A153" t="s">
        <v>18</v>
      </c>
      <c r="B153">
        <v>434107</v>
      </c>
      <c r="C153" s="3">
        <v>64</v>
      </c>
      <c r="D153">
        <v>21</v>
      </c>
      <c r="E153" t="s">
        <v>7</v>
      </c>
    </row>
    <row r="154" spans="1:5" x14ac:dyDescent="0.75">
      <c r="A154" t="s">
        <v>18</v>
      </c>
      <c r="B154">
        <v>423274</v>
      </c>
      <c r="C154" s="3">
        <v>62</v>
      </c>
      <c r="D154">
        <v>30</v>
      </c>
      <c r="E154" t="s">
        <v>7</v>
      </c>
    </row>
    <row r="155" spans="1:5" x14ac:dyDescent="0.75">
      <c r="A155" t="s">
        <v>18</v>
      </c>
      <c r="B155">
        <v>499580</v>
      </c>
      <c r="C155" s="3">
        <v>58</v>
      </c>
      <c r="D155">
        <v>20</v>
      </c>
      <c r="E155" t="s">
        <v>7</v>
      </c>
    </row>
    <row r="156" spans="1:5" x14ac:dyDescent="0.75">
      <c r="A156" t="s">
        <v>18</v>
      </c>
      <c r="B156">
        <v>428085</v>
      </c>
      <c r="C156" s="3">
        <v>65</v>
      </c>
      <c r="D156">
        <v>21</v>
      </c>
      <c r="E156" t="s">
        <v>9</v>
      </c>
    </row>
    <row r="157" spans="1:5" x14ac:dyDescent="0.75">
      <c r="A157" t="s">
        <v>18</v>
      </c>
      <c r="B157">
        <v>457026</v>
      </c>
      <c r="C157" s="3">
        <v>65</v>
      </c>
      <c r="D157">
        <v>19</v>
      </c>
      <c r="E157" t="s">
        <v>6</v>
      </c>
    </row>
    <row r="158" spans="1:5" x14ac:dyDescent="0.75">
      <c r="A158" t="s">
        <v>18</v>
      </c>
      <c r="B158">
        <v>419184</v>
      </c>
      <c r="C158" s="3">
        <v>66</v>
      </c>
      <c r="D158">
        <v>17</v>
      </c>
      <c r="E158" t="s">
        <v>5</v>
      </c>
    </row>
    <row r="159" spans="1:5" x14ac:dyDescent="0.75">
      <c r="A159" t="s">
        <v>18</v>
      </c>
      <c r="B159">
        <v>402659</v>
      </c>
      <c r="C159" s="3">
        <v>64</v>
      </c>
      <c r="D159">
        <v>21</v>
      </c>
      <c r="E159" t="s">
        <v>10</v>
      </c>
    </row>
    <row r="160" spans="1:5" x14ac:dyDescent="0.75">
      <c r="A160" t="s">
        <v>18</v>
      </c>
      <c r="B160">
        <v>421353</v>
      </c>
      <c r="C160" s="3">
        <v>63</v>
      </c>
      <c r="D160">
        <v>17</v>
      </c>
      <c r="E160" t="s">
        <v>8</v>
      </c>
    </row>
    <row r="161" spans="1:5" x14ac:dyDescent="0.75">
      <c r="A161" t="s">
        <v>18</v>
      </c>
      <c r="B161">
        <v>403285</v>
      </c>
      <c r="C161" s="3">
        <v>58</v>
      </c>
      <c r="D161">
        <v>29</v>
      </c>
      <c r="E161" t="s">
        <v>7</v>
      </c>
    </row>
    <row r="162" spans="1:5" x14ac:dyDescent="0.75">
      <c r="A162" t="s">
        <v>18</v>
      </c>
      <c r="B162">
        <v>411954</v>
      </c>
      <c r="C162" s="3">
        <v>61</v>
      </c>
      <c r="D162">
        <v>17</v>
      </c>
      <c r="E162" t="s">
        <v>9</v>
      </c>
    </row>
    <row r="163" spans="1:5" x14ac:dyDescent="0.75">
      <c r="A163" t="s">
        <v>18</v>
      </c>
      <c r="B163">
        <v>424397</v>
      </c>
      <c r="C163" s="3">
        <v>57</v>
      </c>
      <c r="D163">
        <v>16</v>
      </c>
      <c r="E163" t="s">
        <v>7</v>
      </c>
    </row>
    <row r="164" spans="1:5" x14ac:dyDescent="0.75">
      <c r="A164" t="s">
        <v>18</v>
      </c>
      <c r="B164">
        <v>462229</v>
      </c>
      <c r="C164" s="3">
        <v>58</v>
      </c>
      <c r="D164">
        <v>18</v>
      </c>
      <c r="E164" t="s">
        <v>10</v>
      </c>
    </row>
    <row r="165" spans="1:5" x14ac:dyDescent="0.75">
      <c r="A165" t="s">
        <v>18</v>
      </c>
      <c r="B165">
        <v>496430</v>
      </c>
      <c r="C165" s="3">
        <v>65</v>
      </c>
      <c r="D165">
        <v>10</v>
      </c>
      <c r="E165" t="s">
        <v>9</v>
      </c>
    </row>
    <row r="166" spans="1:5" x14ac:dyDescent="0.75">
      <c r="A166" t="s">
        <v>18</v>
      </c>
      <c r="B166">
        <v>427066</v>
      </c>
      <c r="C166" s="3">
        <v>59</v>
      </c>
      <c r="D166">
        <v>15</v>
      </c>
      <c r="E166" t="s">
        <v>9</v>
      </c>
    </row>
    <row r="167" spans="1:5" x14ac:dyDescent="0.75">
      <c r="A167" t="s">
        <v>18</v>
      </c>
      <c r="B167">
        <v>481268</v>
      </c>
      <c r="C167" s="3">
        <v>56</v>
      </c>
      <c r="D167">
        <v>13</v>
      </c>
      <c r="E167" t="s">
        <v>8</v>
      </c>
    </row>
    <row r="168" spans="1:5" x14ac:dyDescent="0.75">
      <c r="A168" t="s">
        <v>18</v>
      </c>
      <c r="B168">
        <v>498366</v>
      </c>
      <c r="C168" s="3">
        <v>55</v>
      </c>
      <c r="D168">
        <v>13</v>
      </c>
      <c r="E168" t="s">
        <v>8</v>
      </c>
    </row>
    <row r="169" spans="1:5" x14ac:dyDescent="0.75">
      <c r="A169" t="s">
        <v>18</v>
      </c>
      <c r="B169">
        <v>498989</v>
      </c>
      <c r="C169" s="3">
        <v>64</v>
      </c>
      <c r="D169">
        <v>24</v>
      </c>
      <c r="E169" t="s">
        <v>7</v>
      </c>
    </row>
    <row r="170" spans="1:5" x14ac:dyDescent="0.75">
      <c r="A170" t="s">
        <v>18</v>
      </c>
      <c r="B170">
        <v>471359</v>
      </c>
      <c r="C170" s="3">
        <v>67</v>
      </c>
      <c r="D170">
        <v>14</v>
      </c>
      <c r="E170" t="s">
        <v>8</v>
      </c>
    </row>
    <row r="171" spans="1:5" x14ac:dyDescent="0.75">
      <c r="A171" t="s">
        <v>18</v>
      </c>
      <c r="B171">
        <v>443622</v>
      </c>
      <c r="C171" s="3">
        <v>63</v>
      </c>
      <c r="D171">
        <v>13</v>
      </c>
      <c r="E171" t="s">
        <v>7</v>
      </c>
    </row>
    <row r="172" spans="1:5" x14ac:dyDescent="0.75">
      <c r="A172" t="s">
        <v>18</v>
      </c>
      <c r="B172">
        <v>476466</v>
      </c>
      <c r="C172" s="3">
        <v>59</v>
      </c>
      <c r="D172">
        <v>16</v>
      </c>
      <c r="E172" t="s">
        <v>8</v>
      </c>
    </row>
    <row r="173" spans="1:5" x14ac:dyDescent="0.75">
      <c r="A173" t="s">
        <v>18</v>
      </c>
      <c r="B173">
        <v>440230</v>
      </c>
      <c r="C173" s="3">
        <v>56</v>
      </c>
      <c r="D173">
        <v>8</v>
      </c>
      <c r="E173" t="s">
        <v>4</v>
      </c>
    </row>
    <row r="174" spans="1:5" x14ac:dyDescent="0.75">
      <c r="A174" t="s">
        <v>18</v>
      </c>
      <c r="B174">
        <v>411116</v>
      </c>
      <c r="C174" s="3">
        <v>58</v>
      </c>
      <c r="D174">
        <v>13</v>
      </c>
      <c r="E174" t="s">
        <v>9</v>
      </c>
    </row>
    <row r="175" spans="1:5" x14ac:dyDescent="0.75">
      <c r="A175" t="s">
        <v>18</v>
      </c>
      <c r="B175">
        <v>414161</v>
      </c>
      <c r="C175" s="3">
        <v>56</v>
      </c>
      <c r="D175">
        <v>10</v>
      </c>
      <c r="E175" t="s">
        <v>6</v>
      </c>
    </row>
    <row r="176" spans="1:5" x14ac:dyDescent="0.75">
      <c r="A176" t="s">
        <v>18</v>
      </c>
      <c r="B176">
        <v>439823</v>
      </c>
      <c r="C176" s="3">
        <v>58</v>
      </c>
      <c r="D176">
        <v>10</v>
      </c>
      <c r="E176" t="s">
        <v>6</v>
      </c>
    </row>
    <row r="177" spans="1:5" x14ac:dyDescent="0.75">
      <c r="A177" t="s">
        <v>18</v>
      </c>
      <c r="B177">
        <v>498837</v>
      </c>
      <c r="C177" s="3">
        <v>65</v>
      </c>
      <c r="D177">
        <v>10</v>
      </c>
      <c r="E177" t="s">
        <v>9</v>
      </c>
    </row>
    <row r="178" spans="1:5" x14ac:dyDescent="0.75">
      <c r="A178" t="s">
        <v>18</v>
      </c>
      <c r="B178">
        <v>484692</v>
      </c>
      <c r="C178" s="3">
        <v>60</v>
      </c>
      <c r="D178">
        <v>9</v>
      </c>
      <c r="E178" t="s">
        <v>7</v>
      </c>
    </row>
    <row r="179" spans="1:5" x14ac:dyDescent="0.75">
      <c r="A179" t="s">
        <v>18</v>
      </c>
      <c r="B179">
        <v>404131</v>
      </c>
      <c r="C179" s="3">
        <v>66</v>
      </c>
      <c r="D179">
        <v>7</v>
      </c>
      <c r="E179" t="s">
        <v>7</v>
      </c>
    </row>
    <row r="180" spans="1:5" x14ac:dyDescent="0.75">
      <c r="A180" t="s">
        <v>18</v>
      </c>
      <c r="B180">
        <v>482644</v>
      </c>
      <c r="C180" s="3">
        <v>64</v>
      </c>
      <c r="D180">
        <v>6</v>
      </c>
      <c r="E180" t="s">
        <v>8</v>
      </c>
    </row>
    <row r="181" spans="1:5" x14ac:dyDescent="0.75">
      <c r="A181" t="s">
        <v>18</v>
      </c>
      <c r="B181">
        <v>477642</v>
      </c>
      <c r="C181" s="3">
        <v>64</v>
      </c>
      <c r="D181">
        <v>6</v>
      </c>
      <c r="E181" t="s">
        <v>10</v>
      </c>
    </row>
    <row r="182" spans="1:5" x14ac:dyDescent="0.75">
      <c r="A182" t="s">
        <v>18</v>
      </c>
      <c r="B182">
        <v>480346</v>
      </c>
      <c r="C182" s="3">
        <v>62</v>
      </c>
      <c r="D182">
        <v>16</v>
      </c>
      <c r="E182" t="s">
        <v>9</v>
      </c>
    </row>
    <row r="183" spans="1:5" x14ac:dyDescent="0.75">
      <c r="A183" t="s">
        <v>18</v>
      </c>
      <c r="B183">
        <v>482525</v>
      </c>
      <c r="C183" s="3">
        <v>56</v>
      </c>
      <c r="D183">
        <v>5</v>
      </c>
      <c r="E183" t="s">
        <v>9</v>
      </c>
    </row>
    <row r="184" spans="1:5" x14ac:dyDescent="0.75">
      <c r="A184" t="s">
        <v>18</v>
      </c>
      <c r="B184">
        <v>499656</v>
      </c>
      <c r="C184" s="3">
        <v>66</v>
      </c>
      <c r="D184">
        <v>5</v>
      </c>
      <c r="E184" t="s">
        <v>10</v>
      </c>
    </row>
    <row r="185" spans="1:5" x14ac:dyDescent="0.75">
      <c r="A185" t="s">
        <v>18</v>
      </c>
      <c r="B185">
        <v>461293</v>
      </c>
      <c r="C185" s="3">
        <v>63</v>
      </c>
      <c r="D185">
        <v>45</v>
      </c>
      <c r="E185" t="s">
        <v>6</v>
      </c>
    </row>
    <row r="186" spans="1:5" x14ac:dyDescent="0.75">
      <c r="A186" t="s">
        <v>18</v>
      </c>
      <c r="B186">
        <v>480381</v>
      </c>
      <c r="C186" s="3">
        <v>68</v>
      </c>
      <c r="D186">
        <v>45</v>
      </c>
      <c r="E186" t="s">
        <v>9</v>
      </c>
    </row>
    <row r="187" spans="1:5" x14ac:dyDescent="0.75">
      <c r="A187" t="s">
        <v>18</v>
      </c>
      <c r="B187">
        <v>454578</v>
      </c>
      <c r="C187" s="3">
        <v>67</v>
      </c>
      <c r="D187">
        <v>45</v>
      </c>
      <c r="E187" t="s">
        <v>6</v>
      </c>
    </row>
    <row r="188" spans="1:5" x14ac:dyDescent="0.75">
      <c r="A188" t="s">
        <v>18</v>
      </c>
      <c r="B188">
        <v>428022</v>
      </c>
      <c r="C188" s="3">
        <v>64</v>
      </c>
      <c r="D188">
        <v>46</v>
      </c>
      <c r="E188" t="s">
        <v>9</v>
      </c>
    </row>
    <row r="189" spans="1:5" x14ac:dyDescent="0.75">
      <c r="A189" t="s">
        <v>18</v>
      </c>
      <c r="B189">
        <v>476212</v>
      </c>
      <c r="C189" s="3">
        <v>58</v>
      </c>
      <c r="D189">
        <v>40</v>
      </c>
      <c r="E189" t="s">
        <v>5</v>
      </c>
    </row>
    <row r="190" spans="1:5" x14ac:dyDescent="0.75">
      <c r="A190" t="s">
        <v>18</v>
      </c>
      <c r="B190">
        <v>440715</v>
      </c>
      <c r="C190" s="3">
        <v>62</v>
      </c>
      <c r="D190">
        <v>44</v>
      </c>
      <c r="E190" t="s">
        <v>9</v>
      </c>
    </row>
    <row r="191" spans="1:5" x14ac:dyDescent="0.75">
      <c r="A191" t="s">
        <v>18</v>
      </c>
      <c r="B191">
        <v>426891</v>
      </c>
      <c r="C191" s="3">
        <v>55</v>
      </c>
      <c r="D191">
        <v>36</v>
      </c>
      <c r="E191" t="s">
        <v>3</v>
      </c>
    </row>
    <row r="192" spans="1:5" x14ac:dyDescent="0.75">
      <c r="A192" t="s">
        <v>18</v>
      </c>
      <c r="B192">
        <v>420736</v>
      </c>
      <c r="C192" s="3">
        <v>69</v>
      </c>
      <c r="D192">
        <v>34</v>
      </c>
      <c r="E192" t="s">
        <v>1</v>
      </c>
    </row>
    <row r="193" spans="1:5" x14ac:dyDescent="0.75">
      <c r="A193" t="s">
        <v>18</v>
      </c>
      <c r="B193">
        <v>493280</v>
      </c>
      <c r="C193" s="3">
        <v>61</v>
      </c>
      <c r="D193">
        <v>43</v>
      </c>
      <c r="E193" t="s">
        <v>10</v>
      </c>
    </row>
    <row r="194" spans="1:5" x14ac:dyDescent="0.75">
      <c r="A194" t="s">
        <v>18</v>
      </c>
      <c r="B194">
        <v>446387</v>
      </c>
      <c r="C194" s="3">
        <v>62</v>
      </c>
      <c r="D194">
        <v>43</v>
      </c>
      <c r="E194" t="s">
        <v>10</v>
      </c>
    </row>
    <row r="195" spans="1:5" x14ac:dyDescent="0.75">
      <c r="A195" t="s">
        <v>18</v>
      </c>
      <c r="B195">
        <v>425832</v>
      </c>
      <c r="C195" s="3">
        <v>59</v>
      </c>
      <c r="D195">
        <v>41</v>
      </c>
      <c r="E195" t="s">
        <v>8</v>
      </c>
    </row>
    <row r="196" spans="1:5" x14ac:dyDescent="0.75">
      <c r="A196" t="s">
        <v>18</v>
      </c>
      <c r="B196">
        <v>446330</v>
      </c>
      <c r="C196" s="3">
        <v>55</v>
      </c>
      <c r="D196">
        <v>37</v>
      </c>
      <c r="E196" t="s">
        <v>4</v>
      </c>
    </row>
    <row r="197" spans="1:5" x14ac:dyDescent="0.75">
      <c r="A197" t="s">
        <v>18</v>
      </c>
      <c r="B197">
        <v>466068</v>
      </c>
      <c r="C197" s="3">
        <v>61</v>
      </c>
      <c r="D197">
        <v>33</v>
      </c>
      <c r="E197" t="s">
        <v>1</v>
      </c>
    </row>
    <row r="198" spans="1:5" x14ac:dyDescent="0.75">
      <c r="A198" t="s">
        <v>18</v>
      </c>
      <c r="B198">
        <v>423705</v>
      </c>
      <c r="C198" s="3">
        <v>62</v>
      </c>
      <c r="D198">
        <v>40</v>
      </c>
      <c r="E198" t="s">
        <v>8</v>
      </c>
    </row>
    <row r="199" spans="1:5" x14ac:dyDescent="0.75">
      <c r="A199" t="s">
        <v>18</v>
      </c>
      <c r="B199">
        <v>413599</v>
      </c>
      <c r="C199" s="3">
        <v>59</v>
      </c>
      <c r="D199">
        <v>39</v>
      </c>
      <c r="E199" t="s">
        <v>7</v>
      </c>
    </row>
    <row r="200" spans="1:5" x14ac:dyDescent="0.75">
      <c r="A200" t="s">
        <v>18</v>
      </c>
      <c r="B200">
        <v>408897</v>
      </c>
      <c r="C200" s="3">
        <v>59</v>
      </c>
      <c r="D200">
        <v>41</v>
      </c>
      <c r="E200" t="s">
        <v>9</v>
      </c>
    </row>
    <row r="201" spans="1:5" x14ac:dyDescent="0.75">
      <c r="A201" t="s">
        <v>18</v>
      </c>
      <c r="B201">
        <v>417693</v>
      </c>
      <c r="C201" s="3">
        <v>64</v>
      </c>
      <c r="D201">
        <v>39</v>
      </c>
      <c r="E201" t="s">
        <v>8</v>
      </c>
    </row>
    <row r="202" spans="1:5" x14ac:dyDescent="0.75">
      <c r="A202" t="s">
        <v>18</v>
      </c>
      <c r="B202">
        <v>470335</v>
      </c>
      <c r="C202" s="3">
        <v>56</v>
      </c>
      <c r="D202">
        <v>36</v>
      </c>
      <c r="E202" t="s">
        <v>6</v>
      </c>
    </row>
    <row r="203" spans="1:5" x14ac:dyDescent="0.75">
      <c r="A203" t="s">
        <v>18</v>
      </c>
      <c r="B203">
        <v>410446</v>
      </c>
      <c r="C203" s="3">
        <v>65</v>
      </c>
      <c r="D203">
        <v>41</v>
      </c>
      <c r="E203" t="s">
        <v>8</v>
      </c>
    </row>
    <row r="204" spans="1:5" x14ac:dyDescent="0.75">
      <c r="A204" t="s">
        <v>18</v>
      </c>
      <c r="B204">
        <v>446776</v>
      </c>
      <c r="C204" s="3">
        <v>56</v>
      </c>
      <c r="D204">
        <v>36</v>
      </c>
      <c r="E204" t="s">
        <v>4</v>
      </c>
    </row>
    <row r="205" spans="1:5" x14ac:dyDescent="0.75">
      <c r="A205" t="s">
        <v>18</v>
      </c>
      <c r="B205">
        <v>462667</v>
      </c>
      <c r="C205" s="3">
        <v>61</v>
      </c>
      <c r="D205">
        <v>39</v>
      </c>
      <c r="E205" t="s">
        <v>8</v>
      </c>
    </row>
    <row r="206" spans="1:5" x14ac:dyDescent="0.75">
      <c r="A206" t="s">
        <v>18</v>
      </c>
      <c r="B206">
        <v>459452</v>
      </c>
      <c r="C206" s="3">
        <v>57</v>
      </c>
      <c r="D206">
        <v>31</v>
      </c>
      <c r="E206" t="s">
        <v>1</v>
      </c>
    </row>
    <row r="207" spans="1:5" x14ac:dyDescent="0.75">
      <c r="A207" t="s">
        <v>18</v>
      </c>
      <c r="B207">
        <v>428494</v>
      </c>
      <c r="C207" s="3">
        <v>57</v>
      </c>
      <c r="D207">
        <v>30</v>
      </c>
      <c r="E207" t="s">
        <v>4</v>
      </c>
    </row>
    <row r="208" spans="1:5" x14ac:dyDescent="0.75">
      <c r="A208" t="s">
        <v>18</v>
      </c>
      <c r="B208">
        <v>439189</v>
      </c>
      <c r="C208" s="3">
        <v>56</v>
      </c>
      <c r="D208">
        <v>37</v>
      </c>
      <c r="E208" t="s">
        <v>8</v>
      </c>
    </row>
    <row r="209" spans="1:5" x14ac:dyDescent="0.75">
      <c r="A209" t="s">
        <v>18</v>
      </c>
      <c r="B209">
        <v>446677</v>
      </c>
      <c r="C209" s="3">
        <v>63</v>
      </c>
      <c r="D209">
        <v>32</v>
      </c>
      <c r="E209" t="s">
        <v>2</v>
      </c>
    </row>
    <row r="210" spans="1:5" x14ac:dyDescent="0.75">
      <c r="A210" t="s">
        <v>18</v>
      </c>
      <c r="B210">
        <v>437437</v>
      </c>
      <c r="C210" s="3">
        <v>58</v>
      </c>
      <c r="D210">
        <v>30</v>
      </c>
      <c r="E210" t="s">
        <v>4</v>
      </c>
    </row>
    <row r="211" spans="1:5" x14ac:dyDescent="0.75">
      <c r="A211" t="s">
        <v>18</v>
      </c>
      <c r="B211">
        <v>411983</v>
      </c>
      <c r="C211" s="3">
        <v>62</v>
      </c>
      <c r="D211">
        <v>35</v>
      </c>
      <c r="E211" t="s">
        <v>9</v>
      </c>
    </row>
    <row r="212" spans="1:5" x14ac:dyDescent="0.75">
      <c r="A212" t="s">
        <v>18</v>
      </c>
      <c r="B212">
        <v>459370</v>
      </c>
      <c r="C212" s="3">
        <v>65</v>
      </c>
      <c r="D212">
        <v>35</v>
      </c>
      <c r="E212" t="s">
        <v>10</v>
      </c>
    </row>
    <row r="213" spans="1:5" x14ac:dyDescent="0.75">
      <c r="A213" t="s">
        <v>18</v>
      </c>
      <c r="B213">
        <v>467347</v>
      </c>
      <c r="C213" s="3">
        <v>58</v>
      </c>
      <c r="D213">
        <v>35</v>
      </c>
      <c r="E213" t="s">
        <v>7</v>
      </c>
    </row>
    <row r="214" spans="1:5" x14ac:dyDescent="0.75">
      <c r="A214" t="s">
        <v>18</v>
      </c>
      <c r="B214">
        <v>434487</v>
      </c>
      <c r="C214" s="3">
        <v>55</v>
      </c>
      <c r="D214">
        <v>33</v>
      </c>
      <c r="E214" t="s">
        <v>9</v>
      </c>
    </row>
    <row r="215" spans="1:5" x14ac:dyDescent="0.75">
      <c r="A215" t="s">
        <v>18</v>
      </c>
      <c r="B215">
        <v>436635</v>
      </c>
      <c r="C215" s="3">
        <v>59</v>
      </c>
      <c r="D215">
        <v>34</v>
      </c>
      <c r="E215" t="s">
        <v>8</v>
      </c>
    </row>
    <row r="216" spans="1:5" x14ac:dyDescent="0.75">
      <c r="A216" t="s">
        <v>18</v>
      </c>
      <c r="B216">
        <v>492347</v>
      </c>
      <c r="C216" s="3">
        <v>65</v>
      </c>
      <c r="D216">
        <v>35</v>
      </c>
      <c r="E216" t="s">
        <v>10</v>
      </c>
    </row>
    <row r="217" spans="1:5" x14ac:dyDescent="0.75">
      <c r="A217" t="s">
        <v>18</v>
      </c>
      <c r="B217">
        <v>491987</v>
      </c>
      <c r="C217" s="3">
        <v>56</v>
      </c>
      <c r="D217">
        <v>31</v>
      </c>
      <c r="E217" t="s">
        <v>8</v>
      </c>
    </row>
    <row r="218" spans="1:5" x14ac:dyDescent="0.75">
      <c r="A218" t="s">
        <v>18</v>
      </c>
      <c r="B218">
        <v>421352</v>
      </c>
      <c r="C218" s="3">
        <v>58</v>
      </c>
      <c r="D218">
        <v>28</v>
      </c>
      <c r="E218" t="s">
        <v>1</v>
      </c>
    </row>
    <row r="219" spans="1:5" x14ac:dyDescent="0.75">
      <c r="A219" t="s">
        <v>18</v>
      </c>
      <c r="B219">
        <v>421917</v>
      </c>
      <c r="C219" s="3">
        <v>64</v>
      </c>
      <c r="D219">
        <v>41</v>
      </c>
      <c r="E219" t="s">
        <v>4</v>
      </c>
    </row>
    <row r="220" spans="1:5" x14ac:dyDescent="0.75">
      <c r="A220" t="s">
        <v>18</v>
      </c>
      <c r="B220">
        <v>414858</v>
      </c>
      <c r="C220" s="3">
        <v>55</v>
      </c>
      <c r="D220">
        <v>19</v>
      </c>
      <c r="E220" t="s">
        <v>8</v>
      </c>
    </row>
    <row r="221" spans="1:5" x14ac:dyDescent="0.75">
      <c r="A221" t="s">
        <v>18</v>
      </c>
      <c r="B221">
        <v>404414</v>
      </c>
      <c r="C221" s="3">
        <v>60</v>
      </c>
      <c r="D221">
        <v>32</v>
      </c>
      <c r="E221" t="s">
        <v>2</v>
      </c>
    </row>
    <row r="222" spans="1:5" x14ac:dyDescent="0.75">
      <c r="A222" t="s">
        <v>18</v>
      </c>
      <c r="B222">
        <v>491898</v>
      </c>
      <c r="C222" s="3">
        <v>57</v>
      </c>
      <c r="D222">
        <v>35</v>
      </c>
      <c r="E222" t="s">
        <v>8</v>
      </c>
    </row>
    <row r="223" spans="1:5" x14ac:dyDescent="0.75">
      <c r="A223" t="s">
        <v>18</v>
      </c>
      <c r="B223">
        <v>466489</v>
      </c>
      <c r="C223" s="3">
        <v>58</v>
      </c>
      <c r="D223">
        <v>30</v>
      </c>
      <c r="E223" t="s">
        <v>8</v>
      </c>
    </row>
    <row r="224" spans="1:5" x14ac:dyDescent="0.75">
      <c r="A224" t="s">
        <v>18</v>
      </c>
      <c r="B224">
        <v>443848</v>
      </c>
      <c r="C224" s="3">
        <v>59</v>
      </c>
      <c r="D224">
        <v>33</v>
      </c>
      <c r="E224" t="s">
        <v>6</v>
      </c>
    </row>
    <row r="225" spans="1:5" x14ac:dyDescent="0.75">
      <c r="A225" t="s">
        <v>18</v>
      </c>
      <c r="B225">
        <v>480143</v>
      </c>
      <c r="C225" s="3">
        <v>60</v>
      </c>
      <c r="D225">
        <v>36</v>
      </c>
      <c r="E225" t="s">
        <v>10</v>
      </c>
    </row>
    <row r="226" spans="1:5" x14ac:dyDescent="0.75">
      <c r="A226" t="s">
        <v>18</v>
      </c>
      <c r="B226">
        <v>404606</v>
      </c>
      <c r="C226" s="3">
        <v>65</v>
      </c>
      <c r="D226">
        <v>31</v>
      </c>
      <c r="E226" t="s">
        <v>7</v>
      </c>
    </row>
    <row r="227" spans="1:5" x14ac:dyDescent="0.75">
      <c r="A227" t="s">
        <v>18</v>
      </c>
      <c r="B227">
        <v>476814</v>
      </c>
      <c r="C227" s="3">
        <v>68</v>
      </c>
      <c r="D227">
        <v>29</v>
      </c>
      <c r="E227" t="s">
        <v>9</v>
      </c>
    </row>
    <row r="228" spans="1:5" x14ac:dyDescent="0.75">
      <c r="A228" t="s">
        <v>18</v>
      </c>
      <c r="B228">
        <v>470404</v>
      </c>
      <c r="C228" s="3">
        <v>61</v>
      </c>
      <c r="D228">
        <v>29</v>
      </c>
      <c r="E228" t="s">
        <v>6</v>
      </c>
    </row>
    <row r="229" spans="1:5" x14ac:dyDescent="0.75">
      <c r="A229" t="s">
        <v>18</v>
      </c>
      <c r="B229">
        <v>487686</v>
      </c>
      <c r="C229" s="3">
        <v>60</v>
      </c>
      <c r="D229">
        <v>36</v>
      </c>
      <c r="E229" t="s">
        <v>8</v>
      </c>
    </row>
    <row r="230" spans="1:5" x14ac:dyDescent="0.75">
      <c r="A230" t="s">
        <v>18</v>
      </c>
      <c r="B230">
        <v>411268</v>
      </c>
      <c r="C230" s="3">
        <v>60</v>
      </c>
      <c r="D230">
        <v>29</v>
      </c>
      <c r="E230" t="s">
        <v>8</v>
      </c>
    </row>
    <row r="231" spans="1:5" x14ac:dyDescent="0.75">
      <c r="A231" t="s">
        <v>18</v>
      </c>
      <c r="B231">
        <v>431288</v>
      </c>
      <c r="C231" s="3">
        <v>68</v>
      </c>
      <c r="D231">
        <v>26</v>
      </c>
      <c r="E231" t="s">
        <v>6</v>
      </c>
    </row>
    <row r="232" spans="1:5" x14ac:dyDescent="0.75">
      <c r="A232" t="s">
        <v>18</v>
      </c>
      <c r="B232">
        <v>416162</v>
      </c>
      <c r="C232" s="3">
        <v>59</v>
      </c>
      <c r="D232">
        <v>28</v>
      </c>
      <c r="E232" t="s">
        <v>9</v>
      </c>
    </row>
    <row r="233" spans="1:5" x14ac:dyDescent="0.75">
      <c r="A233" t="s">
        <v>18</v>
      </c>
      <c r="B233">
        <v>445812</v>
      </c>
      <c r="C233" s="3">
        <v>57</v>
      </c>
      <c r="D233">
        <v>39</v>
      </c>
      <c r="E233" t="s">
        <v>9</v>
      </c>
    </row>
    <row r="234" spans="1:5" x14ac:dyDescent="0.75">
      <c r="A234" t="s">
        <v>18</v>
      </c>
      <c r="B234">
        <v>449075</v>
      </c>
      <c r="C234" s="3">
        <v>59</v>
      </c>
      <c r="D234">
        <v>25</v>
      </c>
      <c r="E234" t="s">
        <v>7</v>
      </c>
    </row>
    <row r="235" spans="1:5" x14ac:dyDescent="0.75">
      <c r="A235" t="s">
        <v>18</v>
      </c>
      <c r="B235">
        <v>454764</v>
      </c>
      <c r="C235" s="3">
        <v>61</v>
      </c>
      <c r="D235">
        <v>35</v>
      </c>
      <c r="E235" t="s">
        <v>6</v>
      </c>
    </row>
    <row r="236" spans="1:5" x14ac:dyDescent="0.75">
      <c r="A236" t="s">
        <v>18</v>
      </c>
      <c r="B236">
        <v>499557</v>
      </c>
      <c r="C236" s="3">
        <v>67</v>
      </c>
      <c r="D236">
        <v>24</v>
      </c>
      <c r="E236" t="s">
        <v>8</v>
      </c>
    </row>
    <row r="237" spans="1:5" x14ac:dyDescent="0.75">
      <c r="A237" t="s">
        <v>18</v>
      </c>
      <c r="B237">
        <v>421636</v>
      </c>
      <c r="C237" s="3">
        <v>60</v>
      </c>
      <c r="D237">
        <v>20</v>
      </c>
      <c r="E237" t="s">
        <v>5</v>
      </c>
    </row>
    <row r="238" spans="1:5" x14ac:dyDescent="0.75">
      <c r="A238" t="s">
        <v>18</v>
      </c>
      <c r="B238">
        <v>476834</v>
      </c>
      <c r="C238" s="3">
        <v>60</v>
      </c>
      <c r="D238">
        <v>15</v>
      </c>
      <c r="E238" t="s">
        <v>4</v>
      </c>
    </row>
    <row r="239" spans="1:5" x14ac:dyDescent="0.75">
      <c r="A239" t="s">
        <v>19</v>
      </c>
      <c r="B239">
        <v>461411</v>
      </c>
      <c r="C239" s="3">
        <v>61</v>
      </c>
      <c r="D239">
        <v>18</v>
      </c>
      <c r="E239" t="s">
        <v>4</v>
      </c>
    </row>
    <row r="240" spans="1:5" x14ac:dyDescent="0.75">
      <c r="A240" t="s">
        <v>19</v>
      </c>
      <c r="B240">
        <v>463443</v>
      </c>
      <c r="C240" s="3">
        <v>65</v>
      </c>
      <c r="D240">
        <v>23</v>
      </c>
      <c r="E240" t="s">
        <v>9</v>
      </c>
    </row>
    <row r="241" spans="1:5" x14ac:dyDescent="0.75">
      <c r="A241" t="s">
        <v>19</v>
      </c>
      <c r="B241">
        <v>435821</v>
      </c>
      <c r="C241" s="3">
        <v>65</v>
      </c>
      <c r="D241">
        <v>24</v>
      </c>
      <c r="E241" t="s">
        <v>10</v>
      </c>
    </row>
    <row r="242" spans="1:5" x14ac:dyDescent="0.75">
      <c r="A242" t="s">
        <v>19</v>
      </c>
      <c r="B242">
        <v>450895</v>
      </c>
      <c r="C242" s="3">
        <v>62</v>
      </c>
      <c r="D242">
        <v>20</v>
      </c>
      <c r="E242" t="s">
        <v>2</v>
      </c>
    </row>
    <row r="243" spans="1:5" x14ac:dyDescent="0.75">
      <c r="A243" t="s">
        <v>19</v>
      </c>
      <c r="B243">
        <v>446096</v>
      </c>
      <c r="C243" s="3">
        <v>63</v>
      </c>
      <c r="D243">
        <v>33</v>
      </c>
      <c r="E243" t="s">
        <v>6</v>
      </c>
    </row>
    <row r="244" spans="1:5" x14ac:dyDescent="0.75">
      <c r="A244" t="s">
        <v>19</v>
      </c>
      <c r="B244">
        <v>420887</v>
      </c>
      <c r="C244" s="3">
        <v>63</v>
      </c>
      <c r="D244">
        <v>23</v>
      </c>
      <c r="E244" t="s">
        <v>10</v>
      </c>
    </row>
    <row r="245" spans="1:5" x14ac:dyDescent="0.75">
      <c r="A245" t="s">
        <v>19</v>
      </c>
      <c r="B245">
        <v>445835</v>
      </c>
      <c r="C245" s="3">
        <v>55</v>
      </c>
      <c r="D245">
        <v>22</v>
      </c>
      <c r="E245" t="s">
        <v>9</v>
      </c>
    </row>
    <row r="246" spans="1:5" x14ac:dyDescent="0.75">
      <c r="A246" t="s">
        <v>19</v>
      </c>
      <c r="B246">
        <v>447007</v>
      </c>
      <c r="C246" s="3">
        <v>61</v>
      </c>
      <c r="D246">
        <v>22</v>
      </c>
      <c r="E246" t="s">
        <v>10</v>
      </c>
    </row>
    <row r="247" spans="1:5" x14ac:dyDescent="0.75">
      <c r="A247" t="s">
        <v>19</v>
      </c>
      <c r="B247">
        <v>418079</v>
      </c>
      <c r="C247" s="3">
        <v>64</v>
      </c>
      <c r="D247">
        <v>13</v>
      </c>
      <c r="E247" t="s">
        <v>1</v>
      </c>
    </row>
    <row r="248" spans="1:5" x14ac:dyDescent="0.75">
      <c r="A248" t="s">
        <v>19</v>
      </c>
      <c r="B248">
        <v>424992</v>
      </c>
      <c r="C248" s="3">
        <v>62</v>
      </c>
      <c r="D248">
        <v>19</v>
      </c>
      <c r="E248" t="s">
        <v>2</v>
      </c>
    </row>
    <row r="249" spans="1:5" x14ac:dyDescent="0.75">
      <c r="A249" t="s">
        <v>19</v>
      </c>
      <c r="B249">
        <v>436881</v>
      </c>
      <c r="C249" s="3">
        <v>56</v>
      </c>
      <c r="D249">
        <v>18</v>
      </c>
      <c r="E249" t="s">
        <v>2</v>
      </c>
    </row>
    <row r="250" spans="1:5" x14ac:dyDescent="0.75">
      <c r="A250" t="s">
        <v>19</v>
      </c>
      <c r="B250">
        <v>476179</v>
      </c>
      <c r="C250" s="3">
        <v>67</v>
      </c>
      <c r="D250">
        <v>14</v>
      </c>
      <c r="E250" t="s">
        <v>9</v>
      </c>
    </row>
    <row r="251" spans="1:5" x14ac:dyDescent="0.75">
      <c r="A251" t="s">
        <v>19</v>
      </c>
      <c r="B251">
        <v>459069</v>
      </c>
      <c r="C251" s="3">
        <v>66</v>
      </c>
      <c r="D251">
        <v>17</v>
      </c>
      <c r="E251" t="s">
        <v>5</v>
      </c>
    </row>
    <row r="252" spans="1:5" x14ac:dyDescent="0.75">
      <c r="A252" t="s">
        <v>19</v>
      </c>
      <c r="B252">
        <v>473356</v>
      </c>
      <c r="C252" s="3">
        <v>63</v>
      </c>
      <c r="D252">
        <v>19</v>
      </c>
      <c r="E252" t="s">
        <v>8</v>
      </c>
    </row>
    <row r="253" spans="1:5" x14ac:dyDescent="0.75">
      <c r="A253" t="s">
        <v>19</v>
      </c>
      <c r="B253">
        <v>499986</v>
      </c>
      <c r="C253" s="3">
        <v>61</v>
      </c>
      <c r="D253">
        <v>33</v>
      </c>
      <c r="E253" t="s">
        <v>4</v>
      </c>
    </row>
    <row r="254" spans="1:5" x14ac:dyDescent="0.75">
      <c r="A254" t="s">
        <v>19</v>
      </c>
      <c r="B254">
        <v>454885</v>
      </c>
      <c r="C254" s="3">
        <v>59</v>
      </c>
      <c r="D254">
        <v>31</v>
      </c>
      <c r="E254" t="s">
        <v>5</v>
      </c>
    </row>
    <row r="255" spans="1:5" x14ac:dyDescent="0.75">
      <c r="A255" t="s">
        <v>19</v>
      </c>
      <c r="B255">
        <v>403089</v>
      </c>
      <c r="C255" s="3">
        <v>66</v>
      </c>
      <c r="D255">
        <v>20</v>
      </c>
      <c r="E255" t="s">
        <v>10</v>
      </c>
    </row>
    <row r="256" spans="1:5" x14ac:dyDescent="0.75">
      <c r="A256" t="s">
        <v>19</v>
      </c>
      <c r="B256">
        <v>480367</v>
      </c>
      <c r="C256" s="3">
        <v>59</v>
      </c>
      <c r="D256">
        <v>15</v>
      </c>
      <c r="E256" t="s">
        <v>1</v>
      </c>
    </row>
    <row r="257" spans="1:5" x14ac:dyDescent="0.75">
      <c r="A257" t="s">
        <v>19</v>
      </c>
      <c r="B257">
        <v>416654</v>
      </c>
      <c r="C257" s="3">
        <v>59</v>
      </c>
      <c r="D257">
        <v>14</v>
      </c>
      <c r="E257" t="s">
        <v>5</v>
      </c>
    </row>
    <row r="258" spans="1:5" x14ac:dyDescent="0.75">
      <c r="A258" t="s">
        <v>19</v>
      </c>
      <c r="B258">
        <v>486381</v>
      </c>
      <c r="C258" s="3">
        <v>62</v>
      </c>
      <c r="D258">
        <v>14</v>
      </c>
      <c r="E258" t="s">
        <v>5</v>
      </c>
    </row>
    <row r="259" spans="1:5" x14ac:dyDescent="0.75">
      <c r="A259" t="s">
        <v>19</v>
      </c>
      <c r="B259">
        <v>491409</v>
      </c>
      <c r="C259" s="3">
        <v>69</v>
      </c>
      <c r="D259">
        <v>20</v>
      </c>
      <c r="E259" t="s">
        <v>3</v>
      </c>
    </row>
    <row r="260" spans="1:5" x14ac:dyDescent="0.75">
      <c r="A260" t="s">
        <v>19</v>
      </c>
      <c r="B260">
        <v>462227</v>
      </c>
      <c r="C260" s="3">
        <v>65</v>
      </c>
      <c r="D260">
        <v>16</v>
      </c>
      <c r="E260" t="s">
        <v>6</v>
      </c>
    </row>
    <row r="261" spans="1:5" x14ac:dyDescent="0.75">
      <c r="A261" t="s">
        <v>19</v>
      </c>
      <c r="B261">
        <v>482420</v>
      </c>
      <c r="C261" s="3">
        <v>61</v>
      </c>
      <c r="D261">
        <v>17</v>
      </c>
      <c r="E261" t="s">
        <v>9</v>
      </c>
    </row>
    <row r="262" spans="1:5" x14ac:dyDescent="0.75">
      <c r="A262" t="s">
        <v>19</v>
      </c>
      <c r="B262">
        <v>497875</v>
      </c>
      <c r="C262" s="3">
        <v>66</v>
      </c>
      <c r="D262">
        <v>16</v>
      </c>
      <c r="E262" t="s">
        <v>9</v>
      </c>
    </row>
    <row r="263" spans="1:5" x14ac:dyDescent="0.75">
      <c r="A263" t="s">
        <v>19</v>
      </c>
      <c r="B263">
        <v>412127</v>
      </c>
      <c r="C263" s="3">
        <v>67</v>
      </c>
      <c r="D263">
        <v>17</v>
      </c>
      <c r="E263" t="s">
        <v>10</v>
      </c>
    </row>
    <row r="264" spans="1:5" x14ac:dyDescent="0.75">
      <c r="A264" t="s">
        <v>19</v>
      </c>
      <c r="B264">
        <v>474161</v>
      </c>
      <c r="C264" s="3">
        <v>66</v>
      </c>
      <c r="D264">
        <v>15</v>
      </c>
      <c r="E264" t="s">
        <v>7</v>
      </c>
    </row>
    <row r="265" spans="1:5" x14ac:dyDescent="0.75">
      <c r="A265" t="s">
        <v>19</v>
      </c>
      <c r="B265">
        <v>423570</v>
      </c>
      <c r="C265" s="3">
        <v>61</v>
      </c>
      <c r="D265">
        <v>14</v>
      </c>
      <c r="E265" t="s">
        <v>3</v>
      </c>
    </row>
    <row r="266" spans="1:5" x14ac:dyDescent="0.75">
      <c r="A266" t="s">
        <v>19</v>
      </c>
      <c r="B266">
        <v>441145</v>
      </c>
      <c r="C266" s="3">
        <v>65</v>
      </c>
      <c r="D266">
        <v>19</v>
      </c>
      <c r="E266" t="s">
        <v>5</v>
      </c>
    </row>
    <row r="267" spans="1:5" x14ac:dyDescent="0.75">
      <c r="A267" t="s">
        <v>19</v>
      </c>
      <c r="B267">
        <v>451747</v>
      </c>
      <c r="C267" s="3">
        <v>60</v>
      </c>
      <c r="D267">
        <v>10</v>
      </c>
      <c r="E267" t="s">
        <v>4</v>
      </c>
    </row>
    <row r="268" spans="1:5" x14ac:dyDescent="0.75">
      <c r="A268" t="s">
        <v>19</v>
      </c>
      <c r="B268">
        <v>400044</v>
      </c>
      <c r="C268" s="3">
        <v>56</v>
      </c>
      <c r="D268">
        <v>16</v>
      </c>
      <c r="E268" t="s">
        <v>10</v>
      </c>
    </row>
    <row r="269" spans="1:5" x14ac:dyDescent="0.75">
      <c r="A269" t="s">
        <v>19</v>
      </c>
      <c r="B269">
        <v>403886</v>
      </c>
      <c r="C269" s="3">
        <v>63</v>
      </c>
      <c r="D269">
        <v>11</v>
      </c>
      <c r="E269" t="s">
        <v>4</v>
      </c>
    </row>
    <row r="270" spans="1:5" x14ac:dyDescent="0.75">
      <c r="A270" t="s">
        <v>19</v>
      </c>
      <c r="B270">
        <v>437812</v>
      </c>
      <c r="C270" s="3">
        <v>61</v>
      </c>
      <c r="D270">
        <v>12</v>
      </c>
      <c r="E270" t="s">
        <v>7</v>
      </c>
    </row>
    <row r="271" spans="1:5" x14ac:dyDescent="0.75">
      <c r="A271" t="s">
        <v>19</v>
      </c>
      <c r="B271">
        <v>447739</v>
      </c>
      <c r="C271" s="3">
        <v>71</v>
      </c>
      <c r="D271">
        <v>18</v>
      </c>
      <c r="E271" t="s">
        <v>7</v>
      </c>
    </row>
    <row r="272" spans="1:5" x14ac:dyDescent="0.75">
      <c r="A272" t="s">
        <v>19</v>
      </c>
      <c r="B272">
        <v>430481</v>
      </c>
      <c r="C272" s="3">
        <v>61</v>
      </c>
      <c r="D272">
        <v>9</v>
      </c>
      <c r="E272" t="s">
        <v>3</v>
      </c>
    </row>
    <row r="273" spans="1:5" x14ac:dyDescent="0.75">
      <c r="A273" t="s">
        <v>19</v>
      </c>
      <c r="B273">
        <v>441644</v>
      </c>
      <c r="C273" s="3">
        <v>63</v>
      </c>
      <c r="D273">
        <v>13</v>
      </c>
      <c r="E273" t="s">
        <v>8</v>
      </c>
    </row>
    <row r="274" spans="1:5" x14ac:dyDescent="0.75">
      <c r="A274" t="s">
        <v>19</v>
      </c>
      <c r="B274">
        <v>481665</v>
      </c>
      <c r="C274" s="3">
        <v>57</v>
      </c>
      <c r="D274">
        <v>12</v>
      </c>
      <c r="E274" t="s">
        <v>6</v>
      </c>
    </row>
    <row r="275" spans="1:5" x14ac:dyDescent="0.75">
      <c r="A275" t="s">
        <v>19</v>
      </c>
      <c r="B275">
        <v>439618</v>
      </c>
      <c r="C275" s="3">
        <v>57</v>
      </c>
      <c r="D275">
        <v>7</v>
      </c>
      <c r="E275" t="s">
        <v>1</v>
      </c>
    </row>
    <row r="276" spans="1:5" x14ac:dyDescent="0.75">
      <c r="A276" t="s">
        <v>19</v>
      </c>
      <c r="B276">
        <v>411923</v>
      </c>
      <c r="C276" s="3">
        <v>59</v>
      </c>
      <c r="D276">
        <v>13</v>
      </c>
      <c r="E276" t="s">
        <v>7</v>
      </c>
    </row>
    <row r="277" spans="1:5" x14ac:dyDescent="0.75">
      <c r="A277" t="s">
        <v>19</v>
      </c>
      <c r="B277">
        <v>423889</v>
      </c>
      <c r="C277" s="3">
        <v>59</v>
      </c>
      <c r="D277">
        <v>15</v>
      </c>
      <c r="E277" t="s">
        <v>9</v>
      </c>
    </row>
    <row r="278" spans="1:5" x14ac:dyDescent="0.75">
      <c r="A278" t="s">
        <v>19</v>
      </c>
      <c r="B278">
        <v>419276</v>
      </c>
      <c r="C278" s="3">
        <v>67</v>
      </c>
      <c r="D278">
        <v>32</v>
      </c>
      <c r="E278" t="s">
        <v>9</v>
      </c>
    </row>
    <row r="279" spans="1:5" x14ac:dyDescent="0.75">
      <c r="A279" t="s">
        <v>19</v>
      </c>
      <c r="B279">
        <v>452503</v>
      </c>
      <c r="C279" s="3">
        <v>60</v>
      </c>
      <c r="D279">
        <v>14</v>
      </c>
      <c r="E279" t="s">
        <v>8</v>
      </c>
    </row>
    <row r="280" spans="1:5" x14ac:dyDescent="0.75">
      <c r="A280" t="s">
        <v>19</v>
      </c>
      <c r="B280">
        <v>483375</v>
      </c>
      <c r="C280" s="3">
        <v>65</v>
      </c>
      <c r="D280">
        <v>10</v>
      </c>
      <c r="E280" t="s">
        <v>6</v>
      </c>
    </row>
    <row r="281" spans="1:5" x14ac:dyDescent="0.75">
      <c r="A281" t="s">
        <v>19</v>
      </c>
      <c r="B281">
        <v>425349</v>
      </c>
      <c r="C281" s="3">
        <v>65</v>
      </c>
      <c r="D281">
        <v>5</v>
      </c>
      <c r="E281" t="s">
        <v>1</v>
      </c>
    </row>
    <row r="282" spans="1:5" x14ac:dyDescent="0.75">
      <c r="A282" t="s">
        <v>19</v>
      </c>
      <c r="B282">
        <v>430660</v>
      </c>
      <c r="C282" s="3">
        <v>65</v>
      </c>
      <c r="D282">
        <v>9</v>
      </c>
      <c r="E282" t="s">
        <v>5</v>
      </c>
    </row>
    <row r="283" spans="1:5" x14ac:dyDescent="0.75">
      <c r="A283" t="s">
        <v>19</v>
      </c>
      <c r="B283">
        <v>422897</v>
      </c>
      <c r="C283" s="3">
        <v>61</v>
      </c>
      <c r="D283">
        <v>14</v>
      </c>
      <c r="E283" t="s">
        <v>10</v>
      </c>
    </row>
    <row r="284" spans="1:5" x14ac:dyDescent="0.75">
      <c r="A284" t="s">
        <v>19</v>
      </c>
      <c r="B284">
        <v>451598</v>
      </c>
      <c r="C284" s="3">
        <v>60</v>
      </c>
      <c r="D284">
        <v>12</v>
      </c>
      <c r="E284" t="s">
        <v>9</v>
      </c>
    </row>
    <row r="285" spans="1:5" x14ac:dyDescent="0.75">
      <c r="A285" t="s">
        <v>19</v>
      </c>
      <c r="B285">
        <v>458072</v>
      </c>
      <c r="C285" s="3">
        <v>67</v>
      </c>
      <c r="D285">
        <v>8</v>
      </c>
      <c r="E285" t="s">
        <v>6</v>
      </c>
    </row>
    <row r="286" spans="1:5" x14ac:dyDescent="0.75">
      <c r="A286" t="s">
        <v>19</v>
      </c>
      <c r="B286">
        <v>484155</v>
      </c>
      <c r="C286" s="3">
        <v>60</v>
      </c>
      <c r="D286">
        <v>25</v>
      </c>
      <c r="E286" t="s">
        <v>7</v>
      </c>
    </row>
    <row r="287" spans="1:5" x14ac:dyDescent="0.75">
      <c r="A287" t="s">
        <v>19</v>
      </c>
      <c r="B287">
        <v>440138</v>
      </c>
      <c r="C287" s="3">
        <v>65</v>
      </c>
      <c r="D287">
        <v>23</v>
      </c>
      <c r="E287" t="s">
        <v>8</v>
      </c>
    </row>
    <row r="288" spans="1:5" x14ac:dyDescent="0.75">
      <c r="A288" t="s">
        <v>19</v>
      </c>
      <c r="B288">
        <v>402260</v>
      </c>
      <c r="C288" s="3">
        <v>70</v>
      </c>
      <c r="D288">
        <v>9</v>
      </c>
      <c r="E288" t="s">
        <v>8</v>
      </c>
    </row>
    <row r="289" spans="1:5" x14ac:dyDescent="0.75">
      <c r="A289" t="s">
        <v>19</v>
      </c>
      <c r="B289">
        <v>497335</v>
      </c>
      <c r="C289" s="3">
        <v>67</v>
      </c>
      <c r="D289">
        <v>9</v>
      </c>
      <c r="E289" t="s">
        <v>9</v>
      </c>
    </row>
    <row r="290" spans="1:5" x14ac:dyDescent="0.75">
      <c r="A290" t="s">
        <v>19</v>
      </c>
      <c r="B290">
        <v>428516</v>
      </c>
      <c r="C290" s="3">
        <v>79</v>
      </c>
      <c r="D290">
        <v>9</v>
      </c>
      <c r="E290" t="s">
        <v>10</v>
      </c>
    </row>
    <row r="291" spans="1:5" x14ac:dyDescent="0.75">
      <c r="A291" t="s">
        <v>19</v>
      </c>
      <c r="B291">
        <v>415577</v>
      </c>
      <c r="C291" s="3">
        <v>64</v>
      </c>
      <c r="D291">
        <v>5</v>
      </c>
      <c r="E291" t="s">
        <v>5</v>
      </c>
    </row>
    <row r="292" spans="1:5" x14ac:dyDescent="0.75">
      <c r="A292" t="s">
        <v>19</v>
      </c>
      <c r="B292">
        <v>498408</v>
      </c>
      <c r="C292" s="3">
        <v>56</v>
      </c>
      <c r="D292">
        <v>4</v>
      </c>
      <c r="E292" t="s">
        <v>6</v>
      </c>
    </row>
    <row r="293" spans="1:5" x14ac:dyDescent="0.75">
      <c r="A293" t="s">
        <v>19</v>
      </c>
      <c r="B293">
        <v>432205</v>
      </c>
      <c r="C293" s="3">
        <v>59</v>
      </c>
      <c r="D293">
        <v>7</v>
      </c>
      <c r="E293" t="s">
        <v>9</v>
      </c>
    </row>
    <row r="294" spans="1:5" x14ac:dyDescent="0.75">
      <c r="A294" t="s">
        <v>19</v>
      </c>
      <c r="B294">
        <v>469821</v>
      </c>
      <c r="C294" s="3">
        <v>59</v>
      </c>
      <c r="D294">
        <v>6</v>
      </c>
      <c r="E294" t="s">
        <v>9</v>
      </c>
    </row>
    <row r="295" spans="1:5" x14ac:dyDescent="0.75">
      <c r="A295" t="s">
        <v>19</v>
      </c>
      <c r="B295">
        <v>464109</v>
      </c>
      <c r="C295" s="3">
        <v>65</v>
      </c>
      <c r="D295">
        <v>6</v>
      </c>
      <c r="E295" t="s">
        <v>9</v>
      </c>
    </row>
    <row r="296" spans="1:5" x14ac:dyDescent="0.75">
      <c r="A296" t="s">
        <v>19</v>
      </c>
      <c r="B296">
        <v>475691</v>
      </c>
      <c r="C296" s="3">
        <v>67</v>
      </c>
      <c r="D296">
        <v>3</v>
      </c>
      <c r="E296" t="s">
        <v>8</v>
      </c>
    </row>
    <row r="297" spans="1:5" x14ac:dyDescent="0.75">
      <c r="A297" t="s">
        <v>19</v>
      </c>
      <c r="B297">
        <v>479566</v>
      </c>
      <c r="C297" s="3">
        <v>65</v>
      </c>
      <c r="D297">
        <v>44</v>
      </c>
      <c r="E297" t="s">
        <v>3</v>
      </c>
    </row>
    <row r="298" spans="1:5" x14ac:dyDescent="0.75">
      <c r="A298" t="s">
        <v>19</v>
      </c>
      <c r="B298">
        <v>484658</v>
      </c>
      <c r="C298" s="3">
        <v>65</v>
      </c>
      <c r="D298">
        <v>44</v>
      </c>
      <c r="E298" t="s">
        <v>6</v>
      </c>
    </row>
    <row r="299" spans="1:5" x14ac:dyDescent="0.75">
      <c r="A299" t="s">
        <v>19</v>
      </c>
      <c r="B299">
        <v>410141</v>
      </c>
      <c r="C299" s="3">
        <v>66</v>
      </c>
      <c r="D299">
        <v>42</v>
      </c>
      <c r="E299" t="s">
        <v>4</v>
      </c>
    </row>
    <row r="300" spans="1:5" x14ac:dyDescent="0.75">
      <c r="A300" t="s">
        <v>19</v>
      </c>
      <c r="B300">
        <v>426131</v>
      </c>
      <c r="C300" s="3">
        <v>67</v>
      </c>
      <c r="D300">
        <v>41</v>
      </c>
      <c r="E300" t="s">
        <v>2</v>
      </c>
    </row>
    <row r="301" spans="1:5" x14ac:dyDescent="0.75">
      <c r="A301" t="s">
        <v>19</v>
      </c>
      <c r="B301">
        <v>498712</v>
      </c>
      <c r="C301" s="3">
        <v>65</v>
      </c>
      <c r="D301">
        <v>44</v>
      </c>
      <c r="E301" t="s">
        <v>6</v>
      </c>
    </row>
    <row r="302" spans="1:5" x14ac:dyDescent="0.75">
      <c r="A302" t="s">
        <v>19</v>
      </c>
      <c r="B302">
        <v>456685</v>
      </c>
      <c r="C302" s="3">
        <v>72</v>
      </c>
      <c r="D302">
        <v>40</v>
      </c>
      <c r="E302" t="s">
        <v>2</v>
      </c>
    </row>
    <row r="303" spans="1:5" x14ac:dyDescent="0.75">
      <c r="A303" t="s">
        <v>19</v>
      </c>
      <c r="B303">
        <v>441503</v>
      </c>
      <c r="C303" s="3">
        <v>63</v>
      </c>
      <c r="D303">
        <v>40</v>
      </c>
      <c r="E303" t="s">
        <v>6</v>
      </c>
    </row>
    <row r="304" spans="1:5" x14ac:dyDescent="0.75">
      <c r="A304" t="s">
        <v>19</v>
      </c>
      <c r="B304">
        <v>492030</v>
      </c>
      <c r="C304" s="3">
        <v>65</v>
      </c>
      <c r="D304">
        <v>39</v>
      </c>
      <c r="E304" t="s">
        <v>4</v>
      </c>
    </row>
    <row r="305" spans="1:5" x14ac:dyDescent="0.75">
      <c r="A305" t="s">
        <v>19</v>
      </c>
      <c r="B305">
        <v>452168</v>
      </c>
      <c r="C305" s="3">
        <v>72</v>
      </c>
      <c r="D305">
        <v>41</v>
      </c>
      <c r="E305" t="s">
        <v>3</v>
      </c>
    </row>
    <row r="306" spans="1:5" x14ac:dyDescent="0.75">
      <c r="A306" t="s">
        <v>19</v>
      </c>
      <c r="B306">
        <v>473070</v>
      </c>
      <c r="C306" s="3">
        <v>64</v>
      </c>
      <c r="D306">
        <v>46</v>
      </c>
      <c r="E306" t="s">
        <v>9</v>
      </c>
    </row>
    <row r="307" spans="1:5" x14ac:dyDescent="0.75">
      <c r="A307" t="s">
        <v>19</v>
      </c>
      <c r="B307">
        <v>442647</v>
      </c>
      <c r="C307" s="3">
        <v>57</v>
      </c>
      <c r="D307">
        <v>40</v>
      </c>
      <c r="E307" t="s">
        <v>2</v>
      </c>
    </row>
    <row r="308" spans="1:5" x14ac:dyDescent="0.75">
      <c r="A308" t="s">
        <v>19</v>
      </c>
      <c r="B308">
        <v>498676</v>
      </c>
      <c r="C308" s="3">
        <v>56</v>
      </c>
      <c r="D308">
        <v>38</v>
      </c>
      <c r="E308" t="s">
        <v>1</v>
      </c>
    </row>
    <row r="309" spans="1:5" x14ac:dyDescent="0.75">
      <c r="A309" t="s">
        <v>19</v>
      </c>
      <c r="B309">
        <v>410194</v>
      </c>
      <c r="C309" s="3">
        <v>67</v>
      </c>
      <c r="D309">
        <v>27</v>
      </c>
      <c r="E309" t="s">
        <v>2</v>
      </c>
    </row>
    <row r="310" spans="1:5" x14ac:dyDescent="0.75">
      <c r="A310" t="s">
        <v>19</v>
      </c>
      <c r="B310">
        <v>432877</v>
      </c>
      <c r="C310" s="3">
        <v>61</v>
      </c>
      <c r="D310">
        <v>37</v>
      </c>
      <c r="E310" t="s">
        <v>2</v>
      </c>
    </row>
    <row r="311" spans="1:5" x14ac:dyDescent="0.75">
      <c r="A311" t="s">
        <v>19</v>
      </c>
      <c r="B311">
        <v>430374</v>
      </c>
      <c r="C311" s="3">
        <v>55</v>
      </c>
      <c r="D311">
        <v>36</v>
      </c>
      <c r="E311" t="s">
        <v>2</v>
      </c>
    </row>
    <row r="312" spans="1:5" x14ac:dyDescent="0.75">
      <c r="A312" t="s">
        <v>19</v>
      </c>
      <c r="B312">
        <v>452692</v>
      </c>
      <c r="C312" s="3">
        <v>56</v>
      </c>
      <c r="D312">
        <v>38</v>
      </c>
      <c r="E312" t="s">
        <v>3</v>
      </c>
    </row>
    <row r="313" spans="1:5" x14ac:dyDescent="0.75">
      <c r="A313" t="s">
        <v>19</v>
      </c>
      <c r="B313">
        <v>465133</v>
      </c>
      <c r="C313" s="3">
        <v>60</v>
      </c>
      <c r="D313">
        <v>36</v>
      </c>
      <c r="E313" t="s">
        <v>2</v>
      </c>
    </row>
    <row r="314" spans="1:5" x14ac:dyDescent="0.75">
      <c r="A314" t="s">
        <v>19</v>
      </c>
      <c r="B314">
        <v>482945</v>
      </c>
      <c r="C314" s="3">
        <v>55</v>
      </c>
      <c r="D314">
        <v>35</v>
      </c>
      <c r="E314" t="s">
        <v>1</v>
      </c>
    </row>
    <row r="315" spans="1:5" x14ac:dyDescent="0.75">
      <c r="A315" t="s">
        <v>19</v>
      </c>
      <c r="B315">
        <v>448191</v>
      </c>
      <c r="C315" s="3">
        <v>65</v>
      </c>
      <c r="D315">
        <v>39</v>
      </c>
      <c r="E315" t="s">
        <v>6</v>
      </c>
    </row>
    <row r="316" spans="1:5" x14ac:dyDescent="0.75">
      <c r="A316" t="s">
        <v>19</v>
      </c>
      <c r="B316">
        <v>414417</v>
      </c>
      <c r="C316" s="3">
        <v>56</v>
      </c>
      <c r="D316">
        <v>33</v>
      </c>
      <c r="E316" t="s">
        <v>1</v>
      </c>
    </row>
    <row r="317" spans="1:5" x14ac:dyDescent="0.75">
      <c r="A317" t="s">
        <v>19</v>
      </c>
      <c r="B317">
        <v>493273</v>
      </c>
      <c r="C317" s="3">
        <v>60</v>
      </c>
      <c r="D317">
        <v>33</v>
      </c>
      <c r="E317" t="s">
        <v>3</v>
      </c>
    </row>
    <row r="318" spans="1:5" x14ac:dyDescent="0.75">
      <c r="A318" t="s">
        <v>19</v>
      </c>
      <c r="B318">
        <v>430456</v>
      </c>
      <c r="C318" s="3">
        <v>65</v>
      </c>
      <c r="D318">
        <v>32</v>
      </c>
      <c r="E318" t="s">
        <v>2</v>
      </c>
    </row>
    <row r="319" spans="1:5" x14ac:dyDescent="0.75">
      <c r="A319" t="s">
        <v>19</v>
      </c>
      <c r="B319">
        <v>441980</v>
      </c>
      <c r="C319" s="3">
        <v>61</v>
      </c>
      <c r="D319">
        <v>35</v>
      </c>
      <c r="E319" t="s">
        <v>4</v>
      </c>
    </row>
    <row r="320" spans="1:5" x14ac:dyDescent="0.75">
      <c r="A320" t="s">
        <v>19</v>
      </c>
      <c r="B320">
        <v>455673</v>
      </c>
      <c r="C320" s="3">
        <v>62</v>
      </c>
      <c r="D320">
        <v>35</v>
      </c>
      <c r="E320" t="s">
        <v>4</v>
      </c>
    </row>
    <row r="321" spans="1:5" x14ac:dyDescent="0.75">
      <c r="A321" t="s">
        <v>19</v>
      </c>
      <c r="B321">
        <v>415888</v>
      </c>
      <c r="C321" s="3">
        <v>69</v>
      </c>
      <c r="D321">
        <v>42</v>
      </c>
      <c r="E321" t="s">
        <v>10</v>
      </c>
    </row>
    <row r="322" spans="1:5" x14ac:dyDescent="0.75">
      <c r="A322" t="s">
        <v>19</v>
      </c>
      <c r="B322">
        <v>455807</v>
      </c>
      <c r="C322" s="3">
        <v>69</v>
      </c>
      <c r="D322">
        <v>40</v>
      </c>
      <c r="E322" t="s">
        <v>9</v>
      </c>
    </row>
    <row r="323" spans="1:5" x14ac:dyDescent="0.75">
      <c r="A323" t="s">
        <v>19</v>
      </c>
      <c r="B323">
        <v>422431</v>
      </c>
      <c r="C323" s="3">
        <v>65</v>
      </c>
      <c r="D323">
        <v>25</v>
      </c>
      <c r="E323" t="s">
        <v>7</v>
      </c>
    </row>
    <row r="324" spans="1:5" x14ac:dyDescent="0.75">
      <c r="A324" t="s">
        <v>19</v>
      </c>
      <c r="B324">
        <v>435142</v>
      </c>
      <c r="C324" s="3">
        <v>62</v>
      </c>
      <c r="D324">
        <v>31</v>
      </c>
      <c r="E324" t="s">
        <v>1</v>
      </c>
    </row>
    <row r="325" spans="1:5" x14ac:dyDescent="0.75">
      <c r="A325" t="s">
        <v>19</v>
      </c>
      <c r="B325">
        <v>494947</v>
      </c>
      <c r="C325" s="3">
        <v>66</v>
      </c>
      <c r="D325">
        <v>34</v>
      </c>
      <c r="E325" t="s">
        <v>4</v>
      </c>
    </row>
    <row r="326" spans="1:5" x14ac:dyDescent="0.75">
      <c r="A326" t="s">
        <v>19</v>
      </c>
      <c r="B326">
        <v>485687</v>
      </c>
      <c r="C326" s="3">
        <v>68</v>
      </c>
      <c r="D326">
        <v>32</v>
      </c>
      <c r="E326" t="s">
        <v>2</v>
      </c>
    </row>
    <row r="327" spans="1:5" x14ac:dyDescent="0.75">
      <c r="A327" t="s">
        <v>19</v>
      </c>
      <c r="B327">
        <v>442067</v>
      </c>
      <c r="C327" s="3">
        <v>57</v>
      </c>
      <c r="D327">
        <v>33</v>
      </c>
      <c r="E327" t="s">
        <v>2</v>
      </c>
    </row>
    <row r="328" spans="1:5" x14ac:dyDescent="0.75">
      <c r="A328" t="s">
        <v>19</v>
      </c>
      <c r="B328">
        <v>425577</v>
      </c>
      <c r="C328" s="3">
        <v>65</v>
      </c>
      <c r="D328">
        <v>33</v>
      </c>
      <c r="E328" t="s">
        <v>2</v>
      </c>
    </row>
    <row r="329" spans="1:5" x14ac:dyDescent="0.75">
      <c r="A329" t="s">
        <v>19</v>
      </c>
      <c r="B329">
        <v>476176</v>
      </c>
      <c r="C329" s="3">
        <v>58</v>
      </c>
      <c r="D329">
        <v>33</v>
      </c>
      <c r="E329" t="s">
        <v>3</v>
      </c>
    </row>
    <row r="330" spans="1:5" x14ac:dyDescent="0.75">
      <c r="A330" t="s">
        <v>19</v>
      </c>
      <c r="B330">
        <v>477909</v>
      </c>
      <c r="C330" s="3">
        <v>59</v>
      </c>
      <c r="D330">
        <v>37</v>
      </c>
      <c r="E330" t="s">
        <v>7</v>
      </c>
    </row>
    <row r="331" spans="1:5" x14ac:dyDescent="0.75">
      <c r="A331" t="s">
        <v>19</v>
      </c>
      <c r="B331">
        <v>437891</v>
      </c>
      <c r="C331" s="3">
        <v>59</v>
      </c>
      <c r="D331">
        <v>32</v>
      </c>
      <c r="E331" t="s">
        <v>2</v>
      </c>
    </row>
    <row r="332" spans="1:5" x14ac:dyDescent="0.75">
      <c r="A332" t="s">
        <v>19</v>
      </c>
      <c r="B332">
        <v>402714</v>
      </c>
      <c r="C332" s="3">
        <v>60</v>
      </c>
      <c r="D332">
        <v>40</v>
      </c>
      <c r="E332" t="s">
        <v>8</v>
      </c>
    </row>
    <row r="333" spans="1:5" x14ac:dyDescent="0.75">
      <c r="A333" t="s">
        <v>19</v>
      </c>
      <c r="B333">
        <v>406530</v>
      </c>
      <c r="C333" s="3">
        <v>60</v>
      </c>
      <c r="D333">
        <v>31</v>
      </c>
      <c r="E333" t="s">
        <v>2</v>
      </c>
    </row>
    <row r="334" spans="1:5" x14ac:dyDescent="0.75">
      <c r="A334" t="s">
        <v>19</v>
      </c>
      <c r="B334">
        <v>420772</v>
      </c>
      <c r="C334" s="3">
        <v>65</v>
      </c>
      <c r="D334">
        <v>39</v>
      </c>
      <c r="E334" t="s">
        <v>10</v>
      </c>
    </row>
    <row r="335" spans="1:5" x14ac:dyDescent="0.75">
      <c r="A335" t="s">
        <v>19</v>
      </c>
      <c r="B335">
        <v>414952</v>
      </c>
      <c r="C335" s="3">
        <v>68</v>
      </c>
      <c r="D335">
        <v>38</v>
      </c>
      <c r="E335" t="s">
        <v>9</v>
      </c>
    </row>
    <row r="336" spans="1:5" x14ac:dyDescent="0.75">
      <c r="A336" t="s">
        <v>19</v>
      </c>
      <c r="B336">
        <v>410511</v>
      </c>
      <c r="C336" s="3">
        <v>63</v>
      </c>
      <c r="D336">
        <v>30</v>
      </c>
      <c r="E336" t="s">
        <v>2</v>
      </c>
    </row>
    <row r="337" spans="1:5" x14ac:dyDescent="0.75">
      <c r="A337" t="s">
        <v>19</v>
      </c>
      <c r="B337">
        <v>406980</v>
      </c>
      <c r="C337" s="3">
        <v>64</v>
      </c>
      <c r="D337">
        <v>37</v>
      </c>
      <c r="E337" t="s">
        <v>9</v>
      </c>
    </row>
    <row r="338" spans="1:5" x14ac:dyDescent="0.75">
      <c r="A338" t="s">
        <v>19</v>
      </c>
      <c r="B338">
        <v>400432</v>
      </c>
      <c r="C338" s="3">
        <v>67</v>
      </c>
      <c r="D338">
        <v>37</v>
      </c>
      <c r="E338" t="s">
        <v>10</v>
      </c>
    </row>
    <row r="339" spans="1:5" x14ac:dyDescent="0.75">
      <c r="A339" t="s">
        <v>19</v>
      </c>
      <c r="B339">
        <v>419272</v>
      </c>
      <c r="C339" s="3">
        <v>61</v>
      </c>
      <c r="D339">
        <v>31</v>
      </c>
      <c r="E339" t="s">
        <v>4</v>
      </c>
    </row>
    <row r="340" spans="1:5" x14ac:dyDescent="0.75">
      <c r="A340" t="s">
        <v>19</v>
      </c>
      <c r="B340">
        <v>436685</v>
      </c>
      <c r="C340" s="3">
        <v>61</v>
      </c>
      <c r="D340">
        <v>28</v>
      </c>
      <c r="E340" t="s">
        <v>1</v>
      </c>
    </row>
    <row r="341" spans="1:5" x14ac:dyDescent="0.75">
      <c r="A341" t="s">
        <v>19</v>
      </c>
      <c r="B341">
        <v>492786</v>
      </c>
      <c r="C341" s="3">
        <v>56</v>
      </c>
      <c r="D341">
        <v>29</v>
      </c>
      <c r="E341" t="s">
        <v>4</v>
      </c>
    </row>
    <row r="342" spans="1:5" x14ac:dyDescent="0.75">
      <c r="A342" t="s">
        <v>19</v>
      </c>
      <c r="B342">
        <v>421862</v>
      </c>
      <c r="C342" s="3">
        <v>60</v>
      </c>
      <c r="D342">
        <v>31</v>
      </c>
      <c r="E342" t="s">
        <v>3</v>
      </c>
    </row>
    <row r="343" spans="1:5" x14ac:dyDescent="0.75">
      <c r="A343" t="s">
        <v>19</v>
      </c>
      <c r="B343">
        <v>454139</v>
      </c>
      <c r="C343" s="3">
        <v>60</v>
      </c>
      <c r="D343">
        <v>33</v>
      </c>
      <c r="E343" t="s">
        <v>10</v>
      </c>
    </row>
    <row r="344" spans="1:5" x14ac:dyDescent="0.75">
      <c r="A344" t="s">
        <v>19</v>
      </c>
      <c r="B344">
        <v>476709</v>
      </c>
      <c r="C344" s="3">
        <v>65</v>
      </c>
      <c r="D344">
        <v>38</v>
      </c>
      <c r="E344" t="s">
        <v>10</v>
      </c>
    </row>
    <row r="345" spans="1:5" x14ac:dyDescent="0.75">
      <c r="A345" t="s">
        <v>19</v>
      </c>
      <c r="B345">
        <v>443099</v>
      </c>
      <c r="C345" s="3">
        <v>59</v>
      </c>
      <c r="D345">
        <v>37</v>
      </c>
      <c r="E345" t="s">
        <v>7</v>
      </c>
    </row>
    <row r="346" spans="1:5" x14ac:dyDescent="0.75">
      <c r="A346" t="s">
        <v>19</v>
      </c>
      <c r="B346">
        <v>474519</v>
      </c>
      <c r="C346" s="3">
        <v>60</v>
      </c>
      <c r="D346">
        <v>31</v>
      </c>
      <c r="E346" t="s">
        <v>5</v>
      </c>
    </row>
    <row r="347" spans="1:5" x14ac:dyDescent="0.75">
      <c r="A347" t="s">
        <v>19</v>
      </c>
      <c r="B347">
        <v>407017</v>
      </c>
      <c r="C347" s="3">
        <v>57</v>
      </c>
      <c r="D347">
        <v>39</v>
      </c>
      <c r="E347" t="s">
        <v>9</v>
      </c>
    </row>
    <row r="348" spans="1:5" x14ac:dyDescent="0.75">
      <c r="A348" t="s">
        <v>19</v>
      </c>
      <c r="B348">
        <v>467008</v>
      </c>
      <c r="C348" s="3">
        <v>58</v>
      </c>
      <c r="D348">
        <v>34</v>
      </c>
      <c r="E348" t="s">
        <v>8</v>
      </c>
    </row>
    <row r="349" spans="1:5" x14ac:dyDescent="0.75">
      <c r="A349" t="s">
        <v>19</v>
      </c>
      <c r="B349">
        <v>432986</v>
      </c>
      <c r="C349" s="3">
        <v>65</v>
      </c>
      <c r="D349">
        <v>28</v>
      </c>
      <c r="E349" t="s">
        <v>4</v>
      </c>
    </row>
    <row r="350" spans="1:5" x14ac:dyDescent="0.75">
      <c r="A350" t="s">
        <v>19</v>
      </c>
      <c r="B350">
        <v>476250</v>
      </c>
      <c r="C350" s="3">
        <v>65</v>
      </c>
      <c r="D350">
        <v>32</v>
      </c>
      <c r="E350" t="s">
        <v>4</v>
      </c>
    </row>
    <row r="351" spans="1:5" x14ac:dyDescent="0.75">
      <c r="A351" t="s">
        <v>19</v>
      </c>
      <c r="B351">
        <v>461459</v>
      </c>
      <c r="C351" s="3">
        <v>64</v>
      </c>
      <c r="D351">
        <v>39</v>
      </c>
      <c r="E351" t="s">
        <v>9</v>
      </c>
    </row>
    <row r="352" spans="1:5" x14ac:dyDescent="0.75">
      <c r="A352" t="s">
        <v>19</v>
      </c>
      <c r="B352">
        <v>425935</v>
      </c>
      <c r="C352" s="3">
        <v>68</v>
      </c>
      <c r="D352">
        <v>33</v>
      </c>
      <c r="E352" t="s">
        <v>4</v>
      </c>
    </row>
    <row r="353" spans="1:5" x14ac:dyDescent="0.75">
      <c r="A353" t="s">
        <v>19</v>
      </c>
      <c r="B353">
        <v>430176</v>
      </c>
      <c r="C353" s="3">
        <v>64</v>
      </c>
      <c r="D353">
        <v>25</v>
      </c>
      <c r="E353" t="s">
        <v>2</v>
      </c>
    </row>
    <row r="354" spans="1:5" x14ac:dyDescent="0.75">
      <c r="A354" t="s">
        <v>19</v>
      </c>
      <c r="B354">
        <v>431976</v>
      </c>
      <c r="C354" s="3">
        <v>60</v>
      </c>
      <c r="D354">
        <v>36</v>
      </c>
      <c r="E354" t="s">
        <v>8</v>
      </c>
    </row>
    <row r="355" spans="1:5" x14ac:dyDescent="0.75">
      <c r="A355" t="s">
        <v>19</v>
      </c>
      <c r="B355">
        <v>415223</v>
      </c>
      <c r="C355" s="3">
        <v>64</v>
      </c>
      <c r="D355">
        <v>35</v>
      </c>
      <c r="E355" t="s">
        <v>6</v>
      </c>
    </row>
    <row r="356" spans="1:5" x14ac:dyDescent="0.75">
      <c r="A356" t="s">
        <v>19</v>
      </c>
      <c r="B356">
        <v>419781</v>
      </c>
      <c r="C356" s="3">
        <v>65</v>
      </c>
      <c r="D356">
        <v>31</v>
      </c>
      <c r="E356" t="s">
        <v>5</v>
      </c>
    </row>
    <row r="357" spans="1:5" x14ac:dyDescent="0.75">
      <c r="A357" t="s">
        <v>19</v>
      </c>
      <c r="B357">
        <v>439457</v>
      </c>
      <c r="C357" s="3">
        <v>63</v>
      </c>
      <c r="D357">
        <v>36</v>
      </c>
      <c r="E357" t="s">
        <v>7</v>
      </c>
    </row>
    <row r="358" spans="1:5" x14ac:dyDescent="0.75">
      <c r="A358" t="s">
        <v>19</v>
      </c>
      <c r="B358">
        <v>413064</v>
      </c>
      <c r="C358" s="3">
        <v>70</v>
      </c>
      <c r="D358">
        <v>38</v>
      </c>
      <c r="E358" t="s">
        <v>10</v>
      </c>
    </row>
    <row r="359" spans="1:5" x14ac:dyDescent="0.75">
      <c r="A359" t="s">
        <v>19</v>
      </c>
      <c r="B359">
        <v>464074</v>
      </c>
      <c r="C359" s="3">
        <v>63</v>
      </c>
      <c r="D359">
        <v>28</v>
      </c>
      <c r="E359" t="s">
        <v>1</v>
      </c>
    </row>
    <row r="360" spans="1:5" x14ac:dyDescent="0.75">
      <c r="A360" t="s">
        <v>19</v>
      </c>
      <c r="B360">
        <v>426758</v>
      </c>
      <c r="C360" s="3">
        <v>66</v>
      </c>
      <c r="D360">
        <v>31</v>
      </c>
      <c r="E360" t="s">
        <v>7</v>
      </c>
    </row>
    <row r="361" spans="1:5" x14ac:dyDescent="0.75">
      <c r="A361" t="s">
        <v>19</v>
      </c>
      <c r="B361">
        <v>427320</v>
      </c>
      <c r="C361" s="3">
        <v>59</v>
      </c>
      <c r="D361">
        <v>24</v>
      </c>
      <c r="E361" t="s">
        <v>1</v>
      </c>
    </row>
    <row r="362" spans="1:5" x14ac:dyDescent="0.75">
      <c r="A362" t="s">
        <v>19</v>
      </c>
      <c r="B362">
        <v>461258</v>
      </c>
      <c r="C362" s="3">
        <v>57</v>
      </c>
      <c r="D362">
        <v>30</v>
      </c>
      <c r="E362" t="s">
        <v>4</v>
      </c>
    </row>
    <row r="363" spans="1:5" x14ac:dyDescent="0.75">
      <c r="A363" t="s">
        <v>19</v>
      </c>
      <c r="B363">
        <v>486031</v>
      </c>
      <c r="C363" s="3">
        <v>57</v>
      </c>
      <c r="D363">
        <v>36</v>
      </c>
      <c r="E363" t="s">
        <v>7</v>
      </c>
    </row>
    <row r="364" spans="1:5" x14ac:dyDescent="0.75">
      <c r="A364" t="s">
        <v>19</v>
      </c>
      <c r="B364">
        <v>470560</v>
      </c>
      <c r="C364" s="3">
        <v>66</v>
      </c>
      <c r="D364">
        <v>28</v>
      </c>
      <c r="E364" t="s">
        <v>4</v>
      </c>
    </row>
    <row r="365" spans="1:5" x14ac:dyDescent="0.75">
      <c r="A365" t="s">
        <v>19</v>
      </c>
      <c r="B365">
        <v>434914</v>
      </c>
      <c r="C365" s="3">
        <v>61</v>
      </c>
      <c r="D365">
        <v>27</v>
      </c>
      <c r="E365" t="s">
        <v>3</v>
      </c>
    </row>
    <row r="366" spans="1:5" x14ac:dyDescent="0.75">
      <c r="A366" t="s">
        <v>19</v>
      </c>
      <c r="B366">
        <v>487928</v>
      </c>
      <c r="C366" s="3">
        <v>60</v>
      </c>
      <c r="D366">
        <v>25</v>
      </c>
      <c r="E366" t="s">
        <v>2</v>
      </c>
    </row>
    <row r="367" spans="1:5" x14ac:dyDescent="0.75">
      <c r="A367" t="s">
        <v>19</v>
      </c>
      <c r="B367">
        <v>456511</v>
      </c>
      <c r="C367" s="3">
        <v>63</v>
      </c>
      <c r="D367">
        <v>28</v>
      </c>
      <c r="E367" t="s">
        <v>5</v>
      </c>
    </row>
    <row r="368" spans="1:5" x14ac:dyDescent="0.75">
      <c r="A368" t="s">
        <v>19</v>
      </c>
      <c r="B368">
        <v>415827</v>
      </c>
      <c r="C368" s="3">
        <v>57</v>
      </c>
      <c r="D368">
        <v>29</v>
      </c>
      <c r="E368" t="s">
        <v>2</v>
      </c>
    </row>
    <row r="369" spans="1:5" x14ac:dyDescent="0.75">
      <c r="A369" t="s">
        <v>19</v>
      </c>
      <c r="B369">
        <v>499191</v>
      </c>
      <c r="C369" s="3">
        <v>56</v>
      </c>
      <c r="D369">
        <v>31</v>
      </c>
      <c r="E369" t="s">
        <v>9</v>
      </c>
    </row>
    <row r="370" spans="1:5" x14ac:dyDescent="0.75">
      <c r="A370" t="s">
        <v>19</v>
      </c>
      <c r="B370">
        <v>432370</v>
      </c>
      <c r="C370" s="3">
        <v>59</v>
      </c>
      <c r="D370">
        <v>26</v>
      </c>
      <c r="E370" t="s">
        <v>3</v>
      </c>
    </row>
    <row r="371" spans="1:5" x14ac:dyDescent="0.75">
      <c r="A371" t="s">
        <v>19</v>
      </c>
      <c r="B371">
        <v>465179</v>
      </c>
      <c r="C371" s="3">
        <v>65</v>
      </c>
      <c r="D371">
        <v>31</v>
      </c>
      <c r="E371" t="s">
        <v>9</v>
      </c>
    </row>
    <row r="372" spans="1:5" x14ac:dyDescent="0.75">
      <c r="A372" t="s">
        <v>19</v>
      </c>
      <c r="B372">
        <v>466192</v>
      </c>
      <c r="C372" s="3">
        <v>63</v>
      </c>
      <c r="D372">
        <v>30</v>
      </c>
      <c r="E372" t="s">
        <v>9</v>
      </c>
    </row>
    <row r="373" spans="1:5" x14ac:dyDescent="0.75">
      <c r="A373" t="s">
        <v>19</v>
      </c>
      <c r="B373">
        <v>403577</v>
      </c>
      <c r="C373" s="3">
        <v>60</v>
      </c>
      <c r="D373">
        <v>24</v>
      </c>
      <c r="E373" t="s">
        <v>3</v>
      </c>
    </row>
    <row r="374" spans="1:5" x14ac:dyDescent="0.75">
      <c r="A374" t="s">
        <v>19</v>
      </c>
      <c r="B374">
        <v>493580</v>
      </c>
      <c r="C374" s="3">
        <v>63</v>
      </c>
      <c r="D374">
        <v>30</v>
      </c>
      <c r="E374" t="s">
        <v>9</v>
      </c>
    </row>
    <row r="375" spans="1:5" x14ac:dyDescent="0.75">
      <c r="A375" t="s">
        <v>19</v>
      </c>
      <c r="B375">
        <v>460081</v>
      </c>
      <c r="C375" s="3">
        <v>63</v>
      </c>
      <c r="D375">
        <v>38</v>
      </c>
      <c r="E375" t="s">
        <v>10</v>
      </c>
    </row>
    <row r="376" spans="1:5" x14ac:dyDescent="0.75">
      <c r="A376" t="s">
        <v>19</v>
      </c>
      <c r="B376">
        <v>493258</v>
      </c>
      <c r="C376" s="3">
        <v>64</v>
      </c>
      <c r="D376">
        <v>34</v>
      </c>
      <c r="E376" t="s">
        <v>7</v>
      </c>
    </row>
    <row r="377" spans="1:5" x14ac:dyDescent="0.75">
      <c r="A377" t="s">
        <v>19</v>
      </c>
      <c r="B377">
        <v>461100</v>
      </c>
      <c r="C377" s="3">
        <v>57</v>
      </c>
      <c r="D377">
        <v>25</v>
      </c>
      <c r="E377" t="s">
        <v>4</v>
      </c>
    </row>
    <row r="378" spans="1:5" x14ac:dyDescent="0.75">
      <c r="A378" t="s">
        <v>19</v>
      </c>
      <c r="B378">
        <v>406895</v>
      </c>
      <c r="C378" s="3">
        <v>62</v>
      </c>
      <c r="D378">
        <v>26</v>
      </c>
      <c r="E378" t="s">
        <v>8</v>
      </c>
    </row>
    <row r="379" spans="1:5" x14ac:dyDescent="0.75">
      <c r="A379" t="s">
        <v>19</v>
      </c>
      <c r="B379">
        <v>447074</v>
      </c>
      <c r="C379" s="3">
        <v>66</v>
      </c>
      <c r="D379">
        <v>23</v>
      </c>
      <c r="E379" t="s">
        <v>7</v>
      </c>
    </row>
    <row r="380" spans="1:5" x14ac:dyDescent="0.75">
      <c r="A380" t="s">
        <v>19</v>
      </c>
      <c r="B380">
        <v>469309</v>
      </c>
      <c r="C380" s="3">
        <v>65</v>
      </c>
      <c r="D380">
        <v>27</v>
      </c>
      <c r="E380" t="s">
        <v>9</v>
      </c>
    </row>
    <row r="381" spans="1:5" x14ac:dyDescent="0.75">
      <c r="A381" t="s">
        <v>19</v>
      </c>
      <c r="B381">
        <v>402521</v>
      </c>
      <c r="C381" s="3">
        <v>58</v>
      </c>
      <c r="D381">
        <v>18</v>
      </c>
      <c r="E381" t="s">
        <v>2</v>
      </c>
    </row>
    <row r="382" spans="1:5" x14ac:dyDescent="0.75">
      <c r="A382" t="s">
        <v>19</v>
      </c>
      <c r="B382">
        <v>493867</v>
      </c>
      <c r="C382" s="3">
        <v>55</v>
      </c>
      <c r="D382">
        <v>24</v>
      </c>
      <c r="E382" t="s">
        <v>8</v>
      </c>
    </row>
    <row r="383" spans="1:5" x14ac:dyDescent="0.75">
      <c r="A383" t="s">
        <v>19</v>
      </c>
      <c r="B383">
        <v>440045</v>
      </c>
      <c r="C383" s="3">
        <v>65</v>
      </c>
      <c r="D383">
        <v>17</v>
      </c>
      <c r="E383" t="s">
        <v>1</v>
      </c>
    </row>
    <row r="384" spans="1:5" x14ac:dyDescent="0.75">
      <c r="A384" t="s">
        <v>19</v>
      </c>
      <c r="B384">
        <v>474460</v>
      </c>
      <c r="C384" s="3">
        <v>63</v>
      </c>
      <c r="D384">
        <v>23</v>
      </c>
      <c r="E384" t="s">
        <v>7</v>
      </c>
    </row>
  </sheetData>
  <autoFilter ref="A1:E384" xr:uid="{A32C2934-E6CC-42DE-964F-2CD1C3DAB3E2}"/>
  <pageMargins left="0.7" right="0.7" top="0.75" bottom="0.75" header="0.3" footer="0.3"/>
  <pageSetup orientation="portrait" horizontalDpi="1200" verticalDpi="1200" r:id="rId1"/>
  <headerFooter>
    <oddFooter>&amp;L&amp;1#&amp;"Calibri"&amp;11&amp;K000000Classification: Protected 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C5B7-858D-4B40-BE4B-8F21A11C1FEB}">
  <dimension ref="A1:H587"/>
  <sheetViews>
    <sheetView topLeftCell="B562" workbookViewId="0">
      <selection activeCell="M18" sqref="M18"/>
    </sheetView>
  </sheetViews>
  <sheetFormatPr defaultColWidth="8.86328125" defaultRowHeight="14.75" x14ac:dyDescent="0.75"/>
  <cols>
    <col min="1" max="1" width="16.86328125" bestFit="1" customWidth="1"/>
    <col min="2" max="2" width="14.54296875" bestFit="1" customWidth="1"/>
    <col min="3" max="3" width="14.54296875" customWidth="1"/>
    <col min="4" max="4" width="14" bestFit="1" customWidth="1"/>
    <col min="5" max="5" width="19" bestFit="1" customWidth="1"/>
    <col min="6" max="6" width="32.6796875" bestFit="1" customWidth="1"/>
    <col min="7" max="7" width="7.86328125" bestFit="1" customWidth="1"/>
    <col min="8" max="8" width="16.86328125" bestFit="1" customWidth="1"/>
  </cols>
  <sheetData>
    <row r="1" spans="1:8" x14ac:dyDescent="0.75">
      <c r="A1" s="2" t="s">
        <v>26</v>
      </c>
      <c r="B1" s="2" t="s">
        <v>27</v>
      </c>
      <c r="C1" s="2" t="s">
        <v>36</v>
      </c>
      <c r="D1" s="2" t="s">
        <v>23</v>
      </c>
      <c r="E1" s="2" t="s">
        <v>11</v>
      </c>
      <c r="F1" s="2" t="s">
        <v>12</v>
      </c>
      <c r="G1" s="2" t="s">
        <v>34</v>
      </c>
      <c r="H1" s="2" t="s">
        <v>35</v>
      </c>
    </row>
    <row r="2" spans="1:8" x14ac:dyDescent="0.75">
      <c r="A2" t="s">
        <v>18</v>
      </c>
      <c r="B2" t="s">
        <v>28</v>
      </c>
      <c r="C2" t="s">
        <v>37</v>
      </c>
      <c r="D2">
        <v>286128</v>
      </c>
      <c r="E2" t="s">
        <v>13</v>
      </c>
      <c r="F2" s="4" t="s">
        <v>16</v>
      </c>
      <c r="G2" s="5">
        <v>55.613963039014372</v>
      </c>
      <c r="H2" s="5">
        <v>26.584531143052704</v>
      </c>
    </row>
    <row r="3" spans="1:8" x14ac:dyDescent="0.75">
      <c r="A3" t="s">
        <v>18</v>
      </c>
      <c r="B3" t="s">
        <v>28</v>
      </c>
      <c r="C3" t="s">
        <v>37</v>
      </c>
      <c r="D3">
        <v>235138</v>
      </c>
      <c r="E3" t="s">
        <v>17</v>
      </c>
      <c r="F3" s="4" t="s">
        <v>14</v>
      </c>
      <c r="G3" s="5">
        <v>51.403148528405204</v>
      </c>
      <c r="H3" s="5">
        <v>6.0369609856262834</v>
      </c>
    </row>
    <row r="4" spans="1:8" x14ac:dyDescent="0.75">
      <c r="A4" t="s">
        <v>18</v>
      </c>
      <c r="B4" t="s">
        <v>28</v>
      </c>
      <c r="C4" t="s">
        <v>37</v>
      </c>
      <c r="D4">
        <v>241476</v>
      </c>
      <c r="E4" t="s">
        <v>13</v>
      </c>
      <c r="F4" s="4" t="s">
        <v>14</v>
      </c>
      <c r="G4" s="5">
        <v>43.863107460643398</v>
      </c>
      <c r="H4" s="5">
        <v>13.793292265571527</v>
      </c>
    </row>
    <row r="5" spans="1:8" x14ac:dyDescent="0.75">
      <c r="A5" t="s">
        <v>18</v>
      </c>
      <c r="B5" t="s">
        <v>28</v>
      </c>
      <c r="C5" t="s">
        <v>37</v>
      </c>
      <c r="D5">
        <v>202488</v>
      </c>
      <c r="E5" t="s">
        <v>13</v>
      </c>
      <c r="F5" s="4" t="s">
        <v>14</v>
      </c>
      <c r="G5" s="5">
        <v>39.21697467488022</v>
      </c>
      <c r="H5" s="5">
        <v>3.1047227926078027</v>
      </c>
    </row>
    <row r="6" spans="1:8" x14ac:dyDescent="0.75">
      <c r="A6" t="s">
        <v>18</v>
      </c>
      <c r="B6" t="s">
        <v>28</v>
      </c>
      <c r="C6" t="s">
        <v>37</v>
      </c>
      <c r="D6">
        <v>231508</v>
      </c>
      <c r="E6" t="s">
        <v>13</v>
      </c>
      <c r="F6" s="4" t="s">
        <v>14</v>
      </c>
      <c r="G6" s="5">
        <v>57.097878165639976</v>
      </c>
      <c r="H6" s="5">
        <v>35.315537303216978</v>
      </c>
    </row>
    <row r="7" spans="1:8" x14ac:dyDescent="0.75">
      <c r="A7" t="s">
        <v>18</v>
      </c>
      <c r="B7" t="s">
        <v>28</v>
      </c>
      <c r="C7" t="s">
        <v>38</v>
      </c>
      <c r="D7">
        <v>225174</v>
      </c>
      <c r="E7" t="s">
        <v>13</v>
      </c>
      <c r="F7" s="4" t="s">
        <v>14</v>
      </c>
      <c r="G7" s="5">
        <v>41.144421629021217</v>
      </c>
      <c r="H7" s="5">
        <v>2.6830937713894594</v>
      </c>
    </row>
    <row r="8" spans="1:8" x14ac:dyDescent="0.75">
      <c r="A8" t="s">
        <v>18</v>
      </c>
      <c r="B8" t="s">
        <v>28</v>
      </c>
      <c r="C8" t="s">
        <v>38</v>
      </c>
      <c r="D8">
        <v>233611</v>
      </c>
      <c r="E8" t="s">
        <v>13</v>
      </c>
      <c r="F8" s="4" t="s">
        <v>14</v>
      </c>
      <c r="G8" s="5">
        <v>40.386036960985628</v>
      </c>
      <c r="H8" s="5">
        <v>1.8590006844626967</v>
      </c>
    </row>
    <row r="9" spans="1:8" x14ac:dyDescent="0.75">
      <c r="A9" t="s">
        <v>18</v>
      </c>
      <c r="B9" t="s">
        <v>28</v>
      </c>
      <c r="C9" t="s">
        <v>38</v>
      </c>
      <c r="D9">
        <v>296043</v>
      </c>
      <c r="E9" t="s">
        <v>13</v>
      </c>
      <c r="F9" s="4" t="s">
        <v>14</v>
      </c>
      <c r="G9" s="5">
        <v>34.231348391512661</v>
      </c>
      <c r="H9" s="5">
        <v>5.0184804928131417</v>
      </c>
    </row>
    <row r="10" spans="1:8" x14ac:dyDescent="0.75">
      <c r="A10" t="s">
        <v>18</v>
      </c>
      <c r="B10" t="s">
        <v>28</v>
      </c>
      <c r="C10" t="s">
        <v>38</v>
      </c>
      <c r="D10">
        <v>210638</v>
      </c>
      <c r="E10" t="s">
        <v>13</v>
      </c>
      <c r="F10" s="4" t="s">
        <v>14</v>
      </c>
      <c r="G10" s="5">
        <v>61.40999315537303</v>
      </c>
      <c r="H10" s="5">
        <v>3.7946611909650922</v>
      </c>
    </row>
    <row r="11" spans="1:8" x14ac:dyDescent="0.75">
      <c r="A11" t="s">
        <v>18</v>
      </c>
      <c r="B11" t="s">
        <v>28</v>
      </c>
      <c r="C11" t="s">
        <v>38</v>
      </c>
      <c r="D11">
        <v>213285</v>
      </c>
      <c r="E11" t="s">
        <v>13</v>
      </c>
      <c r="F11" s="4" t="s">
        <v>14</v>
      </c>
      <c r="G11" s="5">
        <v>42.861054072553046</v>
      </c>
      <c r="H11" s="5">
        <v>6.8802190280629709</v>
      </c>
    </row>
    <row r="12" spans="1:8" x14ac:dyDescent="0.75">
      <c r="A12" t="s">
        <v>18</v>
      </c>
      <c r="B12" t="s">
        <v>28</v>
      </c>
      <c r="C12" t="s">
        <v>38</v>
      </c>
      <c r="D12">
        <v>243694</v>
      </c>
      <c r="E12" t="s">
        <v>13</v>
      </c>
      <c r="F12" s="4" t="s">
        <v>16</v>
      </c>
      <c r="G12" s="5">
        <v>37.459274469541413</v>
      </c>
      <c r="H12" s="5">
        <v>3.0828199863107462</v>
      </c>
    </row>
    <row r="13" spans="1:8" x14ac:dyDescent="0.75">
      <c r="A13" t="s">
        <v>18</v>
      </c>
      <c r="B13" t="s">
        <v>28</v>
      </c>
      <c r="C13" t="s">
        <v>38</v>
      </c>
      <c r="D13">
        <v>209829</v>
      </c>
      <c r="E13" t="s">
        <v>13</v>
      </c>
      <c r="F13" s="4" t="s">
        <v>16</v>
      </c>
      <c r="G13" s="5">
        <v>43.175906913073234</v>
      </c>
      <c r="H13" s="5">
        <v>14.472279260780287</v>
      </c>
    </row>
    <row r="14" spans="1:8" x14ac:dyDescent="0.75">
      <c r="A14" t="s">
        <v>18</v>
      </c>
      <c r="B14" t="s">
        <v>28</v>
      </c>
      <c r="C14" t="s">
        <v>38</v>
      </c>
      <c r="D14">
        <v>200632</v>
      </c>
      <c r="E14" t="s">
        <v>13</v>
      </c>
      <c r="F14" s="4" t="s">
        <v>16</v>
      </c>
      <c r="G14" s="5">
        <v>47.912388774811774</v>
      </c>
      <c r="H14" s="5">
        <v>19.052703627652292</v>
      </c>
    </row>
    <row r="15" spans="1:8" x14ac:dyDescent="0.75">
      <c r="A15" t="s">
        <v>18</v>
      </c>
      <c r="B15" t="s">
        <v>28</v>
      </c>
      <c r="C15" t="s">
        <v>38</v>
      </c>
      <c r="D15">
        <v>206031</v>
      </c>
      <c r="E15" t="s">
        <v>13</v>
      </c>
      <c r="F15" s="4" t="s">
        <v>16</v>
      </c>
      <c r="G15" s="5">
        <v>39.175906913073234</v>
      </c>
      <c r="H15" s="5">
        <v>10.904859685147159</v>
      </c>
    </row>
    <row r="16" spans="1:8" x14ac:dyDescent="0.75">
      <c r="A16" t="s">
        <v>18</v>
      </c>
      <c r="B16" t="s">
        <v>28</v>
      </c>
      <c r="C16" t="s">
        <v>38</v>
      </c>
      <c r="D16">
        <v>260992</v>
      </c>
      <c r="E16" t="s">
        <v>13</v>
      </c>
      <c r="F16" s="4" t="s">
        <v>16</v>
      </c>
      <c r="G16" s="5">
        <v>45.626283367556468</v>
      </c>
      <c r="H16" s="5">
        <v>14.622861054072553</v>
      </c>
    </row>
    <row r="17" spans="1:8" x14ac:dyDescent="0.75">
      <c r="A17" t="s">
        <v>18</v>
      </c>
      <c r="B17" t="s">
        <v>29</v>
      </c>
      <c r="C17" t="s">
        <v>39</v>
      </c>
      <c r="D17">
        <v>291464</v>
      </c>
      <c r="E17" t="s">
        <v>13</v>
      </c>
      <c r="F17" s="4" t="s">
        <v>14</v>
      </c>
      <c r="G17" s="5">
        <v>43.59479808350445</v>
      </c>
      <c r="H17" s="5">
        <v>9.2402464065708418</v>
      </c>
    </row>
    <row r="18" spans="1:8" x14ac:dyDescent="0.75">
      <c r="A18" t="s">
        <v>18</v>
      </c>
      <c r="B18" t="s">
        <v>29</v>
      </c>
      <c r="C18" t="s">
        <v>39</v>
      </c>
      <c r="D18">
        <v>211360</v>
      </c>
      <c r="E18" t="s">
        <v>15</v>
      </c>
      <c r="F18" s="4" t="s">
        <v>14</v>
      </c>
      <c r="G18" s="5">
        <v>33.574264202600958</v>
      </c>
      <c r="H18" s="5">
        <v>0.53661875427789185</v>
      </c>
    </row>
    <row r="19" spans="1:8" x14ac:dyDescent="0.75">
      <c r="A19" t="s">
        <v>18</v>
      </c>
      <c r="B19" t="s">
        <v>29</v>
      </c>
      <c r="C19" t="s">
        <v>39</v>
      </c>
      <c r="D19">
        <v>293727</v>
      </c>
      <c r="E19" t="s">
        <v>15</v>
      </c>
      <c r="F19" s="4" t="s">
        <v>14</v>
      </c>
      <c r="G19" s="5">
        <v>56.651608487337441</v>
      </c>
      <c r="H19" s="5">
        <v>0.61054072553045857</v>
      </c>
    </row>
    <row r="20" spans="1:8" x14ac:dyDescent="0.75">
      <c r="A20" t="s">
        <v>18</v>
      </c>
      <c r="B20" t="s">
        <v>29</v>
      </c>
      <c r="C20" t="s">
        <v>39</v>
      </c>
      <c r="D20">
        <v>241734</v>
      </c>
      <c r="E20" t="s">
        <v>15</v>
      </c>
      <c r="F20" s="4" t="s">
        <v>14</v>
      </c>
      <c r="G20" s="5">
        <v>38.124572210814513</v>
      </c>
      <c r="H20" s="5">
        <v>0.45995893223819301</v>
      </c>
    </row>
    <row r="21" spans="1:8" x14ac:dyDescent="0.75">
      <c r="A21" t="s">
        <v>18</v>
      </c>
      <c r="B21" t="s">
        <v>29</v>
      </c>
      <c r="C21" t="s">
        <v>39</v>
      </c>
      <c r="D21">
        <v>276706</v>
      </c>
      <c r="E21" t="s">
        <v>15</v>
      </c>
      <c r="F21" s="4" t="s">
        <v>14</v>
      </c>
      <c r="G21" s="5">
        <v>34.020533880903493</v>
      </c>
      <c r="H21" s="5">
        <v>2.1464750171115674</v>
      </c>
    </row>
    <row r="22" spans="1:8" x14ac:dyDescent="0.75">
      <c r="A22" t="s">
        <v>18</v>
      </c>
      <c r="B22" t="s">
        <v>29</v>
      </c>
      <c r="C22" t="s">
        <v>39</v>
      </c>
      <c r="D22">
        <v>231977</v>
      </c>
      <c r="E22" t="s">
        <v>15</v>
      </c>
      <c r="F22" s="4" t="s">
        <v>14</v>
      </c>
      <c r="G22" s="5">
        <v>32.049281314168375</v>
      </c>
      <c r="H22" s="5">
        <v>1.0321697467488022</v>
      </c>
    </row>
    <row r="23" spans="1:8" x14ac:dyDescent="0.75">
      <c r="A23" t="s">
        <v>18</v>
      </c>
      <c r="B23" t="s">
        <v>29</v>
      </c>
      <c r="C23" t="s">
        <v>39</v>
      </c>
      <c r="D23">
        <v>239623</v>
      </c>
      <c r="E23" t="s">
        <v>15</v>
      </c>
      <c r="F23" s="4" t="s">
        <v>14</v>
      </c>
      <c r="G23" s="5">
        <v>33.13620807665982</v>
      </c>
      <c r="H23" s="5">
        <v>0.53661875427789185</v>
      </c>
    </row>
    <row r="24" spans="1:8" x14ac:dyDescent="0.75">
      <c r="A24" t="s">
        <v>18</v>
      </c>
      <c r="B24" t="s">
        <v>29</v>
      </c>
      <c r="C24" t="s">
        <v>39</v>
      </c>
      <c r="D24">
        <v>228768</v>
      </c>
      <c r="E24" t="s">
        <v>15</v>
      </c>
      <c r="F24" s="4" t="s">
        <v>14</v>
      </c>
      <c r="G24" s="5">
        <v>33.100616016427104</v>
      </c>
      <c r="H24" s="5">
        <v>0.53661875427789185</v>
      </c>
    </row>
    <row r="25" spans="1:8" x14ac:dyDescent="0.75">
      <c r="A25" t="s">
        <v>18</v>
      </c>
      <c r="B25" t="s">
        <v>29</v>
      </c>
      <c r="C25" t="s">
        <v>39</v>
      </c>
      <c r="D25">
        <v>242823</v>
      </c>
      <c r="E25" t="s">
        <v>15</v>
      </c>
      <c r="F25" s="4" t="s">
        <v>14</v>
      </c>
      <c r="G25" s="5">
        <v>21.801505817932924</v>
      </c>
      <c r="H25" s="5">
        <v>3.9890485968514717</v>
      </c>
    </row>
    <row r="26" spans="1:8" x14ac:dyDescent="0.75">
      <c r="A26" t="s">
        <v>18</v>
      </c>
      <c r="B26" t="s">
        <v>29</v>
      </c>
      <c r="C26" t="s">
        <v>39</v>
      </c>
      <c r="D26">
        <v>218774</v>
      </c>
      <c r="E26" t="s">
        <v>15</v>
      </c>
      <c r="F26" s="4" t="s">
        <v>14</v>
      </c>
      <c r="G26" s="5">
        <v>37.237508555783712</v>
      </c>
      <c r="H26" s="5">
        <v>1.9876796714579055</v>
      </c>
    </row>
    <row r="27" spans="1:8" x14ac:dyDescent="0.75">
      <c r="A27" t="s">
        <v>18</v>
      </c>
      <c r="B27" t="s">
        <v>29</v>
      </c>
      <c r="C27" t="s">
        <v>39</v>
      </c>
      <c r="D27">
        <v>207099</v>
      </c>
      <c r="E27" t="s">
        <v>15</v>
      </c>
      <c r="F27" s="4" t="s">
        <v>14</v>
      </c>
      <c r="G27" s="5">
        <v>56.919917864476389</v>
      </c>
      <c r="H27" s="5">
        <v>2.2231348391512662</v>
      </c>
    </row>
    <row r="28" spans="1:8" x14ac:dyDescent="0.75">
      <c r="A28" t="s">
        <v>18</v>
      </c>
      <c r="B28" t="s">
        <v>29</v>
      </c>
      <c r="C28" t="s">
        <v>39</v>
      </c>
      <c r="D28">
        <v>209662</v>
      </c>
      <c r="E28" t="s">
        <v>15</v>
      </c>
      <c r="F28" s="4" t="s">
        <v>14</v>
      </c>
      <c r="G28" s="5">
        <v>34.81177275838467</v>
      </c>
      <c r="H28" s="5">
        <v>0.49555099247091033</v>
      </c>
    </row>
    <row r="29" spans="1:8" x14ac:dyDescent="0.75">
      <c r="A29" t="s">
        <v>18</v>
      </c>
      <c r="B29" t="s">
        <v>29</v>
      </c>
      <c r="C29" t="s">
        <v>39</v>
      </c>
      <c r="D29">
        <v>262921</v>
      </c>
      <c r="E29" t="s">
        <v>15</v>
      </c>
      <c r="F29" s="4" t="s">
        <v>14</v>
      </c>
      <c r="G29" s="5">
        <v>36.941820670773446</v>
      </c>
      <c r="H29" s="5">
        <v>0.74743326488706363</v>
      </c>
    </row>
    <row r="30" spans="1:8" x14ac:dyDescent="0.75">
      <c r="A30" t="s">
        <v>18</v>
      </c>
      <c r="B30" t="s">
        <v>29</v>
      </c>
      <c r="C30" t="s">
        <v>39</v>
      </c>
      <c r="D30">
        <v>233310</v>
      </c>
      <c r="E30" t="s">
        <v>13</v>
      </c>
      <c r="F30" s="4" t="s">
        <v>14</v>
      </c>
      <c r="G30" s="5">
        <v>40.303901437371664</v>
      </c>
      <c r="H30" s="5">
        <v>8.0492813141683772</v>
      </c>
    </row>
    <row r="31" spans="1:8" x14ac:dyDescent="0.75">
      <c r="A31" t="s">
        <v>18</v>
      </c>
      <c r="B31" t="s">
        <v>29</v>
      </c>
      <c r="C31" t="s">
        <v>39</v>
      </c>
      <c r="D31">
        <v>279902</v>
      </c>
      <c r="E31" t="s">
        <v>13</v>
      </c>
      <c r="F31" s="4" t="s">
        <v>14</v>
      </c>
      <c r="G31" s="5">
        <v>46.401095140314851</v>
      </c>
      <c r="H31" s="5">
        <v>5.9219712525667347</v>
      </c>
    </row>
    <row r="32" spans="1:8" x14ac:dyDescent="0.75">
      <c r="A32" t="s">
        <v>18</v>
      </c>
      <c r="B32" t="s">
        <v>29</v>
      </c>
      <c r="C32" t="s">
        <v>39</v>
      </c>
      <c r="D32">
        <v>211217</v>
      </c>
      <c r="E32" t="s">
        <v>13</v>
      </c>
      <c r="F32" s="4" t="s">
        <v>16</v>
      </c>
      <c r="G32" s="5">
        <v>50.384668035592057</v>
      </c>
      <c r="H32" s="5">
        <v>15.471594798083505</v>
      </c>
    </row>
    <row r="33" spans="1:8" x14ac:dyDescent="0.75">
      <c r="A33" t="s">
        <v>18</v>
      </c>
      <c r="B33" t="s">
        <v>29</v>
      </c>
      <c r="C33" t="s">
        <v>39</v>
      </c>
      <c r="D33">
        <v>211070</v>
      </c>
      <c r="E33" t="s">
        <v>13</v>
      </c>
      <c r="F33" s="4" t="s">
        <v>14</v>
      </c>
      <c r="G33" s="5">
        <v>36.522929500342229</v>
      </c>
      <c r="H33" s="5">
        <v>9.6454483230663932</v>
      </c>
    </row>
    <row r="34" spans="1:8" x14ac:dyDescent="0.75">
      <c r="A34" t="s">
        <v>18</v>
      </c>
      <c r="B34" t="s">
        <v>29</v>
      </c>
      <c r="C34" t="s">
        <v>39</v>
      </c>
      <c r="D34">
        <v>256108</v>
      </c>
      <c r="E34" t="s">
        <v>13</v>
      </c>
      <c r="F34" s="4" t="s">
        <v>14</v>
      </c>
      <c r="G34" s="5">
        <v>39.586584531143053</v>
      </c>
      <c r="H34" s="5">
        <v>10.880219028062971</v>
      </c>
    </row>
    <row r="35" spans="1:8" x14ac:dyDescent="0.75">
      <c r="A35" t="s">
        <v>18</v>
      </c>
      <c r="B35" t="s">
        <v>29</v>
      </c>
      <c r="C35" t="s">
        <v>39</v>
      </c>
      <c r="D35">
        <v>202283</v>
      </c>
      <c r="E35" t="s">
        <v>13</v>
      </c>
      <c r="F35" s="4" t="s">
        <v>14</v>
      </c>
      <c r="G35" s="5">
        <v>32.416153319644081</v>
      </c>
      <c r="H35" s="5">
        <v>7.7973990417522243</v>
      </c>
    </row>
    <row r="36" spans="1:8" x14ac:dyDescent="0.75">
      <c r="A36" t="s">
        <v>18</v>
      </c>
      <c r="B36" t="s">
        <v>29</v>
      </c>
      <c r="C36" t="s">
        <v>39</v>
      </c>
      <c r="D36">
        <v>225495</v>
      </c>
      <c r="E36" t="s">
        <v>13</v>
      </c>
      <c r="F36" s="4" t="s">
        <v>14</v>
      </c>
      <c r="G36" s="5">
        <v>57.067761806981522</v>
      </c>
      <c r="H36" s="5">
        <v>6.5927446954141002</v>
      </c>
    </row>
    <row r="37" spans="1:8" x14ac:dyDescent="0.75">
      <c r="A37" t="s">
        <v>18</v>
      </c>
      <c r="B37" t="s">
        <v>29</v>
      </c>
      <c r="C37" t="s">
        <v>39</v>
      </c>
      <c r="D37">
        <v>235908</v>
      </c>
      <c r="E37" t="s">
        <v>13</v>
      </c>
      <c r="F37" s="4" t="s">
        <v>14</v>
      </c>
      <c r="G37" s="5">
        <v>64.960985626283374</v>
      </c>
      <c r="H37" s="5">
        <v>6.4585900068446271</v>
      </c>
    </row>
    <row r="38" spans="1:8" x14ac:dyDescent="0.75">
      <c r="A38" t="s">
        <v>18</v>
      </c>
      <c r="B38" t="s">
        <v>29</v>
      </c>
      <c r="C38" t="s">
        <v>39</v>
      </c>
      <c r="D38">
        <v>286099</v>
      </c>
      <c r="E38" t="s">
        <v>13</v>
      </c>
      <c r="F38" s="4" t="s">
        <v>14</v>
      </c>
      <c r="G38" s="5">
        <v>30.548939082819988</v>
      </c>
      <c r="H38" s="5">
        <v>4.0219028062970565</v>
      </c>
    </row>
    <row r="39" spans="1:8" x14ac:dyDescent="0.75">
      <c r="A39" t="s">
        <v>18</v>
      </c>
      <c r="B39" t="s">
        <v>29</v>
      </c>
      <c r="C39" t="s">
        <v>39</v>
      </c>
      <c r="D39">
        <v>214239</v>
      </c>
      <c r="E39" t="s">
        <v>17</v>
      </c>
      <c r="F39" s="4" t="s">
        <v>14</v>
      </c>
      <c r="G39" s="5">
        <v>32.462696783025322</v>
      </c>
      <c r="H39" s="5">
        <v>0.95824777549623541</v>
      </c>
    </row>
    <row r="40" spans="1:8" x14ac:dyDescent="0.75">
      <c r="A40" t="s">
        <v>18</v>
      </c>
      <c r="B40" t="s">
        <v>29</v>
      </c>
      <c r="C40" t="s">
        <v>39</v>
      </c>
      <c r="D40">
        <v>269498</v>
      </c>
      <c r="E40" t="s">
        <v>17</v>
      </c>
      <c r="F40" s="4" t="s">
        <v>14</v>
      </c>
      <c r="G40" s="5">
        <v>38.384668035592057</v>
      </c>
      <c r="H40" s="5">
        <v>6.9760438056125942</v>
      </c>
    </row>
    <row r="41" spans="1:8" x14ac:dyDescent="0.75">
      <c r="A41" t="s">
        <v>18</v>
      </c>
      <c r="B41" t="s">
        <v>29</v>
      </c>
      <c r="C41" t="s">
        <v>39</v>
      </c>
      <c r="D41">
        <v>234415</v>
      </c>
      <c r="E41" t="s">
        <v>17</v>
      </c>
      <c r="F41" s="4" t="s">
        <v>14</v>
      </c>
      <c r="G41" s="5">
        <v>62.340862422997944</v>
      </c>
      <c r="H41" s="5">
        <v>3.5017111567419574</v>
      </c>
    </row>
    <row r="42" spans="1:8" x14ac:dyDescent="0.75">
      <c r="A42" t="s">
        <v>18</v>
      </c>
      <c r="B42" t="s">
        <v>29</v>
      </c>
      <c r="C42" t="s">
        <v>39</v>
      </c>
      <c r="D42">
        <v>212348</v>
      </c>
      <c r="E42" t="s">
        <v>15</v>
      </c>
      <c r="F42" s="4" t="s">
        <v>14</v>
      </c>
      <c r="G42" s="5">
        <v>68.150581793292261</v>
      </c>
      <c r="H42" s="5">
        <v>0.85147159479808354</v>
      </c>
    </row>
    <row r="43" spans="1:8" x14ac:dyDescent="0.75">
      <c r="A43" t="s">
        <v>18</v>
      </c>
      <c r="B43" t="s">
        <v>29</v>
      </c>
      <c r="C43" t="s">
        <v>39</v>
      </c>
      <c r="D43">
        <v>265962</v>
      </c>
      <c r="E43" t="s">
        <v>15</v>
      </c>
      <c r="F43" s="4" t="s">
        <v>14</v>
      </c>
      <c r="G43" s="5">
        <v>28.780287474332649</v>
      </c>
      <c r="H43" s="5">
        <v>0.55578370978781655</v>
      </c>
    </row>
    <row r="44" spans="1:8" x14ac:dyDescent="0.75">
      <c r="A44" t="s">
        <v>18</v>
      </c>
      <c r="B44" t="s">
        <v>29</v>
      </c>
      <c r="C44" t="s">
        <v>39</v>
      </c>
      <c r="D44">
        <v>280078</v>
      </c>
      <c r="E44" t="s">
        <v>15</v>
      </c>
      <c r="F44" s="4" t="s">
        <v>14</v>
      </c>
      <c r="G44" s="5">
        <v>38.015058179329223</v>
      </c>
      <c r="H44" s="5">
        <v>0.41889117043121149</v>
      </c>
    </row>
    <row r="45" spans="1:8" x14ac:dyDescent="0.75">
      <c r="A45" t="s">
        <v>18</v>
      </c>
      <c r="B45" t="s">
        <v>29</v>
      </c>
      <c r="C45" t="s">
        <v>39</v>
      </c>
      <c r="D45">
        <v>262245</v>
      </c>
      <c r="E45" t="s">
        <v>15</v>
      </c>
      <c r="F45" s="4" t="s">
        <v>14</v>
      </c>
      <c r="G45" s="5">
        <v>65.144421629021224</v>
      </c>
      <c r="H45" s="5">
        <v>44.687200547570157</v>
      </c>
    </row>
    <row r="46" spans="1:8" x14ac:dyDescent="0.75">
      <c r="A46" t="s">
        <v>18</v>
      </c>
      <c r="B46" t="s">
        <v>29</v>
      </c>
      <c r="C46" t="s">
        <v>39</v>
      </c>
      <c r="D46">
        <v>222425</v>
      </c>
      <c r="E46" t="s">
        <v>15</v>
      </c>
      <c r="F46" s="4" t="s">
        <v>14</v>
      </c>
      <c r="G46" s="5">
        <v>65.867214236824097</v>
      </c>
      <c r="H46" s="5">
        <v>42.045174537987677</v>
      </c>
    </row>
    <row r="47" spans="1:8" x14ac:dyDescent="0.75">
      <c r="A47" t="s">
        <v>18</v>
      </c>
      <c r="B47" t="s">
        <v>29</v>
      </c>
      <c r="C47" t="s">
        <v>39</v>
      </c>
      <c r="D47">
        <v>262086</v>
      </c>
      <c r="E47" t="s">
        <v>15</v>
      </c>
      <c r="F47" s="4" t="s">
        <v>14</v>
      </c>
      <c r="G47" s="5">
        <v>39.039014373716633</v>
      </c>
      <c r="H47" s="5">
        <v>11.134839151266256</v>
      </c>
    </row>
    <row r="48" spans="1:8" x14ac:dyDescent="0.75">
      <c r="A48" t="s">
        <v>18</v>
      </c>
      <c r="B48" t="s">
        <v>29</v>
      </c>
      <c r="C48" t="s">
        <v>39</v>
      </c>
      <c r="D48">
        <v>261542</v>
      </c>
      <c r="E48" t="s">
        <v>15</v>
      </c>
      <c r="F48" s="4" t="s">
        <v>14</v>
      </c>
      <c r="G48" s="5">
        <v>29.793292265571527</v>
      </c>
      <c r="H48" s="5">
        <v>2.4120465434633811</v>
      </c>
    </row>
    <row r="49" spans="1:8" x14ac:dyDescent="0.75">
      <c r="A49" t="s">
        <v>18</v>
      </c>
      <c r="B49" t="s">
        <v>29</v>
      </c>
      <c r="C49" t="s">
        <v>39</v>
      </c>
      <c r="D49">
        <v>267243</v>
      </c>
      <c r="E49" t="s">
        <v>15</v>
      </c>
      <c r="F49" s="4" t="s">
        <v>14</v>
      </c>
      <c r="G49" s="5">
        <v>34.272416153319647</v>
      </c>
      <c r="H49" s="5">
        <v>2.5626283367556466</v>
      </c>
    </row>
    <row r="50" spans="1:8" x14ac:dyDescent="0.75">
      <c r="A50" t="s">
        <v>18</v>
      </c>
      <c r="B50" t="s">
        <v>29</v>
      </c>
      <c r="C50" t="s">
        <v>39</v>
      </c>
      <c r="D50">
        <v>274312</v>
      </c>
      <c r="E50" t="s">
        <v>17</v>
      </c>
      <c r="F50" s="4" t="s">
        <v>14</v>
      </c>
      <c r="G50" s="5">
        <v>32.722792607802873</v>
      </c>
      <c r="H50" s="5">
        <v>11.709787816563997</v>
      </c>
    </row>
    <row r="51" spans="1:8" x14ac:dyDescent="0.75">
      <c r="A51" t="s">
        <v>18</v>
      </c>
      <c r="B51" t="s">
        <v>29</v>
      </c>
      <c r="C51" t="s">
        <v>39</v>
      </c>
      <c r="D51">
        <v>297224</v>
      </c>
      <c r="E51" t="s">
        <v>17</v>
      </c>
      <c r="F51" s="4" t="s">
        <v>14</v>
      </c>
      <c r="G51" s="5">
        <v>30.584531143052704</v>
      </c>
      <c r="H51" s="5">
        <v>6.5927446954141002</v>
      </c>
    </row>
    <row r="52" spans="1:8" x14ac:dyDescent="0.75">
      <c r="A52" t="s">
        <v>18</v>
      </c>
      <c r="B52" t="s">
        <v>29</v>
      </c>
      <c r="C52" t="s">
        <v>39</v>
      </c>
      <c r="D52">
        <v>210434</v>
      </c>
      <c r="E52" t="s">
        <v>17</v>
      </c>
      <c r="F52" s="4" t="s">
        <v>14</v>
      </c>
      <c r="G52" s="5">
        <v>38.110882956878854</v>
      </c>
      <c r="H52" s="5">
        <v>7.4469541409993152</v>
      </c>
    </row>
    <row r="53" spans="1:8" x14ac:dyDescent="0.75">
      <c r="A53" t="s">
        <v>18</v>
      </c>
      <c r="B53" t="s">
        <v>29</v>
      </c>
      <c r="C53" t="s">
        <v>39</v>
      </c>
      <c r="D53">
        <v>224170</v>
      </c>
      <c r="E53" t="s">
        <v>17</v>
      </c>
      <c r="F53" s="4" t="s">
        <v>14</v>
      </c>
      <c r="G53" s="5">
        <v>35.08555783709788</v>
      </c>
      <c r="H53" s="5">
        <v>11.077344284736482</v>
      </c>
    </row>
    <row r="54" spans="1:8" x14ac:dyDescent="0.75">
      <c r="A54" t="s">
        <v>18</v>
      </c>
      <c r="B54" t="s">
        <v>29</v>
      </c>
      <c r="C54" t="s">
        <v>39</v>
      </c>
      <c r="D54">
        <v>202574</v>
      </c>
      <c r="E54" t="s">
        <v>17</v>
      </c>
      <c r="F54" s="4" t="s">
        <v>14</v>
      </c>
      <c r="G54" s="5">
        <v>45.604380561259411</v>
      </c>
      <c r="H54" s="5">
        <v>2.7214236824093088</v>
      </c>
    </row>
    <row r="55" spans="1:8" x14ac:dyDescent="0.75">
      <c r="A55" t="s">
        <v>18</v>
      </c>
      <c r="B55" t="s">
        <v>29</v>
      </c>
      <c r="C55" t="s">
        <v>39</v>
      </c>
      <c r="D55">
        <v>227423</v>
      </c>
      <c r="E55" t="s">
        <v>17</v>
      </c>
      <c r="F55" s="4" t="s">
        <v>14</v>
      </c>
      <c r="G55" s="5">
        <v>40.67898699520876</v>
      </c>
      <c r="H55" s="5">
        <v>11.340177960301164</v>
      </c>
    </row>
    <row r="56" spans="1:8" x14ac:dyDescent="0.75">
      <c r="A56" t="s">
        <v>18</v>
      </c>
      <c r="B56" t="s">
        <v>29</v>
      </c>
      <c r="C56" t="s">
        <v>39</v>
      </c>
      <c r="D56">
        <v>260821</v>
      </c>
      <c r="E56" t="s">
        <v>17</v>
      </c>
      <c r="F56" s="4" t="s">
        <v>14</v>
      </c>
      <c r="G56" s="5">
        <v>39.37303216974675</v>
      </c>
      <c r="H56" s="5">
        <v>5.2867898699520879</v>
      </c>
    </row>
    <row r="57" spans="1:8" x14ac:dyDescent="0.75">
      <c r="A57" t="s">
        <v>18</v>
      </c>
      <c r="B57" t="s">
        <v>29</v>
      </c>
      <c r="C57" t="s">
        <v>39</v>
      </c>
      <c r="D57">
        <v>291921</v>
      </c>
      <c r="E57" t="s">
        <v>17</v>
      </c>
      <c r="F57" s="4" t="s">
        <v>14</v>
      </c>
      <c r="G57" s="5">
        <v>53.338809034907598</v>
      </c>
      <c r="H57" s="5">
        <v>12.073921971252567</v>
      </c>
    </row>
    <row r="58" spans="1:8" x14ac:dyDescent="0.75">
      <c r="A58" t="s">
        <v>18</v>
      </c>
      <c r="B58" t="s">
        <v>29</v>
      </c>
      <c r="C58" t="s">
        <v>39</v>
      </c>
      <c r="D58">
        <v>254953</v>
      </c>
      <c r="E58" t="s">
        <v>17</v>
      </c>
      <c r="F58" s="4" t="s">
        <v>14</v>
      </c>
      <c r="G58" s="5">
        <v>35.750855578370981</v>
      </c>
      <c r="H58" s="5">
        <v>3.2525667351129361</v>
      </c>
    </row>
    <row r="59" spans="1:8" x14ac:dyDescent="0.75">
      <c r="A59" t="s">
        <v>18</v>
      </c>
      <c r="B59" t="s">
        <v>29</v>
      </c>
      <c r="C59" t="s">
        <v>39</v>
      </c>
      <c r="D59">
        <v>231298</v>
      </c>
      <c r="E59" t="s">
        <v>17</v>
      </c>
      <c r="F59" s="4" t="s">
        <v>14</v>
      </c>
      <c r="G59" s="5">
        <v>55.627652292950032</v>
      </c>
      <c r="H59" s="5">
        <v>12.7419575633128</v>
      </c>
    </row>
    <row r="60" spans="1:8" x14ac:dyDescent="0.75">
      <c r="A60" t="s">
        <v>18</v>
      </c>
      <c r="B60" t="s">
        <v>29</v>
      </c>
      <c r="C60" t="s">
        <v>39</v>
      </c>
      <c r="D60">
        <v>214847</v>
      </c>
      <c r="E60" t="s">
        <v>17</v>
      </c>
      <c r="F60" s="4" t="s">
        <v>14</v>
      </c>
      <c r="G60" s="5">
        <v>29.768651608487339</v>
      </c>
      <c r="H60" s="5">
        <v>4.0793976728268309</v>
      </c>
    </row>
    <row r="61" spans="1:8" x14ac:dyDescent="0.75">
      <c r="A61" t="s">
        <v>18</v>
      </c>
      <c r="B61" t="s">
        <v>29</v>
      </c>
      <c r="C61" t="s">
        <v>39</v>
      </c>
      <c r="D61">
        <v>253976</v>
      </c>
      <c r="E61" t="s">
        <v>17</v>
      </c>
      <c r="F61" s="4" t="s">
        <v>14</v>
      </c>
      <c r="G61" s="5">
        <v>38.540725530458587</v>
      </c>
      <c r="H61" s="5">
        <v>9.3059548254620115</v>
      </c>
    </row>
    <row r="62" spans="1:8" x14ac:dyDescent="0.75">
      <c r="A62" t="s">
        <v>18</v>
      </c>
      <c r="B62" t="s">
        <v>29</v>
      </c>
      <c r="C62" t="s">
        <v>39</v>
      </c>
      <c r="D62">
        <v>226748</v>
      </c>
      <c r="E62" t="s">
        <v>17</v>
      </c>
      <c r="F62" s="4" t="s">
        <v>14</v>
      </c>
      <c r="G62" s="5">
        <v>29.930184804928132</v>
      </c>
      <c r="H62" s="5">
        <v>2.1464750171115674</v>
      </c>
    </row>
    <row r="63" spans="1:8" x14ac:dyDescent="0.75">
      <c r="A63" t="s">
        <v>18</v>
      </c>
      <c r="B63" t="s">
        <v>29</v>
      </c>
      <c r="C63" t="s">
        <v>39</v>
      </c>
      <c r="D63">
        <v>247476</v>
      </c>
      <c r="E63" t="s">
        <v>17</v>
      </c>
      <c r="F63" s="4" t="s">
        <v>14</v>
      </c>
      <c r="G63" s="5">
        <v>37.456536618754278</v>
      </c>
      <c r="H63" s="5">
        <v>1.9548254620123204</v>
      </c>
    </row>
    <row r="64" spans="1:8" x14ac:dyDescent="0.75">
      <c r="A64" t="s">
        <v>18</v>
      </c>
      <c r="B64" t="s">
        <v>29</v>
      </c>
      <c r="C64" t="s">
        <v>39</v>
      </c>
      <c r="D64">
        <v>291967</v>
      </c>
      <c r="E64" t="s">
        <v>17</v>
      </c>
      <c r="F64" s="4" t="s">
        <v>14</v>
      </c>
      <c r="G64" s="5">
        <v>40.177960301163587</v>
      </c>
      <c r="H64" s="5">
        <v>0.59411362080766594</v>
      </c>
    </row>
    <row r="65" spans="1:8" x14ac:dyDescent="0.75">
      <c r="A65" t="s">
        <v>18</v>
      </c>
      <c r="B65" t="s">
        <v>29</v>
      </c>
      <c r="C65" t="s">
        <v>39</v>
      </c>
      <c r="D65">
        <v>225817</v>
      </c>
      <c r="E65" t="s">
        <v>17</v>
      </c>
      <c r="F65" s="4" t="s">
        <v>14</v>
      </c>
      <c r="G65" s="5">
        <v>33.160848733744011</v>
      </c>
      <c r="H65" s="5">
        <v>6.1492128678986999</v>
      </c>
    </row>
    <row r="66" spans="1:8" x14ac:dyDescent="0.75">
      <c r="A66" t="s">
        <v>18</v>
      </c>
      <c r="B66" t="s">
        <v>29</v>
      </c>
      <c r="C66" t="s">
        <v>39</v>
      </c>
      <c r="D66">
        <v>254292</v>
      </c>
      <c r="E66" t="s">
        <v>17</v>
      </c>
      <c r="F66" s="4" t="s">
        <v>14</v>
      </c>
      <c r="G66" s="5">
        <v>36.043805612594113</v>
      </c>
      <c r="H66" s="5">
        <v>1.5961670088980151</v>
      </c>
    </row>
    <row r="67" spans="1:8" x14ac:dyDescent="0.75">
      <c r="A67" t="s">
        <v>18</v>
      </c>
      <c r="B67" t="s">
        <v>29</v>
      </c>
      <c r="C67" t="s">
        <v>39</v>
      </c>
      <c r="D67">
        <v>235094</v>
      </c>
      <c r="E67" t="s">
        <v>17</v>
      </c>
      <c r="F67" s="4" t="s">
        <v>14</v>
      </c>
      <c r="G67" s="5">
        <v>52.517453798767967</v>
      </c>
      <c r="H67" s="5">
        <v>8.7775496235455162</v>
      </c>
    </row>
    <row r="68" spans="1:8" x14ac:dyDescent="0.75">
      <c r="A68" t="s">
        <v>18</v>
      </c>
      <c r="B68" t="s">
        <v>29</v>
      </c>
      <c r="C68" t="s">
        <v>39</v>
      </c>
      <c r="D68">
        <v>265663</v>
      </c>
      <c r="E68" t="s">
        <v>17</v>
      </c>
      <c r="F68" s="4" t="s">
        <v>14</v>
      </c>
      <c r="G68" s="5">
        <v>35.93429158110883</v>
      </c>
      <c r="H68" s="5">
        <v>5.6700889801505818</v>
      </c>
    </row>
    <row r="69" spans="1:8" x14ac:dyDescent="0.75">
      <c r="A69" t="s">
        <v>18</v>
      </c>
      <c r="B69" t="s">
        <v>29</v>
      </c>
      <c r="C69" t="s">
        <v>39</v>
      </c>
      <c r="D69">
        <v>228460</v>
      </c>
      <c r="E69" t="s">
        <v>17</v>
      </c>
      <c r="F69" s="4" t="s">
        <v>14</v>
      </c>
      <c r="G69" s="5">
        <v>32.498288843258045</v>
      </c>
      <c r="H69" s="5">
        <v>3.871321013004791</v>
      </c>
    </row>
    <row r="70" spans="1:8" x14ac:dyDescent="0.75">
      <c r="A70" t="s">
        <v>18</v>
      </c>
      <c r="B70" t="s">
        <v>29</v>
      </c>
      <c r="C70" t="s">
        <v>39</v>
      </c>
      <c r="D70">
        <v>258636</v>
      </c>
      <c r="E70" t="s">
        <v>17</v>
      </c>
      <c r="F70" s="4" t="s">
        <v>14</v>
      </c>
      <c r="G70" s="5">
        <v>39.748117727583846</v>
      </c>
      <c r="H70" s="5">
        <v>3.592060232717317</v>
      </c>
    </row>
    <row r="71" spans="1:8" x14ac:dyDescent="0.75">
      <c r="A71" t="s">
        <v>18</v>
      </c>
      <c r="B71" t="s">
        <v>29</v>
      </c>
      <c r="C71" t="s">
        <v>39</v>
      </c>
      <c r="D71">
        <v>260795</v>
      </c>
      <c r="E71" t="s">
        <v>17</v>
      </c>
      <c r="F71" s="4" t="s">
        <v>14</v>
      </c>
      <c r="G71" s="5">
        <v>31.909650924024639</v>
      </c>
      <c r="H71" s="5">
        <v>2.9130732375085557</v>
      </c>
    </row>
    <row r="72" spans="1:8" x14ac:dyDescent="0.75">
      <c r="A72" t="s">
        <v>18</v>
      </c>
      <c r="B72" t="s">
        <v>29</v>
      </c>
      <c r="C72" t="s">
        <v>39</v>
      </c>
      <c r="D72">
        <v>271936</v>
      </c>
      <c r="E72" t="s">
        <v>17</v>
      </c>
      <c r="F72" s="4" t="s">
        <v>14</v>
      </c>
      <c r="G72" s="5">
        <v>48.698151950718689</v>
      </c>
      <c r="H72" s="5">
        <v>2.7624914442162902</v>
      </c>
    </row>
    <row r="73" spans="1:8" x14ac:dyDescent="0.75">
      <c r="A73" t="s">
        <v>18</v>
      </c>
      <c r="B73" t="s">
        <v>29</v>
      </c>
      <c r="C73" t="s">
        <v>39</v>
      </c>
      <c r="D73">
        <v>238928</v>
      </c>
      <c r="E73" t="s">
        <v>17</v>
      </c>
      <c r="F73" s="4" t="s">
        <v>14</v>
      </c>
      <c r="G73" s="5">
        <v>28.958247775496236</v>
      </c>
      <c r="H73" s="5">
        <v>2.3572895277207393</v>
      </c>
    </row>
    <row r="74" spans="1:8" x14ac:dyDescent="0.75">
      <c r="A74" t="s">
        <v>18</v>
      </c>
      <c r="B74" t="s">
        <v>29</v>
      </c>
      <c r="C74" t="s">
        <v>39</v>
      </c>
      <c r="D74">
        <v>286096</v>
      </c>
      <c r="E74" t="s">
        <v>17</v>
      </c>
      <c r="F74" s="4" t="s">
        <v>14</v>
      </c>
      <c r="G74" s="5">
        <v>63.227926078028744</v>
      </c>
      <c r="H74" s="5">
        <v>7.9206023271731691</v>
      </c>
    </row>
    <row r="75" spans="1:8" x14ac:dyDescent="0.75">
      <c r="A75" t="s">
        <v>18</v>
      </c>
      <c r="B75" t="s">
        <v>29</v>
      </c>
      <c r="C75" t="s">
        <v>39</v>
      </c>
      <c r="D75">
        <v>226675</v>
      </c>
      <c r="E75" t="s">
        <v>17</v>
      </c>
      <c r="F75" s="4" t="s">
        <v>14</v>
      </c>
      <c r="G75" s="5">
        <v>31.969883641341546</v>
      </c>
      <c r="H75" s="5">
        <v>4.944558521560575</v>
      </c>
    </row>
    <row r="76" spans="1:8" x14ac:dyDescent="0.75">
      <c r="A76" t="s">
        <v>18</v>
      </c>
      <c r="B76" t="s">
        <v>29</v>
      </c>
      <c r="C76" t="s">
        <v>39</v>
      </c>
      <c r="D76">
        <v>248431</v>
      </c>
      <c r="E76" t="s">
        <v>15</v>
      </c>
      <c r="F76" s="4" t="s">
        <v>14</v>
      </c>
      <c r="G76" s="5">
        <v>65.524982888432575</v>
      </c>
      <c r="H76" s="5">
        <v>30.880219028062971</v>
      </c>
    </row>
    <row r="77" spans="1:8" x14ac:dyDescent="0.75">
      <c r="A77" t="s">
        <v>18</v>
      </c>
      <c r="B77" t="s">
        <v>29</v>
      </c>
      <c r="C77" t="s">
        <v>39</v>
      </c>
      <c r="D77">
        <v>248311</v>
      </c>
      <c r="E77" t="s">
        <v>17</v>
      </c>
      <c r="F77" s="4" t="s">
        <v>14</v>
      </c>
      <c r="G77" s="5">
        <v>41.946611909650926</v>
      </c>
      <c r="H77" s="5">
        <v>12.109514031485284</v>
      </c>
    </row>
    <row r="78" spans="1:8" x14ac:dyDescent="0.75">
      <c r="A78" t="s">
        <v>18</v>
      </c>
      <c r="B78" t="s">
        <v>29</v>
      </c>
      <c r="C78" t="s">
        <v>39</v>
      </c>
      <c r="D78">
        <v>256064</v>
      </c>
      <c r="E78" t="s">
        <v>17</v>
      </c>
      <c r="F78" s="4" t="s">
        <v>14</v>
      </c>
      <c r="G78" s="5">
        <v>39.38672142368241</v>
      </c>
      <c r="H78" s="5">
        <v>11.767282683093772</v>
      </c>
    </row>
    <row r="79" spans="1:8" x14ac:dyDescent="0.75">
      <c r="A79" t="s">
        <v>18</v>
      </c>
      <c r="B79" t="s">
        <v>29</v>
      </c>
      <c r="C79" t="s">
        <v>39</v>
      </c>
      <c r="D79">
        <v>258470</v>
      </c>
      <c r="E79" t="s">
        <v>17</v>
      </c>
      <c r="F79" s="4" t="s">
        <v>14</v>
      </c>
      <c r="G79" s="5">
        <v>39.170431211498972</v>
      </c>
      <c r="H79" s="5">
        <v>5.7878165639972625</v>
      </c>
    </row>
    <row r="80" spans="1:8" x14ac:dyDescent="0.75">
      <c r="A80" t="s">
        <v>18</v>
      </c>
      <c r="B80" t="s">
        <v>29</v>
      </c>
      <c r="C80" t="s">
        <v>39</v>
      </c>
      <c r="D80">
        <v>295094</v>
      </c>
      <c r="E80" t="s">
        <v>17</v>
      </c>
      <c r="F80" s="4" t="s">
        <v>14</v>
      </c>
      <c r="G80" s="5">
        <v>31.852156057494867</v>
      </c>
      <c r="H80" s="5">
        <v>6.2286105407255308</v>
      </c>
    </row>
    <row r="81" spans="1:8" x14ac:dyDescent="0.75">
      <c r="A81" t="s">
        <v>18</v>
      </c>
      <c r="B81" t="s">
        <v>29</v>
      </c>
      <c r="C81" t="s">
        <v>39</v>
      </c>
      <c r="D81">
        <v>273011</v>
      </c>
      <c r="E81" t="s">
        <v>17</v>
      </c>
      <c r="F81" s="4" t="s">
        <v>14</v>
      </c>
      <c r="G81" s="5">
        <v>39.400410677618069</v>
      </c>
      <c r="H81" s="5">
        <v>6.9568788501026697</v>
      </c>
    </row>
    <row r="82" spans="1:8" x14ac:dyDescent="0.75">
      <c r="A82" t="s">
        <v>18</v>
      </c>
      <c r="B82" t="s">
        <v>29</v>
      </c>
      <c r="C82" t="s">
        <v>39</v>
      </c>
      <c r="D82">
        <v>249720</v>
      </c>
      <c r="E82" t="s">
        <v>17</v>
      </c>
      <c r="F82" s="4" t="s">
        <v>14</v>
      </c>
      <c r="G82" s="5">
        <v>32.925393566050651</v>
      </c>
      <c r="H82" s="5">
        <v>1.7056810403832992</v>
      </c>
    </row>
    <row r="83" spans="1:8" x14ac:dyDescent="0.75">
      <c r="A83" t="s">
        <v>18</v>
      </c>
      <c r="B83" t="s">
        <v>29</v>
      </c>
      <c r="C83" t="s">
        <v>39</v>
      </c>
      <c r="D83">
        <v>202064</v>
      </c>
      <c r="E83" t="s">
        <v>15</v>
      </c>
      <c r="F83" s="4" t="s">
        <v>14</v>
      </c>
      <c r="G83" s="5">
        <v>66.228610540725526</v>
      </c>
      <c r="H83" s="5">
        <v>6.1683778234086244</v>
      </c>
    </row>
    <row r="84" spans="1:8" x14ac:dyDescent="0.75">
      <c r="A84" t="s">
        <v>18</v>
      </c>
      <c r="B84" t="s">
        <v>29</v>
      </c>
      <c r="C84" t="s">
        <v>39</v>
      </c>
      <c r="D84">
        <v>266717</v>
      </c>
      <c r="E84" t="s">
        <v>17</v>
      </c>
      <c r="F84" s="4" t="s">
        <v>14</v>
      </c>
      <c r="G84" s="5">
        <v>56.506502395619435</v>
      </c>
      <c r="H84" s="5">
        <v>6.5735797399041749</v>
      </c>
    </row>
    <row r="85" spans="1:8" x14ac:dyDescent="0.75">
      <c r="A85" t="s">
        <v>18</v>
      </c>
      <c r="B85" t="s">
        <v>29</v>
      </c>
      <c r="C85" t="s">
        <v>39</v>
      </c>
      <c r="D85">
        <v>275106</v>
      </c>
      <c r="E85" t="s">
        <v>13</v>
      </c>
      <c r="F85" s="4" t="s">
        <v>14</v>
      </c>
      <c r="G85" s="5">
        <v>53.204654346338124</v>
      </c>
      <c r="H85" s="5">
        <v>11.427789185489392</v>
      </c>
    </row>
    <row r="86" spans="1:8" x14ac:dyDescent="0.75">
      <c r="A86" t="s">
        <v>18</v>
      </c>
      <c r="B86" t="s">
        <v>29</v>
      </c>
      <c r="C86" t="s">
        <v>39</v>
      </c>
      <c r="D86">
        <v>256698</v>
      </c>
      <c r="E86" t="s">
        <v>13</v>
      </c>
      <c r="F86" s="4" t="s">
        <v>14</v>
      </c>
      <c r="G86" s="5">
        <v>32.925393566050651</v>
      </c>
      <c r="H86" s="5">
        <v>2.6338124572210813</v>
      </c>
    </row>
    <row r="87" spans="1:8" x14ac:dyDescent="0.75">
      <c r="A87" t="s">
        <v>18</v>
      </c>
      <c r="B87" t="s">
        <v>29</v>
      </c>
      <c r="C87" t="s">
        <v>39</v>
      </c>
      <c r="D87">
        <v>273304</v>
      </c>
      <c r="E87" t="s">
        <v>13</v>
      </c>
      <c r="F87" s="4" t="s">
        <v>14</v>
      </c>
      <c r="G87" s="5">
        <v>41.856262833675565</v>
      </c>
      <c r="H87" s="5">
        <v>12.2217659137577</v>
      </c>
    </row>
    <row r="88" spans="1:8" x14ac:dyDescent="0.75">
      <c r="A88" t="s">
        <v>18</v>
      </c>
      <c r="B88" t="s">
        <v>29</v>
      </c>
      <c r="C88" t="s">
        <v>39</v>
      </c>
      <c r="D88">
        <v>258203</v>
      </c>
      <c r="E88" t="s">
        <v>13</v>
      </c>
      <c r="F88" s="4" t="s">
        <v>14</v>
      </c>
      <c r="G88" s="5">
        <v>39.263518138261468</v>
      </c>
      <c r="H88" s="5">
        <v>3.0390143737166326</v>
      </c>
    </row>
    <row r="89" spans="1:8" x14ac:dyDescent="0.75">
      <c r="A89" t="s">
        <v>18</v>
      </c>
      <c r="B89" t="s">
        <v>29</v>
      </c>
      <c r="C89" t="s">
        <v>39</v>
      </c>
      <c r="D89">
        <v>228821</v>
      </c>
      <c r="E89" t="s">
        <v>13</v>
      </c>
      <c r="F89" s="4" t="s">
        <v>14</v>
      </c>
      <c r="G89" s="5">
        <v>38.828199863107457</v>
      </c>
      <c r="H89" s="5">
        <v>14.03422313483915</v>
      </c>
    </row>
    <row r="90" spans="1:8" x14ac:dyDescent="0.75">
      <c r="A90" t="s">
        <v>18</v>
      </c>
      <c r="B90" t="s">
        <v>29</v>
      </c>
      <c r="C90" t="s">
        <v>39</v>
      </c>
      <c r="D90">
        <v>291996</v>
      </c>
      <c r="E90" t="s">
        <v>13</v>
      </c>
      <c r="F90" s="4" t="s">
        <v>14</v>
      </c>
      <c r="G90" s="5">
        <v>32.917180013689254</v>
      </c>
      <c r="H90" s="5">
        <v>10.050650239561945</v>
      </c>
    </row>
    <row r="91" spans="1:8" x14ac:dyDescent="0.75">
      <c r="A91" t="s">
        <v>18</v>
      </c>
      <c r="B91" t="s">
        <v>29</v>
      </c>
      <c r="C91" t="s">
        <v>39</v>
      </c>
      <c r="D91">
        <v>214386</v>
      </c>
      <c r="E91" t="s">
        <v>13</v>
      </c>
      <c r="F91" s="4" t="s">
        <v>14</v>
      </c>
      <c r="G91" s="5">
        <v>60.709103353867214</v>
      </c>
      <c r="H91" s="5">
        <v>41.026694045174537</v>
      </c>
    </row>
    <row r="92" spans="1:8" x14ac:dyDescent="0.75">
      <c r="A92" t="s">
        <v>18</v>
      </c>
      <c r="B92" t="s">
        <v>29</v>
      </c>
      <c r="C92" t="s">
        <v>39</v>
      </c>
      <c r="D92">
        <v>273014</v>
      </c>
      <c r="E92" t="s">
        <v>13</v>
      </c>
      <c r="F92" s="4" t="s">
        <v>14</v>
      </c>
      <c r="G92" s="5">
        <v>38.828199863107457</v>
      </c>
      <c r="H92" s="5">
        <v>15.496235455167694</v>
      </c>
    </row>
    <row r="93" spans="1:8" x14ac:dyDescent="0.75">
      <c r="A93" t="s">
        <v>18</v>
      </c>
      <c r="B93" t="s">
        <v>29</v>
      </c>
      <c r="C93" t="s">
        <v>39</v>
      </c>
      <c r="D93">
        <v>213487</v>
      </c>
      <c r="E93" t="s">
        <v>13</v>
      </c>
      <c r="F93" s="4" t="s">
        <v>14</v>
      </c>
      <c r="G93" s="5">
        <v>25.746748802190282</v>
      </c>
      <c r="H93" s="5">
        <v>6.3025325119780975</v>
      </c>
    </row>
    <row r="94" spans="1:8" x14ac:dyDescent="0.75">
      <c r="A94" t="s">
        <v>18</v>
      </c>
      <c r="B94" t="s">
        <v>29</v>
      </c>
      <c r="C94" t="s">
        <v>39</v>
      </c>
      <c r="D94">
        <v>280803</v>
      </c>
      <c r="E94" t="s">
        <v>13</v>
      </c>
      <c r="F94" s="4" t="s">
        <v>14</v>
      </c>
      <c r="G94" s="5">
        <v>58.631074606433948</v>
      </c>
      <c r="H94" s="5">
        <v>39.597535934291578</v>
      </c>
    </row>
    <row r="95" spans="1:8" x14ac:dyDescent="0.75">
      <c r="A95" t="s">
        <v>18</v>
      </c>
      <c r="B95" t="s">
        <v>29</v>
      </c>
      <c r="C95" t="s">
        <v>39</v>
      </c>
      <c r="D95">
        <v>294070</v>
      </c>
      <c r="E95" t="s">
        <v>13</v>
      </c>
      <c r="F95" s="4" t="s">
        <v>14</v>
      </c>
      <c r="G95" s="5">
        <v>24.246406570841888</v>
      </c>
      <c r="H95" s="5">
        <v>1.1991786447638604</v>
      </c>
    </row>
    <row r="96" spans="1:8" x14ac:dyDescent="0.75">
      <c r="A96" t="s">
        <v>18</v>
      </c>
      <c r="B96" t="s">
        <v>29</v>
      </c>
      <c r="C96" t="s">
        <v>39</v>
      </c>
      <c r="D96">
        <v>237117</v>
      </c>
      <c r="E96" t="s">
        <v>13</v>
      </c>
      <c r="F96" s="4" t="s">
        <v>14</v>
      </c>
      <c r="G96" s="5">
        <v>56.829568788501028</v>
      </c>
      <c r="H96" s="5">
        <v>38.978781656399725</v>
      </c>
    </row>
    <row r="97" spans="1:8" x14ac:dyDescent="0.75">
      <c r="A97" t="s">
        <v>18</v>
      </c>
      <c r="B97" t="s">
        <v>29</v>
      </c>
      <c r="C97" t="s">
        <v>39</v>
      </c>
      <c r="D97">
        <v>289542</v>
      </c>
      <c r="E97" t="s">
        <v>13</v>
      </c>
      <c r="F97" s="4" t="s">
        <v>14</v>
      </c>
      <c r="G97" s="5">
        <v>66.562628336755651</v>
      </c>
      <c r="H97" s="5">
        <v>43.351129363449694</v>
      </c>
    </row>
    <row r="98" spans="1:8" x14ac:dyDescent="0.75">
      <c r="A98" t="s">
        <v>18</v>
      </c>
      <c r="B98" t="s">
        <v>29</v>
      </c>
      <c r="C98" t="s">
        <v>39</v>
      </c>
      <c r="D98">
        <v>229505</v>
      </c>
      <c r="E98" t="s">
        <v>13</v>
      </c>
      <c r="F98" s="4" t="s">
        <v>14</v>
      </c>
      <c r="G98" s="5">
        <v>40.002737850787135</v>
      </c>
      <c r="H98" s="5">
        <v>16.45722108145106</v>
      </c>
    </row>
    <row r="99" spans="1:8" x14ac:dyDescent="0.75">
      <c r="A99" t="s">
        <v>18</v>
      </c>
      <c r="B99" t="s">
        <v>29</v>
      </c>
      <c r="C99" t="s">
        <v>39</v>
      </c>
      <c r="D99">
        <v>295440</v>
      </c>
      <c r="E99" t="s">
        <v>13</v>
      </c>
      <c r="F99" s="4" t="s">
        <v>14</v>
      </c>
      <c r="G99" s="5">
        <v>36.558521560574945</v>
      </c>
      <c r="H99" s="5">
        <v>13.971252566735114</v>
      </c>
    </row>
    <row r="100" spans="1:8" x14ac:dyDescent="0.75">
      <c r="A100" t="s">
        <v>18</v>
      </c>
      <c r="B100" t="s">
        <v>29</v>
      </c>
      <c r="C100" t="s">
        <v>39</v>
      </c>
      <c r="D100">
        <v>241439</v>
      </c>
      <c r="E100" t="s">
        <v>13</v>
      </c>
      <c r="F100" s="4" t="s">
        <v>14</v>
      </c>
      <c r="G100" s="5">
        <v>31.460643394934976</v>
      </c>
      <c r="H100" s="5">
        <v>8.3942505133470231</v>
      </c>
    </row>
    <row r="101" spans="1:8" x14ac:dyDescent="0.75">
      <c r="A101" t="s">
        <v>18</v>
      </c>
      <c r="B101" t="s">
        <v>29</v>
      </c>
      <c r="C101" t="s">
        <v>39</v>
      </c>
      <c r="D101">
        <v>243915</v>
      </c>
      <c r="E101" t="s">
        <v>13</v>
      </c>
      <c r="F101" s="4" t="s">
        <v>14</v>
      </c>
      <c r="G101" s="5">
        <v>37.270362765229294</v>
      </c>
      <c r="H101" s="5">
        <v>8.2600958247775491</v>
      </c>
    </row>
    <row r="102" spans="1:8" x14ac:dyDescent="0.75">
      <c r="A102" t="s">
        <v>18</v>
      </c>
      <c r="B102" t="s">
        <v>29</v>
      </c>
      <c r="C102" t="s">
        <v>39</v>
      </c>
      <c r="D102">
        <v>218206</v>
      </c>
      <c r="E102" t="s">
        <v>13</v>
      </c>
      <c r="F102" s="4" t="s">
        <v>16</v>
      </c>
      <c r="G102" s="5">
        <v>50.102669404517457</v>
      </c>
      <c r="H102" s="5">
        <v>13.14715947980835</v>
      </c>
    </row>
    <row r="103" spans="1:8" x14ac:dyDescent="0.75">
      <c r="A103" t="s">
        <v>18</v>
      </c>
      <c r="B103" t="s">
        <v>29</v>
      </c>
      <c r="C103" t="s">
        <v>39</v>
      </c>
      <c r="D103">
        <v>296017</v>
      </c>
      <c r="E103" t="s">
        <v>13</v>
      </c>
      <c r="F103" s="4" t="s">
        <v>16</v>
      </c>
      <c r="G103" s="5">
        <v>61.29226557152635</v>
      </c>
      <c r="H103" s="5">
        <v>18.743326488706366</v>
      </c>
    </row>
    <row r="104" spans="1:8" x14ac:dyDescent="0.75">
      <c r="A104" t="s">
        <v>18</v>
      </c>
      <c r="B104" t="s">
        <v>29</v>
      </c>
      <c r="C104" t="s">
        <v>39</v>
      </c>
      <c r="D104">
        <v>259571</v>
      </c>
      <c r="E104" t="s">
        <v>13</v>
      </c>
      <c r="F104" s="4" t="s">
        <v>16</v>
      </c>
      <c r="G104" s="5">
        <v>57.817932922655714</v>
      </c>
      <c r="H104" s="5">
        <v>40.306639288158799</v>
      </c>
    </row>
    <row r="105" spans="1:8" x14ac:dyDescent="0.75">
      <c r="A105" t="s">
        <v>18</v>
      </c>
      <c r="B105" t="s">
        <v>29</v>
      </c>
      <c r="C105" t="s">
        <v>39</v>
      </c>
      <c r="D105">
        <v>296974</v>
      </c>
      <c r="E105" t="s">
        <v>13</v>
      </c>
      <c r="F105" s="4" t="s">
        <v>14</v>
      </c>
      <c r="G105" s="5">
        <v>49.182751540041068</v>
      </c>
      <c r="H105" s="5">
        <v>0.78576317590691303</v>
      </c>
    </row>
    <row r="106" spans="1:8" x14ac:dyDescent="0.75">
      <c r="A106" t="s">
        <v>18</v>
      </c>
      <c r="B106" t="s">
        <v>29</v>
      </c>
      <c r="C106" t="s">
        <v>39</v>
      </c>
      <c r="D106">
        <v>292243</v>
      </c>
      <c r="E106" t="s">
        <v>13</v>
      </c>
      <c r="F106" s="4" t="s">
        <v>14</v>
      </c>
      <c r="G106" s="5">
        <v>39.230663928815879</v>
      </c>
      <c r="H106" s="5">
        <v>1.8590006844626967</v>
      </c>
    </row>
    <row r="107" spans="1:8" x14ac:dyDescent="0.75">
      <c r="A107" t="s">
        <v>18</v>
      </c>
      <c r="B107" t="s">
        <v>29</v>
      </c>
      <c r="C107" t="s">
        <v>39</v>
      </c>
      <c r="D107">
        <v>286428</v>
      </c>
      <c r="E107" t="s">
        <v>13</v>
      </c>
      <c r="F107" s="4" t="s">
        <v>14</v>
      </c>
      <c r="G107" s="5">
        <v>54.064339493497606</v>
      </c>
      <c r="H107" s="5">
        <v>15.211498973305956</v>
      </c>
    </row>
    <row r="108" spans="1:8" x14ac:dyDescent="0.75">
      <c r="A108" t="s">
        <v>18</v>
      </c>
      <c r="B108" t="s">
        <v>29</v>
      </c>
      <c r="C108" t="s">
        <v>39</v>
      </c>
      <c r="D108">
        <v>232098</v>
      </c>
      <c r="E108" t="s">
        <v>13</v>
      </c>
      <c r="F108" s="4" t="s">
        <v>14</v>
      </c>
      <c r="G108" s="5">
        <v>39.537303216974678</v>
      </c>
      <c r="H108" s="5">
        <v>2.5078713210130048</v>
      </c>
    </row>
    <row r="109" spans="1:8" x14ac:dyDescent="0.75">
      <c r="A109" t="s">
        <v>18</v>
      </c>
      <c r="B109" t="s">
        <v>29</v>
      </c>
      <c r="C109" t="s">
        <v>39</v>
      </c>
      <c r="D109">
        <v>251508</v>
      </c>
      <c r="E109" t="s">
        <v>13</v>
      </c>
      <c r="F109" s="4" t="s">
        <v>14</v>
      </c>
      <c r="G109" s="5">
        <v>39.000684462696782</v>
      </c>
      <c r="H109" s="5">
        <v>13.281314168377824</v>
      </c>
    </row>
    <row r="110" spans="1:8" x14ac:dyDescent="0.75">
      <c r="A110" t="s">
        <v>18</v>
      </c>
      <c r="B110" t="s">
        <v>29</v>
      </c>
      <c r="C110" t="s">
        <v>39</v>
      </c>
      <c r="D110">
        <v>297000</v>
      </c>
      <c r="E110" t="s">
        <v>13</v>
      </c>
      <c r="F110" s="4" t="s">
        <v>14</v>
      </c>
      <c r="G110" s="5">
        <v>31.915126625598905</v>
      </c>
      <c r="H110" s="5">
        <v>6.7843942505133468</v>
      </c>
    </row>
    <row r="111" spans="1:8" x14ac:dyDescent="0.75">
      <c r="A111" t="s">
        <v>18</v>
      </c>
      <c r="B111" t="s">
        <v>29</v>
      </c>
      <c r="C111" t="s">
        <v>39</v>
      </c>
      <c r="D111">
        <v>265403</v>
      </c>
      <c r="E111" t="s">
        <v>13</v>
      </c>
      <c r="F111" s="4" t="s">
        <v>14</v>
      </c>
      <c r="G111" s="5">
        <v>31.523613963039015</v>
      </c>
      <c r="H111" s="5">
        <v>2.1464750171115674</v>
      </c>
    </row>
    <row r="112" spans="1:8" x14ac:dyDescent="0.75">
      <c r="A112" t="s">
        <v>18</v>
      </c>
      <c r="B112" t="s">
        <v>29</v>
      </c>
      <c r="C112" t="s">
        <v>39</v>
      </c>
      <c r="D112">
        <v>282082</v>
      </c>
      <c r="E112" t="s">
        <v>13</v>
      </c>
      <c r="F112" s="4" t="s">
        <v>14</v>
      </c>
      <c r="G112" s="5">
        <v>39.646817248459961</v>
      </c>
      <c r="H112" s="5">
        <v>2.9897330595482545</v>
      </c>
    </row>
    <row r="113" spans="1:8" x14ac:dyDescent="0.75">
      <c r="A113" t="s">
        <v>18</v>
      </c>
      <c r="B113" t="s">
        <v>29</v>
      </c>
      <c r="C113" t="s">
        <v>39</v>
      </c>
      <c r="D113">
        <v>214334</v>
      </c>
      <c r="E113" t="s">
        <v>13</v>
      </c>
      <c r="F113" s="4" t="s">
        <v>14</v>
      </c>
      <c r="G113" s="5">
        <v>46.255989048596852</v>
      </c>
      <c r="H113" s="5">
        <v>12.706365503080082</v>
      </c>
    </row>
    <row r="114" spans="1:8" x14ac:dyDescent="0.75">
      <c r="A114" t="s">
        <v>18</v>
      </c>
      <c r="B114" t="s">
        <v>29</v>
      </c>
      <c r="C114" t="s">
        <v>39</v>
      </c>
      <c r="D114">
        <v>238259</v>
      </c>
      <c r="E114" t="s">
        <v>13</v>
      </c>
      <c r="F114" s="4" t="s">
        <v>14</v>
      </c>
      <c r="G114" s="5">
        <v>37.746748802190282</v>
      </c>
      <c r="H114" s="5">
        <v>8.0273785078713207</v>
      </c>
    </row>
    <row r="115" spans="1:8" x14ac:dyDescent="0.75">
      <c r="A115" t="s">
        <v>18</v>
      </c>
      <c r="B115" t="s">
        <v>29</v>
      </c>
      <c r="C115" t="s">
        <v>39</v>
      </c>
      <c r="D115">
        <v>223331</v>
      </c>
      <c r="E115" t="s">
        <v>13</v>
      </c>
      <c r="F115" s="4" t="s">
        <v>14</v>
      </c>
      <c r="G115" s="5">
        <v>33.092402464065707</v>
      </c>
      <c r="H115" s="5">
        <v>8.1642710472279258</v>
      </c>
    </row>
    <row r="116" spans="1:8" x14ac:dyDescent="0.75">
      <c r="A116" t="s">
        <v>18</v>
      </c>
      <c r="B116" t="s">
        <v>29</v>
      </c>
      <c r="C116" t="s">
        <v>39</v>
      </c>
      <c r="D116">
        <v>212835</v>
      </c>
      <c r="E116" t="s">
        <v>13</v>
      </c>
      <c r="F116" s="4" t="s">
        <v>14</v>
      </c>
      <c r="G116" s="5">
        <v>35.482546201232033</v>
      </c>
      <c r="H116" s="5">
        <v>11.154004106776181</v>
      </c>
    </row>
    <row r="117" spans="1:8" x14ac:dyDescent="0.75">
      <c r="A117" t="s">
        <v>18</v>
      </c>
      <c r="B117" t="s">
        <v>29</v>
      </c>
      <c r="C117" t="s">
        <v>40</v>
      </c>
      <c r="D117">
        <v>200010</v>
      </c>
      <c r="E117" t="s">
        <v>13</v>
      </c>
      <c r="F117" s="4" t="s">
        <v>14</v>
      </c>
      <c r="G117" s="5">
        <v>56.281998631074607</v>
      </c>
      <c r="H117" s="5">
        <v>2.4722792607802875</v>
      </c>
    </row>
    <row r="118" spans="1:8" x14ac:dyDescent="0.75">
      <c r="A118" t="s">
        <v>18</v>
      </c>
      <c r="B118" t="s">
        <v>29</v>
      </c>
      <c r="C118" t="s">
        <v>40</v>
      </c>
      <c r="D118">
        <v>295739</v>
      </c>
      <c r="E118" t="s">
        <v>13</v>
      </c>
      <c r="F118" s="4" t="s">
        <v>14</v>
      </c>
      <c r="G118" s="5">
        <v>45.511293634496923</v>
      </c>
      <c r="H118" s="5">
        <v>9.0595482546201236</v>
      </c>
    </row>
    <row r="119" spans="1:8" x14ac:dyDescent="0.75">
      <c r="A119" t="s">
        <v>18</v>
      </c>
      <c r="B119" t="s">
        <v>29</v>
      </c>
      <c r="C119" t="s">
        <v>40</v>
      </c>
      <c r="D119">
        <v>210168</v>
      </c>
      <c r="E119" t="s">
        <v>13</v>
      </c>
      <c r="F119" s="4" t="s">
        <v>14</v>
      </c>
      <c r="G119" s="5">
        <v>42.329911019849419</v>
      </c>
      <c r="H119" s="5">
        <v>6.6119096509240247</v>
      </c>
    </row>
    <row r="120" spans="1:8" x14ac:dyDescent="0.75">
      <c r="A120" t="s">
        <v>18</v>
      </c>
      <c r="B120" t="s">
        <v>29</v>
      </c>
      <c r="C120" t="s">
        <v>40</v>
      </c>
      <c r="D120">
        <v>235617</v>
      </c>
      <c r="E120" t="s">
        <v>13</v>
      </c>
      <c r="F120" s="4" t="s">
        <v>14</v>
      </c>
      <c r="G120" s="5">
        <v>31.854893908281998</v>
      </c>
      <c r="H120" s="5">
        <v>4.3504449007529091</v>
      </c>
    </row>
    <row r="121" spans="1:8" x14ac:dyDescent="0.75">
      <c r="A121" t="s">
        <v>18</v>
      </c>
      <c r="B121" t="s">
        <v>29</v>
      </c>
      <c r="C121" t="s">
        <v>40</v>
      </c>
      <c r="D121">
        <v>258828</v>
      </c>
      <c r="E121" t="s">
        <v>13</v>
      </c>
      <c r="F121" s="4" t="s">
        <v>14</v>
      </c>
      <c r="G121" s="5">
        <v>36.087611225188226</v>
      </c>
      <c r="H121" s="5">
        <v>5.0403832991101982</v>
      </c>
    </row>
    <row r="122" spans="1:8" x14ac:dyDescent="0.75">
      <c r="A122" t="s">
        <v>18</v>
      </c>
      <c r="B122" t="s">
        <v>29</v>
      </c>
      <c r="C122" t="s">
        <v>40</v>
      </c>
      <c r="D122">
        <v>227941</v>
      </c>
      <c r="E122" t="s">
        <v>13</v>
      </c>
      <c r="F122" s="4" t="s">
        <v>14</v>
      </c>
      <c r="G122" s="5">
        <v>40.216290212183438</v>
      </c>
      <c r="H122" s="5">
        <v>4.9390828199863108</v>
      </c>
    </row>
    <row r="123" spans="1:8" x14ac:dyDescent="0.75">
      <c r="A123" t="s">
        <v>18</v>
      </c>
      <c r="B123" t="s">
        <v>29</v>
      </c>
      <c r="C123" t="s">
        <v>40</v>
      </c>
      <c r="D123">
        <v>227108</v>
      </c>
      <c r="E123" t="s">
        <v>13</v>
      </c>
      <c r="F123" s="4" t="s">
        <v>14</v>
      </c>
      <c r="G123" s="5">
        <v>35.655030800821358</v>
      </c>
      <c r="H123" s="5">
        <v>12.016427104722792</v>
      </c>
    </row>
    <row r="124" spans="1:8" x14ac:dyDescent="0.75">
      <c r="A124" t="s">
        <v>18</v>
      </c>
      <c r="B124" t="s">
        <v>29</v>
      </c>
      <c r="C124" t="s">
        <v>40</v>
      </c>
      <c r="D124">
        <v>250148</v>
      </c>
      <c r="E124" t="s">
        <v>13</v>
      </c>
      <c r="F124" s="4" t="s">
        <v>14</v>
      </c>
      <c r="G124" s="5">
        <v>41.054072553045856</v>
      </c>
      <c r="H124" s="5">
        <v>6.1902806297056809</v>
      </c>
    </row>
    <row r="125" spans="1:8" x14ac:dyDescent="0.75">
      <c r="A125" t="s">
        <v>18</v>
      </c>
      <c r="B125" t="s">
        <v>29</v>
      </c>
      <c r="C125" t="s">
        <v>40</v>
      </c>
      <c r="D125">
        <v>218154</v>
      </c>
      <c r="E125" t="s">
        <v>13</v>
      </c>
      <c r="F125" s="4" t="s">
        <v>14</v>
      </c>
      <c r="G125" s="5">
        <v>36.301163586584529</v>
      </c>
      <c r="H125" s="5">
        <v>3.1211498973305956</v>
      </c>
    </row>
    <row r="126" spans="1:8" x14ac:dyDescent="0.75">
      <c r="A126" t="s">
        <v>18</v>
      </c>
      <c r="B126" t="s">
        <v>29</v>
      </c>
      <c r="C126" t="s">
        <v>40</v>
      </c>
      <c r="D126">
        <v>272814</v>
      </c>
      <c r="E126" t="s">
        <v>13</v>
      </c>
      <c r="F126" s="4" t="s">
        <v>14</v>
      </c>
      <c r="G126" s="5">
        <v>49.251197809719372</v>
      </c>
      <c r="H126" s="5">
        <v>2.8939082819986313</v>
      </c>
    </row>
    <row r="127" spans="1:8" x14ac:dyDescent="0.75">
      <c r="A127" t="s">
        <v>18</v>
      </c>
      <c r="B127" t="s">
        <v>29</v>
      </c>
      <c r="C127" t="s">
        <v>40</v>
      </c>
      <c r="D127">
        <v>261118</v>
      </c>
      <c r="E127" t="s">
        <v>13</v>
      </c>
      <c r="F127" s="4" t="s">
        <v>14</v>
      </c>
      <c r="G127" s="5">
        <v>41.212867898699521</v>
      </c>
      <c r="H127" s="5">
        <v>1.9329226557152634</v>
      </c>
    </row>
    <row r="128" spans="1:8" x14ac:dyDescent="0.75">
      <c r="A128" t="s">
        <v>18</v>
      </c>
      <c r="B128" t="s">
        <v>29</v>
      </c>
      <c r="C128" t="s">
        <v>40</v>
      </c>
      <c r="D128">
        <v>208610</v>
      </c>
      <c r="E128" t="s">
        <v>13</v>
      </c>
      <c r="F128" s="4" t="s">
        <v>14</v>
      </c>
      <c r="G128" s="5">
        <v>53.152635181382614</v>
      </c>
      <c r="H128" s="5">
        <v>2.3381245722108144</v>
      </c>
    </row>
    <row r="129" spans="1:8" x14ac:dyDescent="0.75">
      <c r="A129" t="s">
        <v>18</v>
      </c>
      <c r="B129" t="s">
        <v>29</v>
      </c>
      <c r="C129" t="s">
        <v>40</v>
      </c>
      <c r="D129">
        <v>212049</v>
      </c>
      <c r="E129" t="s">
        <v>13</v>
      </c>
      <c r="F129" s="4" t="s">
        <v>14</v>
      </c>
      <c r="G129" s="5">
        <v>28.739219712525667</v>
      </c>
      <c r="H129" s="5">
        <v>6.0944558521560577</v>
      </c>
    </row>
    <row r="130" spans="1:8" x14ac:dyDescent="0.75">
      <c r="A130" t="s">
        <v>18</v>
      </c>
      <c r="B130" t="s">
        <v>29</v>
      </c>
      <c r="C130" t="s">
        <v>40</v>
      </c>
      <c r="D130">
        <v>264358</v>
      </c>
      <c r="E130" t="s">
        <v>13</v>
      </c>
      <c r="F130" s="4" t="s">
        <v>14</v>
      </c>
      <c r="G130" s="5">
        <v>25.880903490759753</v>
      </c>
      <c r="H130" s="5">
        <v>3.4496919917864477</v>
      </c>
    </row>
    <row r="131" spans="1:8" x14ac:dyDescent="0.75">
      <c r="A131" t="s">
        <v>18</v>
      </c>
      <c r="B131" t="s">
        <v>29</v>
      </c>
      <c r="C131" t="s">
        <v>40</v>
      </c>
      <c r="D131">
        <v>227387</v>
      </c>
      <c r="E131" t="s">
        <v>13</v>
      </c>
      <c r="F131" s="4" t="s">
        <v>14</v>
      </c>
      <c r="G131" s="5">
        <v>26.447638603696099</v>
      </c>
      <c r="H131" s="5">
        <v>3.052703627652293</v>
      </c>
    </row>
    <row r="132" spans="1:8" x14ac:dyDescent="0.75">
      <c r="A132" t="s">
        <v>18</v>
      </c>
      <c r="B132" t="s">
        <v>29</v>
      </c>
      <c r="C132" t="s">
        <v>40</v>
      </c>
      <c r="D132">
        <v>290346</v>
      </c>
      <c r="E132" t="s">
        <v>13</v>
      </c>
      <c r="F132" s="4" t="s">
        <v>14</v>
      </c>
      <c r="G132" s="5">
        <v>24.662559890485969</v>
      </c>
      <c r="H132" s="5">
        <v>2.1464750171115674</v>
      </c>
    </row>
    <row r="133" spans="1:8" x14ac:dyDescent="0.75">
      <c r="A133" t="s">
        <v>18</v>
      </c>
      <c r="B133" t="s">
        <v>29</v>
      </c>
      <c r="C133" t="s">
        <v>40</v>
      </c>
      <c r="D133">
        <v>287262</v>
      </c>
      <c r="E133" t="s">
        <v>13</v>
      </c>
      <c r="F133" s="4" t="s">
        <v>14</v>
      </c>
      <c r="G133" s="5">
        <v>60.484599589322379</v>
      </c>
      <c r="H133" s="5">
        <v>39.603011635865847</v>
      </c>
    </row>
    <row r="134" spans="1:8" x14ac:dyDescent="0.75">
      <c r="A134" t="s">
        <v>18</v>
      </c>
      <c r="B134" t="s">
        <v>29</v>
      </c>
      <c r="C134" t="s">
        <v>40</v>
      </c>
      <c r="D134">
        <v>254149</v>
      </c>
      <c r="E134" t="s">
        <v>13</v>
      </c>
      <c r="F134" s="4" t="s">
        <v>14</v>
      </c>
      <c r="G134" s="5">
        <v>37.897330595482543</v>
      </c>
      <c r="H134" s="5">
        <v>6.4175222450376452</v>
      </c>
    </row>
    <row r="135" spans="1:8" x14ac:dyDescent="0.75">
      <c r="A135" t="s">
        <v>18</v>
      </c>
      <c r="B135" t="s">
        <v>29</v>
      </c>
      <c r="C135" t="s">
        <v>40</v>
      </c>
      <c r="D135">
        <v>227340</v>
      </c>
      <c r="E135" t="s">
        <v>13</v>
      </c>
      <c r="F135" s="4" t="s">
        <v>14</v>
      </c>
      <c r="G135" s="5">
        <v>41.577002053388092</v>
      </c>
      <c r="H135" s="5">
        <v>7.2197125256673509</v>
      </c>
    </row>
    <row r="136" spans="1:8" x14ac:dyDescent="0.75">
      <c r="A136" t="s">
        <v>18</v>
      </c>
      <c r="B136" t="s">
        <v>29</v>
      </c>
      <c r="C136" t="s">
        <v>40</v>
      </c>
      <c r="D136">
        <v>245251</v>
      </c>
      <c r="E136" t="s">
        <v>13</v>
      </c>
      <c r="F136" s="4" t="s">
        <v>14</v>
      </c>
      <c r="G136" s="5">
        <v>30.001368925393567</v>
      </c>
      <c r="H136" s="5">
        <v>8.3559206023271724</v>
      </c>
    </row>
    <row r="137" spans="1:8" x14ac:dyDescent="0.75">
      <c r="A137" t="s">
        <v>18</v>
      </c>
      <c r="B137" t="s">
        <v>29</v>
      </c>
      <c r="C137" t="s">
        <v>40</v>
      </c>
      <c r="D137">
        <v>231792</v>
      </c>
      <c r="E137" t="s">
        <v>13</v>
      </c>
      <c r="F137" s="4" t="s">
        <v>14</v>
      </c>
      <c r="G137" s="5">
        <v>45.596167008898014</v>
      </c>
      <c r="H137" s="5">
        <v>5.979466119096509</v>
      </c>
    </row>
    <row r="138" spans="1:8" x14ac:dyDescent="0.75">
      <c r="A138" t="s">
        <v>18</v>
      </c>
      <c r="B138" t="s">
        <v>29</v>
      </c>
      <c r="C138" t="s">
        <v>40</v>
      </c>
      <c r="D138">
        <v>223917</v>
      </c>
      <c r="E138" t="s">
        <v>13</v>
      </c>
      <c r="F138" s="4" t="s">
        <v>14</v>
      </c>
      <c r="G138" s="5">
        <v>39.296372347707049</v>
      </c>
      <c r="H138" s="5">
        <v>13.801505817932922</v>
      </c>
    </row>
    <row r="139" spans="1:8" x14ac:dyDescent="0.75">
      <c r="A139" t="s">
        <v>18</v>
      </c>
      <c r="B139" t="s">
        <v>29</v>
      </c>
      <c r="C139" t="s">
        <v>40</v>
      </c>
      <c r="D139">
        <v>214191</v>
      </c>
      <c r="E139" t="s">
        <v>13</v>
      </c>
      <c r="F139" s="4" t="s">
        <v>14</v>
      </c>
      <c r="G139" s="5">
        <v>57.719370294318956</v>
      </c>
      <c r="H139" s="5">
        <v>7.5509924709103355</v>
      </c>
    </row>
    <row r="140" spans="1:8" x14ac:dyDescent="0.75">
      <c r="A140" t="s">
        <v>18</v>
      </c>
      <c r="B140" t="s">
        <v>29</v>
      </c>
      <c r="C140" t="s">
        <v>40</v>
      </c>
      <c r="D140">
        <v>226193</v>
      </c>
      <c r="E140" t="s">
        <v>13</v>
      </c>
      <c r="F140" s="4" t="s">
        <v>14</v>
      </c>
      <c r="G140" s="5">
        <v>58.247775496235455</v>
      </c>
      <c r="H140" s="5">
        <v>14.967830253251197</v>
      </c>
    </row>
    <row r="141" spans="1:8" x14ac:dyDescent="0.75">
      <c r="A141" t="s">
        <v>18</v>
      </c>
      <c r="B141" t="s">
        <v>29</v>
      </c>
      <c r="C141" t="s">
        <v>40</v>
      </c>
      <c r="D141">
        <v>277070</v>
      </c>
      <c r="E141" t="s">
        <v>13</v>
      </c>
      <c r="F141" s="4" t="s">
        <v>14</v>
      </c>
      <c r="G141" s="5">
        <v>47.603011635865847</v>
      </c>
      <c r="H141" s="5">
        <v>3.2772073921971252</v>
      </c>
    </row>
    <row r="142" spans="1:8" x14ac:dyDescent="0.75">
      <c r="A142" t="s">
        <v>18</v>
      </c>
      <c r="B142" t="s">
        <v>29</v>
      </c>
      <c r="C142" t="s">
        <v>40</v>
      </c>
      <c r="D142">
        <v>277418</v>
      </c>
      <c r="E142" t="s">
        <v>13</v>
      </c>
      <c r="F142" s="4" t="s">
        <v>14</v>
      </c>
      <c r="G142" s="5">
        <v>52.142368240930871</v>
      </c>
      <c r="H142" s="5">
        <v>15.400410677618069</v>
      </c>
    </row>
    <row r="143" spans="1:8" x14ac:dyDescent="0.75">
      <c r="A143" t="s">
        <v>18</v>
      </c>
      <c r="B143" t="s">
        <v>29</v>
      </c>
      <c r="C143" t="s">
        <v>40</v>
      </c>
      <c r="D143">
        <v>212079</v>
      </c>
      <c r="E143" t="s">
        <v>13</v>
      </c>
      <c r="F143" s="4" t="s">
        <v>14</v>
      </c>
      <c r="G143" s="5">
        <v>35.077344284736483</v>
      </c>
      <c r="H143" s="5">
        <v>7.698836413415469</v>
      </c>
    </row>
    <row r="144" spans="1:8" x14ac:dyDescent="0.75">
      <c r="A144" t="s">
        <v>18</v>
      </c>
      <c r="B144" t="s">
        <v>29</v>
      </c>
      <c r="C144" t="s">
        <v>40</v>
      </c>
      <c r="D144">
        <v>238867</v>
      </c>
      <c r="E144" t="s">
        <v>13</v>
      </c>
      <c r="F144" s="4" t="s">
        <v>14</v>
      </c>
      <c r="G144" s="5">
        <v>60.049281314168375</v>
      </c>
      <c r="H144" s="5">
        <v>13.596167008898014</v>
      </c>
    </row>
    <row r="145" spans="1:8" x14ac:dyDescent="0.75">
      <c r="A145" t="s">
        <v>18</v>
      </c>
      <c r="B145" t="s">
        <v>29</v>
      </c>
      <c r="C145" t="s">
        <v>40</v>
      </c>
      <c r="D145">
        <v>235331</v>
      </c>
      <c r="E145" t="s">
        <v>13</v>
      </c>
      <c r="F145" s="4" t="s">
        <v>14</v>
      </c>
      <c r="G145" s="5">
        <v>68.747433264887064</v>
      </c>
      <c r="H145" s="5">
        <v>5.0020533880903493</v>
      </c>
    </row>
    <row r="146" spans="1:8" x14ac:dyDescent="0.75">
      <c r="A146" t="s">
        <v>18</v>
      </c>
      <c r="B146" t="s">
        <v>29</v>
      </c>
      <c r="C146" t="s">
        <v>40</v>
      </c>
      <c r="D146">
        <v>281790</v>
      </c>
      <c r="E146" t="s">
        <v>13</v>
      </c>
      <c r="F146" s="4" t="s">
        <v>14</v>
      </c>
      <c r="G146" s="5">
        <v>58.91581108829569</v>
      </c>
      <c r="H146" s="5">
        <v>8.0629705681040384</v>
      </c>
    </row>
    <row r="147" spans="1:8" x14ac:dyDescent="0.75">
      <c r="A147" t="s">
        <v>18</v>
      </c>
      <c r="B147" t="s">
        <v>29</v>
      </c>
      <c r="C147" t="s">
        <v>40</v>
      </c>
      <c r="D147">
        <v>274030</v>
      </c>
      <c r="E147" t="s">
        <v>13</v>
      </c>
      <c r="F147" s="4" t="s">
        <v>14</v>
      </c>
      <c r="G147" s="5">
        <v>28.709103353867214</v>
      </c>
      <c r="H147" s="5">
        <v>6.2286105407255308</v>
      </c>
    </row>
    <row r="148" spans="1:8" x14ac:dyDescent="0.75">
      <c r="A148" t="s">
        <v>18</v>
      </c>
      <c r="B148" t="s">
        <v>29</v>
      </c>
      <c r="C148" t="s">
        <v>40</v>
      </c>
      <c r="D148">
        <v>241984</v>
      </c>
      <c r="E148" t="s">
        <v>13</v>
      </c>
      <c r="F148" s="4" t="s">
        <v>14</v>
      </c>
      <c r="G148" s="5">
        <v>51.797399041752222</v>
      </c>
      <c r="H148" s="5">
        <v>9.2621492128678984</v>
      </c>
    </row>
    <row r="149" spans="1:8" x14ac:dyDescent="0.75">
      <c r="A149" t="s">
        <v>18</v>
      </c>
      <c r="B149" t="s">
        <v>29</v>
      </c>
      <c r="C149" t="s">
        <v>40</v>
      </c>
      <c r="D149">
        <v>286181</v>
      </c>
      <c r="E149" t="s">
        <v>13</v>
      </c>
      <c r="F149" s="4" t="s">
        <v>14</v>
      </c>
      <c r="G149" s="5">
        <v>47.509924709103352</v>
      </c>
      <c r="H149" s="5">
        <v>2.5872689938398357</v>
      </c>
    </row>
    <row r="150" spans="1:8" x14ac:dyDescent="0.75">
      <c r="A150" t="s">
        <v>18</v>
      </c>
      <c r="B150" t="s">
        <v>29</v>
      </c>
      <c r="C150" t="s">
        <v>40</v>
      </c>
      <c r="D150">
        <v>288531</v>
      </c>
      <c r="E150" t="s">
        <v>13</v>
      </c>
      <c r="F150" s="4" t="s">
        <v>14</v>
      </c>
      <c r="G150" s="5">
        <v>50.047912388774812</v>
      </c>
      <c r="H150" s="5">
        <v>0.59411362080766594</v>
      </c>
    </row>
    <row r="151" spans="1:8" x14ac:dyDescent="0.75">
      <c r="A151" t="s">
        <v>18</v>
      </c>
      <c r="B151" t="s">
        <v>29</v>
      </c>
      <c r="C151" t="s">
        <v>40</v>
      </c>
      <c r="D151">
        <v>217239</v>
      </c>
      <c r="E151" t="s">
        <v>13</v>
      </c>
      <c r="F151" s="4" t="s">
        <v>14</v>
      </c>
      <c r="G151" s="5">
        <v>28.40520191649555</v>
      </c>
      <c r="H151" s="5">
        <v>0.45995893223819301</v>
      </c>
    </row>
    <row r="152" spans="1:8" x14ac:dyDescent="0.75">
      <c r="A152" t="s">
        <v>18</v>
      </c>
      <c r="B152" t="s">
        <v>29</v>
      </c>
      <c r="C152" t="s">
        <v>40</v>
      </c>
      <c r="D152">
        <v>244733</v>
      </c>
      <c r="E152" t="s">
        <v>13</v>
      </c>
      <c r="F152" s="4" t="s">
        <v>14</v>
      </c>
      <c r="G152" s="5">
        <v>44.569472963723477</v>
      </c>
      <c r="H152" s="5">
        <v>1.3798767967145791</v>
      </c>
    </row>
    <row r="153" spans="1:8" x14ac:dyDescent="0.75">
      <c r="A153" t="s">
        <v>18</v>
      </c>
      <c r="B153" t="s">
        <v>29</v>
      </c>
      <c r="C153" t="s">
        <v>40</v>
      </c>
      <c r="D153">
        <v>266514</v>
      </c>
      <c r="E153" t="s">
        <v>13</v>
      </c>
      <c r="F153" s="4" t="s">
        <v>14</v>
      </c>
      <c r="G153" s="5">
        <v>33.900068446269678</v>
      </c>
      <c r="H153" s="5">
        <v>3.7754962354551678</v>
      </c>
    </row>
    <row r="154" spans="1:8" x14ac:dyDescent="0.75">
      <c r="A154" t="s">
        <v>18</v>
      </c>
      <c r="B154" t="s">
        <v>29</v>
      </c>
      <c r="C154" t="s">
        <v>40</v>
      </c>
      <c r="D154">
        <v>299484</v>
      </c>
      <c r="E154" t="s">
        <v>13</v>
      </c>
      <c r="F154" s="4" t="s">
        <v>14</v>
      </c>
      <c r="G154" s="5">
        <v>25.946611909650922</v>
      </c>
      <c r="H154" s="5">
        <v>3.3347022587268995</v>
      </c>
    </row>
    <row r="155" spans="1:8" x14ac:dyDescent="0.75">
      <c r="A155" t="s">
        <v>18</v>
      </c>
      <c r="B155" t="s">
        <v>29</v>
      </c>
      <c r="C155" t="s">
        <v>40</v>
      </c>
      <c r="D155">
        <v>299782</v>
      </c>
      <c r="E155" t="s">
        <v>13</v>
      </c>
      <c r="F155" s="4" t="s">
        <v>14</v>
      </c>
      <c r="G155" s="5">
        <v>22.480492813141684</v>
      </c>
      <c r="H155" s="5">
        <v>1.106091718001369</v>
      </c>
    </row>
    <row r="156" spans="1:8" x14ac:dyDescent="0.75">
      <c r="A156" t="s">
        <v>18</v>
      </c>
      <c r="B156" t="s">
        <v>29</v>
      </c>
      <c r="C156" t="s">
        <v>40</v>
      </c>
      <c r="D156">
        <v>280011</v>
      </c>
      <c r="E156" t="s">
        <v>13</v>
      </c>
      <c r="F156" s="4" t="s">
        <v>14</v>
      </c>
      <c r="G156" s="5">
        <v>24.569472963723477</v>
      </c>
      <c r="H156" s="5">
        <v>0.44079397672826831</v>
      </c>
    </row>
    <row r="157" spans="1:8" x14ac:dyDescent="0.75">
      <c r="A157" t="s">
        <v>18</v>
      </c>
      <c r="B157" t="s">
        <v>29</v>
      </c>
      <c r="C157" t="s">
        <v>40</v>
      </c>
      <c r="D157">
        <v>268483</v>
      </c>
      <c r="E157" t="s">
        <v>13</v>
      </c>
      <c r="F157" s="4" t="s">
        <v>14</v>
      </c>
      <c r="G157" s="5">
        <v>33.618069815195071</v>
      </c>
      <c r="H157" s="5">
        <v>0.61327857631759064</v>
      </c>
    </row>
    <row r="158" spans="1:8" x14ac:dyDescent="0.75">
      <c r="A158" t="s">
        <v>18</v>
      </c>
      <c r="B158" t="s">
        <v>29</v>
      </c>
      <c r="C158" t="s">
        <v>40</v>
      </c>
      <c r="D158">
        <v>282451</v>
      </c>
      <c r="E158" t="s">
        <v>13</v>
      </c>
      <c r="F158" s="4" t="s">
        <v>14</v>
      </c>
      <c r="G158" s="5">
        <v>43.54277891854894</v>
      </c>
      <c r="H158" s="5">
        <v>0.68993839835728954</v>
      </c>
    </row>
    <row r="159" spans="1:8" x14ac:dyDescent="0.75">
      <c r="A159" t="s">
        <v>18</v>
      </c>
      <c r="B159" t="s">
        <v>29</v>
      </c>
      <c r="C159" t="s">
        <v>40</v>
      </c>
      <c r="D159">
        <v>221828</v>
      </c>
      <c r="E159" t="s">
        <v>13</v>
      </c>
      <c r="F159" s="4" t="s">
        <v>14</v>
      </c>
      <c r="G159" s="5">
        <v>41.708418891170432</v>
      </c>
      <c r="H159" s="5">
        <v>10.647501711156742</v>
      </c>
    </row>
    <row r="160" spans="1:8" x14ac:dyDescent="0.75">
      <c r="A160" t="s">
        <v>18</v>
      </c>
      <c r="B160" t="s">
        <v>29</v>
      </c>
      <c r="C160" t="s">
        <v>40</v>
      </c>
      <c r="D160">
        <v>283979</v>
      </c>
      <c r="E160" t="s">
        <v>13</v>
      </c>
      <c r="F160" s="4" t="s">
        <v>14</v>
      </c>
      <c r="G160" s="5">
        <v>38.997946611909654</v>
      </c>
      <c r="H160" s="5">
        <v>1.1444216290212184</v>
      </c>
    </row>
    <row r="161" spans="1:8" x14ac:dyDescent="0.75">
      <c r="A161" t="s">
        <v>18</v>
      </c>
      <c r="B161" t="s">
        <v>29</v>
      </c>
      <c r="C161" t="s">
        <v>40</v>
      </c>
      <c r="D161">
        <v>231244</v>
      </c>
      <c r="E161" t="s">
        <v>13</v>
      </c>
      <c r="F161" s="4" t="s">
        <v>14</v>
      </c>
      <c r="G161" s="5">
        <v>38.866529774127308</v>
      </c>
      <c r="H161" s="5">
        <v>1.0869267624914443</v>
      </c>
    </row>
    <row r="162" spans="1:8" x14ac:dyDescent="0.75">
      <c r="A162" t="s">
        <v>18</v>
      </c>
      <c r="B162" t="s">
        <v>29</v>
      </c>
      <c r="C162" t="s">
        <v>40</v>
      </c>
      <c r="D162">
        <v>236862</v>
      </c>
      <c r="E162" t="s">
        <v>13</v>
      </c>
      <c r="F162" s="4" t="s">
        <v>14</v>
      </c>
      <c r="G162" s="5">
        <v>34.973305954825463</v>
      </c>
      <c r="H162" s="5">
        <v>0.51197809719370291</v>
      </c>
    </row>
    <row r="163" spans="1:8" x14ac:dyDescent="0.75">
      <c r="A163" t="s">
        <v>18</v>
      </c>
      <c r="B163" t="s">
        <v>29</v>
      </c>
      <c r="C163" t="s">
        <v>40</v>
      </c>
      <c r="D163">
        <v>205001</v>
      </c>
      <c r="E163" t="s">
        <v>13</v>
      </c>
      <c r="F163" s="4" t="s">
        <v>14</v>
      </c>
      <c r="G163" s="5">
        <v>44.930869267624914</v>
      </c>
      <c r="H163" s="5">
        <v>1.5742642026009583</v>
      </c>
    </row>
    <row r="164" spans="1:8" x14ac:dyDescent="0.75">
      <c r="A164" t="s">
        <v>18</v>
      </c>
      <c r="B164" t="s">
        <v>29</v>
      </c>
      <c r="C164" t="s">
        <v>40</v>
      </c>
      <c r="D164">
        <v>288325</v>
      </c>
      <c r="E164" t="s">
        <v>13</v>
      </c>
      <c r="F164" s="4" t="s">
        <v>14</v>
      </c>
      <c r="G164" s="5">
        <v>35.208761122518823</v>
      </c>
      <c r="H164" s="5">
        <v>6.0752908966461332</v>
      </c>
    </row>
    <row r="165" spans="1:8" x14ac:dyDescent="0.75">
      <c r="A165" t="s">
        <v>18</v>
      </c>
      <c r="B165" t="s">
        <v>29</v>
      </c>
      <c r="C165" t="s">
        <v>40</v>
      </c>
      <c r="D165">
        <v>293034</v>
      </c>
      <c r="E165" t="s">
        <v>13</v>
      </c>
      <c r="F165" s="4" t="s">
        <v>14</v>
      </c>
      <c r="G165" s="5">
        <v>63.887748117727583</v>
      </c>
      <c r="H165" s="5">
        <v>0.59411362080766594</v>
      </c>
    </row>
    <row r="166" spans="1:8" x14ac:dyDescent="0.75">
      <c r="A166" t="s">
        <v>18</v>
      </c>
      <c r="B166" t="s">
        <v>29</v>
      </c>
      <c r="C166" t="s">
        <v>40</v>
      </c>
      <c r="D166">
        <v>228639</v>
      </c>
      <c r="E166" t="s">
        <v>13</v>
      </c>
      <c r="F166" s="4" t="s">
        <v>14</v>
      </c>
      <c r="G166" s="5">
        <v>30.647501711156742</v>
      </c>
      <c r="H166" s="5">
        <v>1.054072553045859</v>
      </c>
    </row>
    <row r="167" spans="1:8" x14ac:dyDescent="0.75">
      <c r="A167" t="s">
        <v>18</v>
      </c>
      <c r="B167" t="s">
        <v>29</v>
      </c>
      <c r="C167" t="s">
        <v>40</v>
      </c>
      <c r="D167">
        <v>220849</v>
      </c>
      <c r="E167" t="s">
        <v>13</v>
      </c>
      <c r="F167" s="4" t="s">
        <v>14</v>
      </c>
      <c r="G167" s="5">
        <v>47.687885010266939</v>
      </c>
      <c r="H167" s="5">
        <v>1.1444216290212184</v>
      </c>
    </row>
    <row r="168" spans="1:8" x14ac:dyDescent="0.75">
      <c r="A168" t="s">
        <v>18</v>
      </c>
      <c r="B168" t="s">
        <v>29</v>
      </c>
      <c r="C168" t="s">
        <v>40</v>
      </c>
      <c r="D168">
        <v>220631</v>
      </c>
      <c r="E168" t="s">
        <v>13</v>
      </c>
      <c r="F168" s="4" t="s">
        <v>14</v>
      </c>
      <c r="G168" s="5">
        <v>41.993155373032167</v>
      </c>
      <c r="H168" s="5">
        <v>2.7926078028747434</v>
      </c>
    </row>
    <row r="169" spans="1:8" x14ac:dyDescent="0.75">
      <c r="A169" t="s">
        <v>18</v>
      </c>
      <c r="B169" t="s">
        <v>29</v>
      </c>
      <c r="C169" t="s">
        <v>40</v>
      </c>
      <c r="D169">
        <v>209338</v>
      </c>
      <c r="E169" t="s">
        <v>13</v>
      </c>
      <c r="F169" s="4" t="s">
        <v>14</v>
      </c>
      <c r="G169" s="5">
        <v>34.02874743326489</v>
      </c>
      <c r="H169" s="5">
        <v>11.400410677618069</v>
      </c>
    </row>
    <row r="170" spans="1:8" x14ac:dyDescent="0.75">
      <c r="A170" t="s">
        <v>18</v>
      </c>
      <c r="B170" t="s">
        <v>29</v>
      </c>
      <c r="C170" t="s">
        <v>40</v>
      </c>
      <c r="D170">
        <v>256507</v>
      </c>
      <c r="E170" t="s">
        <v>13</v>
      </c>
      <c r="F170" s="4" t="s">
        <v>14</v>
      </c>
      <c r="G170" s="5">
        <v>39.457905544147842</v>
      </c>
      <c r="H170" s="5">
        <v>4.7720739219712529</v>
      </c>
    </row>
    <row r="171" spans="1:8" x14ac:dyDescent="0.75">
      <c r="A171" t="s">
        <v>18</v>
      </c>
      <c r="B171" t="s">
        <v>29</v>
      </c>
      <c r="C171" t="s">
        <v>40</v>
      </c>
      <c r="D171">
        <v>241115</v>
      </c>
      <c r="E171" t="s">
        <v>13</v>
      </c>
      <c r="F171" s="4" t="s">
        <v>14</v>
      </c>
      <c r="G171" s="5">
        <v>59.132101300479121</v>
      </c>
      <c r="H171" s="5">
        <v>12.265571526351813</v>
      </c>
    </row>
    <row r="172" spans="1:8" x14ac:dyDescent="0.75">
      <c r="A172" t="s">
        <v>18</v>
      </c>
      <c r="B172" t="s">
        <v>29</v>
      </c>
      <c r="C172" t="s">
        <v>40</v>
      </c>
      <c r="D172">
        <v>246222</v>
      </c>
      <c r="E172" t="s">
        <v>13</v>
      </c>
      <c r="F172" s="4" t="s">
        <v>14</v>
      </c>
      <c r="G172" s="5">
        <v>35.887748117727583</v>
      </c>
      <c r="H172" s="5">
        <v>2.6201232032854209</v>
      </c>
    </row>
    <row r="173" spans="1:8" x14ac:dyDescent="0.75">
      <c r="A173" t="s">
        <v>18</v>
      </c>
      <c r="B173" t="s">
        <v>29</v>
      </c>
      <c r="C173" t="s">
        <v>40</v>
      </c>
      <c r="D173">
        <v>203589</v>
      </c>
      <c r="E173" t="s">
        <v>13</v>
      </c>
      <c r="F173" s="4" t="s">
        <v>14</v>
      </c>
      <c r="G173" s="5">
        <v>40.689938398357292</v>
      </c>
      <c r="H173" s="5">
        <v>2.2231348391512662</v>
      </c>
    </row>
    <row r="174" spans="1:8" x14ac:dyDescent="0.75">
      <c r="A174" t="s">
        <v>18</v>
      </c>
      <c r="B174" t="s">
        <v>29</v>
      </c>
      <c r="C174" t="s">
        <v>40</v>
      </c>
      <c r="D174">
        <v>220742</v>
      </c>
      <c r="E174" t="s">
        <v>13</v>
      </c>
      <c r="F174" s="4" t="s">
        <v>14</v>
      </c>
      <c r="G174" s="5">
        <v>31.039014373716633</v>
      </c>
      <c r="H174" s="5">
        <v>7.7809719370294319</v>
      </c>
    </row>
    <row r="175" spans="1:8" x14ac:dyDescent="0.75">
      <c r="A175" t="s">
        <v>18</v>
      </c>
      <c r="B175" t="s">
        <v>29</v>
      </c>
      <c r="C175" t="s">
        <v>40</v>
      </c>
      <c r="D175">
        <v>292999</v>
      </c>
      <c r="E175" t="s">
        <v>13</v>
      </c>
      <c r="F175" s="4" t="s">
        <v>14</v>
      </c>
      <c r="G175" s="5">
        <v>33.437371663244356</v>
      </c>
      <c r="H175" s="5">
        <v>1.5496235455167693</v>
      </c>
    </row>
    <row r="176" spans="1:8" x14ac:dyDescent="0.75">
      <c r="A176" t="s">
        <v>18</v>
      </c>
      <c r="B176" t="s">
        <v>29</v>
      </c>
      <c r="C176" t="s">
        <v>40</v>
      </c>
      <c r="D176">
        <v>221898</v>
      </c>
      <c r="E176" t="s">
        <v>13</v>
      </c>
      <c r="F176" s="4" t="s">
        <v>14</v>
      </c>
      <c r="G176" s="5">
        <v>30.989733059548254</v>
      </c>
      <c r="H176" s="5">
        <v>5.6153319644079396</v>
      </c>
    </row>
    <row r="177" spans="1:8" x14ac:dyDescent="0.75">
      <c r="A177" t="s">
        <v>18</v>
      </c>
      <c r="B177" t="s">
        <v>29</v>
      </c>
      <c r="C177" t="s">
        <v>40</v>
      </c>
      <c r="D177">
        <v>215496</v>
      </c>
      <c r="E177" t="s">
        <v>13</v>
      </c>
      <c r="F177" s="4" t="s">
        <v>14</v>
      </c>
      <c r="G177" s="5">
        <v>31.37303216974675</v>
      </c>
      <c r="H177" s="5">
        <v>3.4880219028062971</v>
      </c>
    </row>
    <row r="178" spans="1:8" x14ac:dyDescent="0.75">
      <c r="A178" t="s">
        <v>18</v>
      </c>
      <c r="B178" t="s">
        <v>29</v>
      </c>
      <c r="C178" t="s">
        <v>40</v>
      </c>
      <c r="D178">
        <v>205900</v>
      </c>
      <c r="E178" t="s">
        <v>13</v>
      </c>
      <c r="F178" s="4" t="s">
        <v>14</v>
      </c>
      <c r="G178" s="5">
        <v>53.130732375085557</v>
      </c>
      <c r="H178" s="5">
        <v>3.0609171800136892</v>
      </c>
    </row>
    <row r="179" spans="1:8" x14ac:dyDescent="0.75">
      <c r="A179" t="s">
        <v>18</v>
      </c>
      <c r="B179" t="s">
        <v>29</v>
      </c>
      <c r="C179" t="s">
        <v>40</v>
      </c>
      <c r="D179">
        <v>291764</v>
      </c>
      <c r="E179" t="s">
        <v>13</v>
      </c>
      <c r="F179" s="4" t="s">
        <v>14</v>
      </c>
      <c r="G179" s="5">
        <v>27.110198494182068</v>
      </c>
      <c r="H179" s="5">
        <v>4.4243668720054758</v>
      </c>
    </row>
    <row r="180" spans="1:8" x14ac:dyDescent="0.75">
      <c r="A180" t="s">
        <v>18</v>
      </c>
      <c r="B180" t="s">
        <v>29</v>
      </c>
      <c r="C180" t="s">
        <v>40</v>
      </c>
      <c r="D180">
        <v>215849</v>
      </c>
      <c r="E180" t="s">
        <v>13</v>
      </c>
      <c r="F180" s="4" t="s">
        <v>14</v>
      </c>
      <c r="G180" s="5">
        <v>29.935660506502394</v>
      </c>
      <c r="H180" s="5">
        <v>2.4531143052703626</v>
      </c>
    </row>
    <row r="181" spans="1:8" x14ac:dyDescent="0.75">
      <c r="A181" t="s">
        <v>18</v>
      </c>
      <c r="B181" t="s">
        <v>29</v>
      </c>
      <c r="C181" t="s">
        <v>40</v>
      </c>
      <c r="D181">
        <v>235826</v>
      </c>
      <c r="E181" t="s">
        <v>13</v>
      </c>
      <c r="F181" s="4" t="s">
        <v>14</v>
      </c>
      <c r="G181" s="5">
        <v>32.046543463381248</v>
      </c>
      <c r="H181" s="5">
        <v>10.179329226557153</v>
      </c>
    </row>
    <row r="182" spans="1:8" x14ac:dyDescent="0.75">
      <c r="A182" t="s">
        <v>18</v>
      </c>
      <c r="B182" t="s">
        <v>29</v>
      </c>
      <c r="C182" t="s">
        <v>40</v>
      </c>
      <c r="D182">
        <v>220714</v>
      </c>
      <c r="E182" t="s">
        <v>13</v>
      </c>
      <c r="F182" s="4" t="s">
        <v>14</v>
      </c>
      <c r="G182" s="5">
        <v>61.856262833675565</v>
      </c>
      <c r="H182" s="5">
        <v>13.702943189596168</v>
      </c>
    </row>
    <row r="183" spans="1:8" x14ac:dyDescent="0.75">
      <c r="A183" t="s">
        <v>18</v>
      </c>
      <c r="B183" t="s">
        <v>29</v>
      </c>
      <c r="C183" t="s">
        <v>40</v>
      </c>
      <c r="D183">
        <v>278836</v>
      </c>
      <c r="E183" t="s">
        <v>13</v>
      </c>
      <c r="F183" s="4" t="s">
        <v>14</v>
      </c>
      <c r="G183" s="5">
        <v>33.864476386036962</v>
      </c>
      <c r="H183" s="5">
        <v>3.1211498973305956</v>
      </c>
    </row>
    <row r="184" spans="1:8" x14ac:dyDescent="0.75">
      <c r="A184" t="s">
        <v>18</v>
      </c>
      <c r="B184" t="s">
        <v>29</v>
      </c>
      <c r="C184" t="s">
        <v>41</v>
      </c>
      <c r="D184">
        <v>275145</v>
      </c>
      <c r="E184" t="s">
        <v>13</v>
      </c>
      <c r="F184" s="4" t="s">
        <v>14</v>
      </c>
      <c r="G184" s="5">
        <v>56.043805612594113</v>
      </c>
      <c r="H184" s="5">
        <v>12.016427104722792</v>
      </c>
    </row>
    <row r="185" spans="1:8" x14ac:dyDescent="0.75">
      <c r="A185" t="s">
        <v>18</v>
      </c>
      <c r="B185" t="s">
        <v>29</v>
      </c>
      <c r="C185" t="s">
        <v>41</v>
      </c>
      <c r="D185">
        <v>220005</v>
      </c>
      <c r="E185" t="s">
        <v>13</v>
      </c>
      <c r="F185" s="4" t="s">
        <v>14</v>
      </c>
      <c r="G185" s="5">
        <v>61.798767967145793</v>
      </c>
      <c r="H185" s="5">
        <v>13.924709103353868</v>
      </c>
    </row>
    <row r="186" spans="1:8" x14ac:dyDescent="0.75">
      <c r="A186" t="s">
        <v>18</v>
      </c>
      <c r="B186" t="s">
        <v>29</v>
      </c>
      <c r="C186" t="s">
        <v>41</v>
      </c>
      <c r="D186">
        <v>292439</v>
      </c>
      <c r="E186" t="s">
        <v>13</v>
      </c>
      <c r="F186" s="4" t="s">
        <v>14</v>
      </c>
      <c r="G186" s="5">
        <v>36.569472963723477</v>
      </c>
      <c r="H186" s="5">
        <v>12.112251882272416</v>
      </c>
    </row>
    <row r="187" spans="1:8" x14ac:dyDescent="0.75">
      <c r="A187" t="s">
        <v>18</v>
      </c>
      <c r="B187" t="s">
        <v>29</v>
      </c>
      <c r="C187" t="s">
        <v>41</v>
      </c>
      <c r="D187">
        <v>288369</v>
      </c>
      <c r="E187" t="s">
        <v>13</v>
      </c>
      <c r="F187" s="4" t="s">
        <v>14</v>
      </c>
      <c r="G187" s="5">
        <v>39.854893908282001</v>
      </c>
      <c r="H187" s="5">
        <v>8.0876112251882279</v>
      </c>
    </row>
    <row r="188" spans="1:8" x14ac:dyDescent="0.75">
      <c r="A188" t="s">
        <v>18</v>
      </c>
      <c r="B188" t="s">
        <v>29</v>
      </c>
      <c r="C188" t="s">
        <v>41</v>
      </c>
      <c r="D188">
        <v>276346</v>
      </c>
      <c r="E188" t="s">
        <v>13</v>
      </c>
      <c r="F188" s="4" t="s">
        <v>14</v>
      </c>
      <c r="G188" s="5">
        <v>50.554414784394254</v>
      </c>
      <c r="H188" s="5">
        <v>13.319644079397673</v>
      </c>
    </row>
    <row r="189" spans="1:8" x14ac:dyDescent="0.75">
      <c r="A189" t="s">
        <v>18</v>
      </c>
      <c r="B189" t="s">
        <v>29</v>
      </c>
      <c r="C189" t="s">
        <v>41</v>
      </c>
      <c r="D189">
        <v>212055</v>
      </c>
      <c r="E189" t="s">
        <v>13</v>
      </c>
      <c r="F189" s="4" t="s">
        <v>14</v>
      </c>
      <c r="G189" s="5">
        <v>46.592744695414098</v>
      </c>
      <c r="H189" s="5">
        <v>10.899383983572895</v>
      </c>
    </row>
    <row r="190" spans="1:8" x14ac:dyDescent="0.75">
      <c r="A190" t="s">
        <v>18</v>
      </c>
      <c r="B190" t="s">
        <v>29</v>
      </c>
      <c r="C190" t="s">
        <v>41</v>
      </c>
      <c r="D190">
        <v>287047</v>
      </c>
      <c r="E190" t="s">
        <v>13</v>
      </c>
      <c r="F190" s="4" t="s">
        <v>14</v>
      </c>
      <c r="G190" s="5">
        <v>51.014373716632441</v>
      </c>
      <c r="H190" s="5">
        <v>29.125256673511295</v>
      </c>
    </row>
    <row r="191" spans="1:8" x14ac:dyDescent="0.75">
      <c r="A191" t="s">
        <v>18</v>
      </c>
      <c r="B191" t="s">
        <v>29</v>
      </c>
      <c r="C191" t="s">
        <v>41</v>
      </c>
      <c r="D191">
        <v>205049</v>
      </c>
      <c r="E191" t="s">
        <v>13</v>
      </c>
      <c r="F191" s="4" t="s">
        <v>14</v>
      </c>
      <c r="G191" s="5">
        <v>43.427789185489388</v>
      </c>
      <c r="H191" s="5">
        <v>7.0143737166324431</v>
      </c>
    </row>
    <row r="192" spans="1:8" x14ac:dyDescent="0.75">
      <c r="A192" t="s">
        <v>18</v>
      </c>
      <c r="B192" t="s">
        <v>29</v>
      </c>
      <c r="C192" t="s">
        <v>41</v>
      </c>
      <c r="D192">
        <v>271770</v>
      </c>
      <c r="E192" t="s">
        <v>13</v>
      </c>
      <c r="F192" s="4" t="s">
        <v>14</v>
      </c>
      <c r="G192" s="5">
        <v>55.800136892539356</v>
      </c>
      <c r="H192" s="5">
        <v>6.6447638603696095</v>
      </c>
    </row>
    <row r="193" spans="1:8" x14ac:dyDescent="0.75">
      <c r="A193" t="s">
        <v>18</v>
      </c>
      <c r="B193" t="s">
        <v>29</v>
      </c>
      <c r="C193" t="s">
        <v>41</v>
      </c>
      <c r="D193">
        <v>201014</v>
      </c>
      <c r="E193" t="s">
        <v>13</v>
      </c>
      <c r="F193" s="4" t="s">
        <v>14</v>
      </c>
      <c r="G193" s="5">
        <v>62.381930184804929</v>
      </c>
      <c r="H193" s="5">
        <v>16.785763175906911</v>
      </c>
    </row>
    <row r="194" spans="1:8" x14ac:dyDescent="0.75">
      <c r="A194" t="s">
        <v>18</v>
      </c>
      <c r="B194" t="s">
        <v>29</v>
      </c>
      <c r="C194" t="s">
        <v>41</v>
      </c>
      <c r="D194">
        <v>239769</v>
      </c>
      <c r="E194" t="s">
        <v>13</v>
      </c>
      <c r="F194" s="4" t="s">
        <v>14</v>
      </c>
      <c r="G194" s="5">
        <v>40.960985626283367</v>
      </c>
      <c r="H194" s="5">
        <v>10.688569472963723</v>
      </c>
    </row>
    <row r="195" spans="1:8" x14ac:dyDescent="0.75">
      <c r="A195" t="s">
        <v>18</v>
      </c>
      <c r="B195" t="s">
        <v>29</v>
      </c>
      <c r="C195" t="s">
        <v>41</v>
      </c>
      <c r="D195">
        <v>295392</v>
      </c>
      <c r="E195" t="s">
        <v>13</v>
      </c>
      <c r="F195" s="4" t="s">
        <v>16</v>
      </c>
      <c r="G195" s="5">
        <v>40.50924024640657</v>
      </c>
      <c r="H195" s="5">
        <v>14.39835728952772</v>
      </c>
    </row>
    <row r="196" spans="1:8" x14ac:dyDescent="0.75">
      <c r="A196" t="s">
        <v>18</v>
      </c>
      <c r="B196" t="s">
        <v>29</v>
      </c>
      <c r="C196" t="s">
        <v>41</v>
      </c>
      <c r="D196">
        <v>270642</v>
      </c>
      <c r="E196" t="s">
        <v>13</v>
      </c>
      <c r="F196" s="4" t="s">
        <v>14</v>
      </c>
      <c r="G196" s="5">
        <v>43.967145790554412</v>
      </c>
      <c r="H196" s="5">
        <v>5.0595482546201236</v>
      </c>
    </row>
    <row r="197" spans="1:8" x14ac:dyDescent="0.75">
      <c r="A197" t="s">
        <v>18</v>
      </c>
      <c r="B197" t="s">
        <v>29</v>
      </c>
      <c r="C197" t="s">
        <v>41</v>
      </c>
      <c r="D197">
        <v>231606</v>
      </c>
      <c r="E197" t="s">
        <v>13</v>
      </c>
      <c r="F197" s="4" t="s">
        <v>14</v>
      </c>
      <c r="G197" s="5">
        <v>39.230663928815879</v>
      </c>
      <c r="H197" s="5">
        <v>8.7693360711841208</v>
      </c>
    </row>
    <row r="198" spans="1:8" x14ac:dyDescent="0.75">
      <c r="A198" t="s">
        <v>18</v>
      </c>
      <c r="B198" t="s">
        <v>29</v>
      </c>
      <c r="C198" t="s">
        <v>41</v>
      </c>
      <c r="D198">
        <v>296881</v>
      </c>
      <c r="E198" t="s">
        <v>13</v>
      </c>
      <c r="F198" s="4" t="s">
        <v>14</v>
      </c>
      <c r="G198" s="5">
        <v>35.260780287474333</v>
      </c>
      <c r="H198" s="5">
        <v>9.4784394250513344</v>
      </c>
    </row>
    <row r="199" spans="1:8" x14ac:dyDescent="0.75">
      <c r="A199" t="s">
        <v>18</v>
      </c>
      <c r="B199" t="s">
        <v>29</v>
      </c>
      <c r="C199" t="s">
        <v>41</v>
      </c>
      <c r="D199">
        <v>200020</v>
      </c>
      <c r="E199" t="s">
        <v>13</v>
      </c>
      <c r="F199" s="4" t="s">
        <v>14</v>
      </c>
      <c r="G199" s="5">
        <v>38.130047912388775</v>
      </c>
      <c r="H199" s="5">
        <v>12.473648186173854</v>
      </c>
    </row>
    <row r="200" spans="1:8" x14ac:dyDescent="0.75">
      <c r="A200" t="s">
        <v>18</v>
      </c>
      <c r="B200" t="s">
        <v>29</v>
      </c>
      <c r="C200" t="s">
        <v>41</v>
      </c>
      <c r="D200">
        <v>296549</v>
      </c>
      <c r="E200" t="s">
        <v>13</v>
      </c>
      <c r="F200" s="4" t="s">
        <v>14</v>
      </c>
      <c r="G200" s="5">
        <v>53.075975359342912</v>
      </c>
      <c r="H200" s="5">
        <v>5.5742642026009586</v>
      </c>
    </row>
    <row r="201" spans="1:8" x14ac:dyDescent="0.75">
      <c r="A201" t="s">
        <v>18</v>
      </c>
      <c r="B201" t="s">
        <v>29</v>
      </c>
      <c r="C201" t="s">
        <v>41</v>
      </c>
      <c r="D201">
        <v>203955</v>
      </c>
      <c r="E201" t="s">
        <v>13</v>
      </c>
      <c r="F201" s="4" t="s">
        <v>14</v>
      </c>
      <c r="G201" s="5">
        <v>37.242984257357975</v>
      </c>
      <c r="H201" s="5">
        <v>13.83709787816564</v>
      </c>
    </row>
    <row r="202" spans="1:8" x14ac:dyDescent="0.75">
      <c r="A202" t="s">
        <v>18</v>
      </c>
      <c r="B202" t="s">
        <v>29</v>
      </c>
      <c r="C202" t="s">
        <v>41</v>
      </c>
      <c r="D202">
        <v>231163</v>
      </c>
      <c r="E202" t="s">
        <v>13</v>
      </c>
      <c r="F202" s="4" t="s">
        <v>16</v>
      </c>
      <c r="G202" s="5">
        <v>56.361396303901437</v>
      </c>
      <c r="H202" s="5">
        <v>34.173853524982889</v>
      </c>
    </row>
    <row r="203" spans="1:8" x14ac:dyDescent="0.75">
      <c r="A203" t="s">
        <v>18</v>
      </c>
      <c r="B203" t="s">
        <v>29</v>
      </c>
      <c r="C203" t="s">
        <v>41</v>
      </c>
      <c r="D203">
        <v>212925</v>
      </c>
      <c r="E203" t="s">
        <v>13</v>
      </c>
      <c r="F203" s="4" t="s">
        <v>14</v>
      </c>
      <c r="G203" s="5">
        <v>33.590691307323752</v>
      </c>
      <c r="H203" s="5">
        <v>8.1834360027378512</v>
      </c>
    </row>
    <row r="204" spans="1:8" x14ac:dyDescent="0.75">
      <c r="A204" t="s">
        <v>18</v>
      </c>
      <c r="B204" t="s">
        <v>29</v>
      </c>
      <c r="C204" t="s">
        <v>41</v>
      </c>
      <c r="D204">
        <v>220160</v>
      </c>
      <c r="E204" t="s">
        <v>13</v>
      </c>
      <c r="F204" s="4" t="s">
        <v>14</v>
      </c>
      <c r="G204" s="5">
        <v>44.925393566050651</v>
      </c>
      <c r="H204" s="5">
        <v>7.8028747433264884</v>
      </c>
    </row>
    <row r="205" spans="1:8" x14ac:dyDescent="0.75">
      <c r="A205" t="s">
        <v>18</v>
      </c>
      <c r="B205" t="s">
        <v>29</v>
      </c>
      <c r="C205" t="s">
        <v>41</v>
      </c>
      <c r="D205">
        <v>251567</v>
      </c>
      <c r="E205" t="s">
        <v>13</v>
      </c>
      <c r="F205" s="4" t="s">
        <v>14</v>
      </c>
      <c r="G205" s="5">
        <v>31.310061601642712</v>
      </c>
      <c r="H205" s="5">
        <v>3.3155373032169746</v>
      </c>
    </row>
    <row r="206" spans="1:8" x14ac:dyDescent="0.75">
      <c r="A206" t="s">
        <v>18</v>
      </c>
      <c r="B206" t="s">
        <v>29</v>
      </c>
      <c r="C206" t="s">
        <v>41</v>
      </c>
      <c r="D206">
        <v>206992</v>
      </c>
      <c r="E206" t="s">
        <v>13</v>
      </c>
      <c r="F206" s="4" t="s">
        <v>14</v>
      </c>
      <c r="G206" s="5">
        <v>25.612594113620808</v>
      </c>
      <c r="H206" s="5">
        <v>1.0924024640657084</v>
      </c>
    </row>
    <row r="207" spans="1:8" x14ac:dyDescent="0.75">
      <c r="A207" t="s">
        <v>18</v>
      </c>
      <c r="B207" t="s">
        <v>29</v>
      </c>
      <c r="C207" t="s">
        <v>41</v>
      </c>
      <c r="D207">
        <v>231551</v>
      </c>
      <c r="E207" t="s">
        <v>13</v>
      </c>
      <c r="F207" s="4" t="s">
        <v>14</v>
      </c>
      <c r="G207" s="5">
        <v>24.344969199178646</v>
      </c>
      <c r="H207" s="5">
        <v>0.49555099247091033</v>
      </c>
    </row>
    <row r="208" spans="1:8" x14ac:dyDescent="0.75">
      <c r="A208" t="s">
        <v>18</v>
      </c>
      <c r="B208" t="s">
        <v>29</v>
      </c>
      <c r="C208" t="s">
        <v>41</v>
      </c>
      <c r="D208">
        <v>291148</v>
      </c>
      <c r="E208" t="s">
        <v>13</v>
      </c>
      <c r="F208" s="4" t="s">
        <v>16</v>
      </c>
      <c r="G208" s="5">
        <v>40.246406570841891</v>
      </c>
      <c r="H208" s="5">
        <v>11.441478439425051</v>
      </c>
    </row>
    <row r="209" spans="1:8" x14ac:dyDescent="0.75">
      <c r="A209" t="s">
        <v>18</v>
      </c>
      <c r="B209" t="s">
        <v>29</v>
      </c>
      <c r="C209" t="s">
        <v>41</v>
      </c>
      <c r="D209">
        <v>202310</v>
      </c>
      <c r="E209" t="s">
        <v>13</v>
      </c>
      <c r="F209" s="4" t="s">
        <v>16</v>
      </c>
      <c r="G209" s="5">
        <v>41.442847364818618</v>
      </c>
      <c r="H209" s="5">
        <v>16.098562628336754</v>
      </c>
    </row>
    <row r="210" spans="1:8" x14ac:dyDescent="0.75">
      <c r="A210" t="s">
        <v>18</v>
      </c>
      <c r="B210" t="s">
        <v>29</v>
      </c>
      <c r="C210" t="s">
        <v>41</v>
      </c>
      <c r="D210">
        <v>288641</v>
      </c>
      <c r="E210" t="s">
        <v>13</v>
      </c>
      <c r="F210" s="4" t="s">
        <v>14</v>
      </c>
      <c r="G210" s="5">
        <v>40.837782340862425</v>
      </c>
      <c r="H210" s="5">
        <v>11.887748117727584</v>
      </c>
    </row>
    <row r="211" spans="1:8" x14ac:dyDescent="0.75">
      <c r="A211" t="s">
        <v>18</v>
      </c>
      <c r="B211" t="s">
        <v>29</v>
      </c>
      <c r="C211" t="s">
        <v>41</v>
      </c>
      <c r="D211">
        <v>255920</v>
      </c>
      <c r="E211" t="s">
        <v>13</v>
      </c>
      <c r="F211" s="4" t="s">
        <v>14</v>
      </c>
      <c r="G211" s="5">
        <v>41.30595482546201</v>
      </c>
      <c r="H211" s="5">
        <v>3.7946611909650922</v>
      </c>
    </row>
    <row r="212" spans="1:8" x14ac:dyDescent="0.75">
      <c r="A212" t="s">
        <v>18</v>
      </c>
      <c r="B212" t="s">
        <v>29</v>
      </c>
      <c r="C212" t="s">
        <v>41</v>
      </c>
      <c r="D212">
        <v>285073</v>
      </c>
      <c r="E212" t="s">
        <v>13</v>
      </c>
      <c r="F212" s="4" t="s">
        <v>16</v>
      </c>
      <c r="G212" s="5">
        <v>45.226557152635181</v>
      </c>
      <c r="H212" s="5">
        <v>11.378507871321013</v>
      </c>
    </row>
    <row r="213" spans="1:8" x14ac:dyDescent="0.75">
      <c r="A213" t="s">
        <v>18</v>
      </c>
      <c r="B213" t="s">
        <v>29</v>
      </c>
      <c r="C213" t="s">
        <v>41</v>
      </c>
      <c r="D213">
        <v>265471</v>
      </c>
      <c r="E213" t="s">
        <v>13</v>
      </c>
      <c r="F213" s="4" t="s">
        <v>16</v>
      </c>
      <c r="G213" s="5">
        <v>54.203969883641342</v>
      </c>
      <c r="H213" s="5">
        <v>10.406570841889117</v>
      </c>
    </row>
    <row r="214" spans="1:8" x14ac:dyDescent="0.75">
      <c r="A214" t="s">
        <v>18</v>
      </c>
      <c r="B214" t="s">
        <v>29</v>
      </c>
      <c r="C214" t="s">
        <v>41</v>
      </c>
      <c r="D214">
        <v>231871</v>
      </c>
      <c r="E214" t="s">
        <v>13</v>
      </c>
      <c r="F214" s="4" t="s">
        <v>14</v>
      </c>
      <c r="G214" s="5">
        <v>55.222450376454482</v>
      </c>
      <c r="H214" s="5">
        <v>8.3367556468172488</v>
      </c>
    </row>
    <row r="215" spans="1:8" x14ac:dyDescent="0.75">
      <c r="A215" t="s">
        <v>18</v>
      </c>
      <c r="B215" t="s">
        <v>29</v>
      </c>
      <c r="C215" t="s">
        <v>41</v>
      </c>
      <c r="D215">
        <v>245453</v>
      </c>
      <c r="E215" t="s">
        <v>13</v>
      </c>
      <c r="F215" s="4" t="s">
        <v>14</v>
      </c>
      <c r="G215" s="5">
        <v>52.616016427104725</v>
      </c>
      <c r="H215" s="5">
        <v>9.6837782340862422</v>
      </c>
    </row>
    <row r="216" spans="1:8" x14ac:dyDescent="0.75">
      <c r="A216" t="s">
        <v>18</v>
      </c>
      <c r="B216" t="s">
        <v>29</v>
      </c>
      <c r="C216" t="s">
        <v>41</v>
      </c>
      <c r="D216">
        <v>299579</v>
      </c>
      <c r="E216" t="s">
        <v>13</v>
      </c>
      <c r="F216" s="4" t="s">
        <v>16</v>
      </c>
      <c r="G216" s="5">
        <v>45.420944558521562</v>
      </c>
      <c r="H216" s="5">
        <v>13.377138945927447</v>
      </c>
    </row>
    <row r="217" spans="1:8" x14ac:dyDescent="0.75">
      <c r="A217" t="s">
        <v>18</v>
      </c>
      <c r="B217" t="s">
        <v>29</v>
      </c>
      <c r="C217" t="s">
        <v>41</v>
      </c>
      <c r="D217">
        <v>251621</v>
      </c>
      <c r="E217" t="s">
        <v>13</v>
      </c>
      <c r="F217" s="4" t="s">
        <v>16</v>
      </c>
      <c r="G217" s="5">
        <v>42.757015742642025</v>
      </c>
      <c r="H217" s="5">
        <v>11.767282683093772</v>
      </c>
    </row>
    <row r="218" spans="1:8" x14ac:dyDescent="0.75">
      <c r="A218" t="s">
        <v>18</v>
      </c>
      <c r="B218" t="s">
        <v>29</v>
      </c>
      <c r="C218" t="s">
        <v>41</v>
      </c>
      <c r="D218">
        <v>234154</v>
      </c>
      <c r="E218" t="s">
        <v>13</v>
      </c>
      <c r="F218" s="4" t="s">
        <v>16</v>
      </c>
      <c r="G218" s="5">
        <v>41.719370294318956</v>
      </c>
      <c r="H218" s="5">
        <v>8.6598220396988363</v>
      </c>
    </row>
    <row r="219" spans="1:8" x14ac:dyDescent="0.75">
      <c r="A219" t="s">
        <v>18</v>
      </c>
      <c r="B219" t="s">
        <v>29</v>
      </c>
      <c r="C219" t="s">
        <v>41</v>
      </c>
      <c r="D219">
        <v>226666</v>
      </c>
      <c r="E219" t="s">
        <v>13</v>
      </c>
      <c r="F219" s="4" t="s">
        <v>16</v>
      </c>
      <c r="G219" s="5">
        <v>35.969883641341546</v>
      </c>
      <c r="H219" s="5">
        <v>13.453798767967145</v>
      </c>
    </row>
    <row r="220" spans="1:8" x14ac:dyDescent="0.75">
      <c r="A220" t="s">
        <v>18</v>
      </c>
      <c r="B220" t="s">
        <v>29</v>
      </c>
      <c r="C220" t="s">
        <v>41</v>
      </c>
      <c r="D220">
        <v>268715</v>
      </c>
      <c r="E220" t="s">
        <v>13</v>
      </c>
      <c r="F220" s="4" t="s">
        <v>14</v>
      </c>
      <c r="G220" s="5">
        <v>41.177275838466805</v>
      </c>
      <c r="H220" s="5">
        <v>4.7665982203969888</v>
      </c>
    </row>
    <row r="221" spans="1:8" x14ac:dyDescent="0.75">
      <c r="A221" t="s">
        <v>18</v>
      </c>
      <c r="B221" t="s">
        <v>29</v>
      </c>
      <c r="C221" t="s">
        <v>41</v>
      </c>
      <c r="D221">
        <v>267694</v>
      </c>
      <c r="E221" t="s">
        <v>13</v>
      </c>
      <c r="F221" s="4" t="s">
        <v>16</v>
      </c>
      <c r="G221" s="5">
        <v>33.51403148528405</v>
      </c>
      <c r="H221" s="5">
        <v>6.9349760438056123</v>
      </c>
    </row>
    <row r="222" spans="1:8" x14ac:dyDescent="0.75">
      <c r="A222" t="s">
        <v>18</v>
      </c>
      <c r="B222" t="s">
        <v>29</v>
      </c>
      <c r="C222" t="s">
        <v>41</v>
      </c>
      <c r="D222">
        <v>264981</v>
      </c>
      <c r="E222" t="s">
        <v>13</v>
      </c>
      <c r="F222" s="4" t="s">
        <v>14</v>
      </c>
      <c r="G222" s="5">
        <v>48.881587953456538</v>
      </c>
      <c r="H222" s="5">
        <v>8.0876112251882279</v>
      </c>
    </row>
    <row r="223" spans="1:8" x14ac:dyDescent="0.75">
      <c r="A223" t="s">
        <v>18</v>
      </c>
      <c r="B223" t="s">
        <v>29</v>
      </c>
      <c r="C223" t="s">
        <v>41</v>
      </c>
      <c r="D223">
        <v>265113</v>
      </c>
      <c r="E223" t="s">
        <v>13</v>
      </c>
      <c r="F223" s="4" t="s">
        <v>16</v>
      </c>
      <c r="G223" s="5">
        <v>61.412731006160165</v>
      </c>
      <c r="H223" s="5">
        <v>39.38672142368241</v>
      </c>
    </row>
    <row r="224" spans="1:8" x14ac:dyDescent="0.75">
      <c r="A224" t="s">
        <v>18</v>
      </c>
      <c r="B224" t="s">
        <v>29</v>
      </c>
      <c r="C224" t="s">
        <v>41</v>
      </c>
      <c r="D224">
        <v>263659</v>
      </c>
      <c r="E224" t="s">
        <v>13</v>
      </c>
      <c r="F224" s="4" t="s">
        <v>16</v>
      </c>
      <c r="G224" s="5">
        <v>55.411362080766601</v>
      </c>
      <c r="H224" s="5">
        <v>15.112936344969199</v>
      </c>
    </row>
    <row r="225" spans="1:8" x14ac:dyDescent="0.75">
      <c r="A225" t="s">
        <v>18</v>
      </c>
      <c r="B225" t="s">
        <v>29</v>
      </c>
      <c r="C225" t="s">
        <v>41</v>
      </c>
      <c r="D225">
        <v>223177</v>
      </c>
      <c r="E225" t="s">
        <v>13</v>
      </c>
      <c r="F225" s="4" t="s">
        <v>16</v>
      </c>
      <c r="G225" s="5">
        <v>63.515400410677621</v>
      </c>
      <c r="H225" s="5">
        <v>8.4517453798767974</v>
      </c>
    </row>
    <row r="226" spans="1:8" x14ac:dyDescent="0.75">
      <c r="A226" t="s">
        <v>18</v>
      </c>
      <c r="B226" t="s">
        <v>29</v>
      </c>
      <c r="C226" t="s">
        <v>41</v>
      </c>
      <c r="D226">
        <v>296344</v>
      </c>
      <c r="E226" t="s">
        <v>13</v>
      </c>
      <c r="F226" s="4" t="s">
        <v>16</v>
      </c>
      <c r="G226" s="5">
        <v>39.509924709103352</v>
      </c>
      <c r="H226" s="5">
        <v>5.3661875427789187</v>
      </c>
    </row>
    <row r="227" spans="1:8" x14ac:dyDescent="0.75">
      <c r="A227" t="s">
        <v>18</v>
      </c>
      <c r="B227" t="s">
        <v>29</v>
      </c>
      <c r="C227" t="s">
        <v>41</v>
      </c>
      <c r="D227">
        <v>218910</v>
      </c>
      <c r="E227" t="s">
        <v>13</v>
      </c>
      <c r="F227" s="4" t="s">
        <v>16</v>
      </c>
      <c r="G227" s="5">
        <v>47.178644763860369</v>
      </c>
      <c r="H227" s="5">
        <v>9.6837782340862422</v>
      </c>
    </row>
    <row r="228" spans="1:8" x14ac:dyDescent="0.75">
      <c r="A228" t="s">
        <v>18</v>
      </c>
      <c r="B228" t="s">
        <v>29</v>
      </c>
      <c r="C228" t="s">
        <v>41</v>
      </c>
      <c r="D228">
        <v>222495</v>
      </c>
      <c r="E228" t="s">
        <v>13</v>
      </c>
      <c r="F228" s="4" t="s">
        <v>16</v>
      </c>
      <c r="G228" s="5">
        <v>38.721423682409309</v>
      </c>
      <c r="H228" s="5">
        <v>9.3442847364818622</v>
      </c>
    </row>
    <row r="229" spans="1:8" x14ac:dyDescent="0.75">
      <c r="A229" t="s">
        <v>18</v>
      </c>
      <c r="B229" t="s">
        <v>29</v>
      </c>
      <c r="C229" t="s">
        <v>41</v>
      </c>
      <c r="D229">
        <v>273146</v>
      </c>
      <c r="E229" t="s">
        <v>13</v>
      </c>
      <c r="F229" s="4" t="s">
        <v>16</v>
      </c>
      <c r="G229" s="5">
        <v>52.021902806297057</v>
      </c>
      <c r="H229" s="5">
        <v>34.110882956878854</v>
      </c>
    </row>
    <row r="230" spans="1:8" x14ac:dyDescent="0.75">
      <c r="A230" t="s">
        <v>18</v>
      </c>
      <c r="B230" t="s">
        <v>29</v>
      </c>
      <c r="C230" t="s">
        <v>41</v>
      </c>
      <c r="D230">
        <v>256604</v>
      </c>
      <c r="E230" t="s">
        <v>13</v>
      </c>
      <c r="F230" s="4" t="s">
        <v>16</v>
      </c>
      <c r="G230" s="5">
        <v>53.155373032169749</v>
      </c>
      <c r="H230" s="5">
        <v>15.000684462696784</v>
      </c>
    </row>
    <row r="231" spans="1:8" x14ac:dyDescent="0.75">
      <c r="A231" t="s">
        <v>18</v>
      </c>
      <c r="B231" t="s">
        <v>29</v>
      </c>
      <c r="C231" t="s">
        <v>41</v>
      </c>
      <c r="D231">
        <v>284265</v>
      </c>
      <c r="E231" t="s">
        <v>13</v>
      </c>
      <c r="F231" s="4" t="s">
        <v>16</v>
      </c>
      <c r="G231" s="5">
        <v>45.864476386036962</v>
      </c>
      <c r="H231" s="5">
        <v>2.3299110198494182</v>
      </c>
    </row>
    <row r="232" spans="1:8" x14ac:dyDescent="0.75">
      <c r="A232" t="s">
        <v>18</v>
      </c>
      <c r="B232" t="s">
        <v>29</v>
      </c>
      <c r="C232" t="s">
        <v>41</v>
      </c>
      <c r="D232">
        <v>281786</v>
      </c>
      <c r="E232" t="s">
        <v>13</v>
      </c>
      <c r="F232" s="4" t="s">
        <v>16</v>
      </c>
      <c r="G232" s="5">
        <v>57.557837097878163</v>
      </c>
      <c r="H232" s="5">
        <v>13.338809034907598</v>
      </c>
    </row>
    <row r="233" spans="1:8" x14ac:dyDescent="0.75">
      <c r="A233" t="s">
        <v>18</v>
      </c>
      <c r="B233" t="s">
        <v>29</v>
      </c>
      <c r="C233" t="s">
        <v>41</v>
      </c>
      <c r="D233">
        <v>262168</v>
      </c>
      <c r="E233" t="s">
        <v>13</v>
      </c>
      <c r="F233" s="4" t="s">
        <v>16</v>
      </c>
      <c r="G233" s="5">
        <v>39.206023271731688</v>
      </c>
      <c r="H233" s="5">
        <v>17.043121149897331</v>
      </c>
    </row>
    <row r="234" spans="1:8" x14ac:dyDescent="0.75">
      <c r="A234" t="s">
        <v>18</v>
      </c>
      <c r="B234" t="s">
        <v>29</v>
      </c>
      <c r="C234" t="s">
        <v>41</v>
      </c>
      <c r="D234">
        <v>230355</v>
      </c>
      <c r="E234" t="s">
        <v>13</v>
      </c>
      <c r="F234" s="4" t="s">
        <v>16</v>
      </c>
      <c r="G234" s="5">
        <v>42.083504449007528</v>
      </c>
      <c r="H234" s="5">
        <v>11.958932238193018</v>
      </c>
    </row>
    <row r="235" spans="1:8" x14ac:dyDescent="0.75">
      <c r="A235" t="s">
        <v>18</v>
      </c>
      <c r="B235" t="s">
        <v>29</v>
      </c>
      <c r="C235" t="s">
        <v>41</v>
      </c>
      <c r="D235">
        <v>279891</v>
      </c>
      <c r="E235" t="s">
        <v>13</v>
      </c>
      <c r="F235" s="4" t="s">
        <v>16</v>
      </c>
      <c r="G235" s="5">
        <v>47.101984941820668</v>
      </c>
      <c r="H235" s="5">
        <v>16.462696783025326</v>
      </c>
    </row>
    <row r="236" spans="1:8" x14ac:dyDescent="0.75">
      <c r="A236" t="s">
        <v>18</v>
      </c>
      <c r="B236" t="s">
        <v>29</v>
      </c>
      <c r="C236" t="s">
        <v>41</v>
      </c>
      <c r="D236">
        <v>205216</v>
      </c>
      <c r="E236" t="s">
        <v>13</v>
      </c>
      <c r="F236" s="4" t="s">
        <v>16</v>
      </c>
      <c r="G236" s="5">
        <v>41.330595482546201</v>
      </c>
      <c r="H236" s="5">
        <v>2.97056810403833</v>
      </c>
    </row>
    <row r="237" spans="1:8" x14ac:dyDescent="0.75">
      <c r="A237" t="s">
        <v>18</v>
      </c>
      <c r="B237" t="s">
        <v>29</v>
      </c>
      <c r="C237" t="s">
        <v>41</v>
      </c>
      <c r="D237">
        <v>272745</v>
      </c>
      <c r="E237" t="s">
        <v>13</v>
      </c>
      <c r="F237" s="4" t="s">
        <v>16</v>
      </c>
      <c r="G237" s="5">
        <v>49.637234770705</v>
      </c>
      <c r="H237" s="5">
        <v>30.33264887063655</v>
      </c>
    </row>
    <row r="238" spans="1:8" x14ac:dyDescent="0.75">
      <c r="A238" t="s">
        <v>18</v>
      </c>
      <c r="B238" t="s">
        <v>29</v>
      </c>
      <c r="C238" t="s">
        <v>41</v>
      </c>
      <c r="D238">
        <v>215872</v>
      </c>
      <c r="E238" t="s">
        <v>13</v>
      </c>
      <c r="F238" s="4" t="s">
        <v>16</v>
      </c>
      <c r="G238" s="5">
        <v>37.42368240930869</v>
      </c>
      <c r="H238" s="5">
        <v>15.304585900068446</v>
      </c>
    </row>
    <row r="239" spans="1:8" x14ac:dyDescent="0.75">
      <c r="A239" t="s">
        <v>18</v>
      </c>
      <c r="B239" t="s">
        <v>29</v>
      </c>
      <c r="C239" t="s">
        <v>41</v>
      </c>
      <c r="D239">
        <v>269716</v>
      </c>
      <c r="E239" t="s">
        <v>13</v>
      </c>
      <c r="F239" s="4" t="s">
        <v>16</v>
      </c>
      <c r="G239" s="5">
        <v>32.306639288158799</v>
      </c>
      <c r="H239" s="5">
        <v>8.9691991786447645</v>
      </c>
    </row>
    <row r="240" spans="1:8" x14ac:dyDescent="0.75">
      <c r="A240" t="s">
        <v>18</v>
      </c>
      <c r="B240" t="s">
        <v>29</v>
      </c>
      <c r="C240" t="s">
        <v>41</v>
      </c>
      <c r="D240">
        <v>205398</v>
      </c>
      <c r="E240" t="s">
        <v>13</v>
      </c>
      <c r="F240" s="4" t="s">
        <v>16</v>
      </c>
      <c r="G240" s="5">
        <v>38.614647501711154</v>
      </c>
      <c r="H240" s="5">
        <v>15.268993839835728</v>
      </c>
    </row>
    <row r="241" spans="1:8" x14ac:dyDescent="0.75">
      <c r="A241" t="s">
        <v>18</v>
      </c>
      <c r="B241" t="s">
        <v>29</v>
      </c>
      <c r="C241" t="s">
        <v>41</v>
      </c>
      <c r="D241">
        <v>224176</v>
      </c>
      <c r="E241" t="s">
        <v>13</v>
      </c>
      <c r="F241" s="4" t="s">
        <v>16</v>
      </c>
      <c r="G241" s="5">
        <v>38.806297056810401</v>
      </c>
      <c r="H241" s="5">
        <v>12.136892539356605</v>
      </c>
    </row>
    <row r="242" spans="1:8" x14ac:dyDescent="0.75">
      <c r="A242" t="s">
        <v>18</v>
      </c>
      <c r="B242" t="s">
        <v>29</v>
      </c>
      <c r="C242" t="s">
        <v>41</v>
      </c>
      <c r="D242">
        <v>248114</v>
      </c>
      <c r="E242" t="s">
        <v>13</v>
      </c>
      <c r="F242" s="4" t="s">
        <v>16</v>
      </c>
      <c r="G242" s="5">
        <v>37.593429158110879</v>
      </c>
      <c r="H242" s="5">
        <v>11.017111567419576</v>
      </c>
    </row>
    <row r="243" spans="1:8" x14ac:dyDescent="0.75">
      <c r="A243" t="s">
        <v>18</v>
      </c>
      <c r="B243" t="s">
        <v>29</v>
      </c>
      <c r="C243" t="s">
        <v>41</v>
      </c>
      <c r="D243">
        <v>242662</v>
      </c>
      <c r="E243" t="s">
        <v>13</v>
      </c>
      <c r="F243" s="4" t="s">
        <v>16</v>
      </c>
      <c r="G243" s="5">
        <v>53.163586584531146</v>
      </c>
      <c r="H243" s="5">
        <v>2.6064339493497606</v>
      </c>
    </row>
    <row r="244" spans="1:8" x14ac:dyDescent="0.75">
      <c r="A244" t="s">
        <v>18</v>
      </c>
      <c r="B244" t="s">
        <v>29</v>
      </c>
      <c r="C244" t="s">
        <v>41</v>
      </c>
      <c r="D244">
        <v>269874</v>
      </c>
      <c r="E244" t="s">
        <v>13</v>
      </c>
      <c r="F244" s="4" t="s">
        <v>14</v>
      </c>
      <c r="G244" s="5">
        <v>35.611225188227245</v>
      </c>
      <c r="H244" s="5">
        <v>7.4223134839151266</v>
      </c>
    </row>
    <row r="245" spans="1:8" x14ac:dyDescent="0.75">
      <c r="A245" t="s">
        <v>18</v>
      </c>
      <c r="B245" t="s">
        <v>29</v>
      </c>
      <c r="C245" t="s">
        <v>41</v>
      </c>
      <c r="D245">
        <v>285641</v>
      </c>
      <c r="E245" t="s">
        <v>13</v>
      </c>
      <c r="F245" s="4" t="s">
        <v>16</v>
      </c>
      <c r="G245" s="5">
        <v>51.430527036276523</v>
      </c>
      <c r="H245" s="5">
        <v>8.3367556468172488</v>
      </c>
    </row>
    <row r="246" spans="1:8" x14ac:dyDescent="0.75">
      <c r="A246" t="s">
        <v>18</v>
      </c>
      <c r="B246" t="s">
        <v>29</v>
      </c>
      <c r="C246" t="s">
        <v>41</v>
      </c>
      <c r="D246">
        <v>235442</v>
      </c>
      <c r="E246" t="s">
        <v>13</v>
      </c>
      <c r="F246" s="4" t="s">
        <v>16</v>
      </c>
      <c r="G246" s="5">
        <v>52.826830937713893</v>
      </c>
      <c r="H246" s="5">
        <v>3.3127994524298425</v>
      </c>
    </row>
    <row r="247" spans="1:8" x14ac:dyDescent="0.75">
      <c r="A247" t="s">
        <v>18</v>
      </c>
      <c r="B247" t="s">
        <v>29</v>
      </c>
      <c r="C247" t="s">
        <v>41</v>
      </c>
      <c r="D247">
        <v>298696</v>
      </c>
      <c r="E247" t="s">
        <v>13</v>
      </c>
      <c r="F247" s="4" t="s">
        <v>16</v>
      </c>
      <c r="G247" s="5">
        <v>50.176591375770023</v>
      </c>
      <c r="H247" s="5">
        <v>12.093086926762492</v>
      </c>
    </row>
    <row r="248" spans="1:8" x14ac:dyDescent="0.75">
      <c r="A248" t="s">
        <v>18</v>
      </c>
      <c r="B248" t="s">
        <v>29</v>
      </c>
      <c r="C248" t="s">
        <v>41</v>
      </c>
      <c r="D248">
        <v>272826</v>
      </c>
      <c r="E248" t="s">
        <v>13</v>
      </c>
      <c r="F248" s="4" t="s">
        <v>14</v>
      </c>
      <c r="G248" s="5">
        <v>34.480492813141687</v>
      </c>
      <c r="H248" s="5">
        <v>11.668720054757015</v>
      </c>
    </row>
    <row r="249" spans="1:8" x14ac:dyDescent="0.75">
      <c r="A249" t="s">
        <v>18</v>
      </c>
      <c r="B249" t="s">
        <v>29</v>
      </c>
      <c r="C249" t="s">
        <v>41</v>
      </c>
      <c r="D249">
        <v>297958</v>
      </c>
      <c r="E249" t="s">
        <v>13</v>
      </c>
      <c r="F249" s="4" t="s">
        <v>16</v>
      </c>
      <c r="G249" s="5">
        <v>38.647501711156742</v>
      </c>
      <c r="H249" s="5">
        <v>15.085557837097879</v>
      </c>
    </row>
    <row r="250" spans="1:8" x14ac:dyDescent="0.75">
      <c r="A250" t="s">
        <v>18</v>
      </c>
      <c r="B250" t="s">
        <v>29</v>
      </c>
      <c r="C250" t="s">
        <v>41</v>
      </c>
      <c r="D250">
        <v>206763</v>
      </c>
      <c r="E250" t="s">
        <v>13</v>
      </c>
      <c r="F250" s="4" t="s">
        <v>16</v>
      </c>
      <c r="G250" s="5">
        <v>44.303901437371664</v>
      </c>
      <c r="H250" s="5">
        <v>15.734428473648187</v>
      </c>
    </row>
    <row r="251" spans="1:8" x14ac:dyDescent="0.75">
      <c r="A251" t="s">
        <v>18</v>
      </c>
      <c r="B251" t="s">
        <v>29</v>
      </c>
      <c r="C251" t="s">
        <v>41</v>
      </c>
      <c r="D251">
        <v>267430</v>
      </c>
      <c r="E251" t="s">
        <v>13</v>
      </c>
      <c r="F251" s="4" t="s">
        <v>16</v>
      </c>
      <c r="G251" s="5">
        <v>38.288843258042434</v>
      </c>
      <c r="H251" s="5">
        <v>14.184804928131417</v>
      </c>
    </row>
    <row r="252" spans="1:8" x14ac:dyDescent="0.75">
      <c r="A252" t="s">
        <v>18</v>
      </c>
      <c r="B252" t="s">
        <v>29</v>
      </c>
      <c r="C252" t="s">
        <v>41</v>
      </c>
      <c r="D252">
        <v>247485</v>
      </c>
      <c r="E252" t="s">
        <v>13</v>
      </c>
      <c r="F252" s="4" t="s">
        <v>14</v>
      </c>
      <c r="G252" s="5">
        <v>50.970568104038328</v>
      </c>
      <c r="H252" s="5">
        <v>11.457905544147843</v>
      </c>
    </row>
    <row r="253" spans="1:8" x14ac:dyDescent="0.75">
      <c r="A253" t="s">
        <v>18</v>
      </c>
      <c r="B253" t="s">
        <v>29</v>
      </c>
      <c r="C253" t="s">
        <v>41</v>
      </c>
      <c r="D253">
        <v>234684</v>
      </c>
      <c r="E253" t="s">
        <v>13</v>
      </c>
      <c r="F253" s="4" t="s">
        <v>14</v>
      </c>
      <c r="G253" s="5">
        <v>45.40999315537303</v>
      </c>
      <c r="H253" s="5">
        <v>6.0670773442847361</v>
      </c>
    </row>
    <row r="254" spans="1:8" x14ac:dyDescent="0.75">
      <c r="A254" t="s">
        <v>18</v>
      </c>
      <c r="B254" t="s">
        <v>29</v>
      </c>
      <c r="C254" t="s">
        <v>41</v>
      </c>
      <c r="D254">
        <v>271589</v>
      </c>
      <c r="E254" t="s">
        <v>13</v>
      </c>
      <c r="F254" s="4" t="s">
        <v>14</v>
      </c>
      <c r="G254" s="5">
        <v>38.959616700889804</v>
      </c>
      <c r="H254" s="5">
        <v>12.323066392881588</v>
      </c>
    </row>
    <row r="255" spans="1:8" x14ac:dyDescent="0.75">
      <c r="A255" t="s">
        <v>18</v>
      </c>
      <c r="B255" t="s">
        <v>29</v>
      </c>
      <c r="C255" t="s">
        <v>41</v>
      </c>
      <c r="D255">
        <v>277230</v>
      </c>
      <c r="E255" t="s">
        <v>13</v>
      </c>
      <c r="F255" s="4" t="s">
        <v>14</v>
      </c>
      <c r="G255" s="5">
        <v>42.401095140314851</v>
      </c>
      <c r="H255" s="5">
        <v>2.5489390828199863</v>
      </c>
    </row>
    <row r="256" spans="1:8" x14ac:dyDescent="0.75">
      <c r="A256" t="s">
        <v>18</v>
      </c>
      <c r="B256" t="s">
        <v>29</v>
      </c>
      <c r="C256" t="s">
        <v>41</v>
      </c>
      <c r="D256">
        <v>254855</v>
      </c>
      <c r="E256" t="s">
        <v>13</v>
      </c>
      <c r="F256" s="4" t="s">
        <v>14</v>
      </c>
      <c r="G256" s="5">
        <v>52.191649555099247</v>
      </c>
      <c r="H256" s="5">
        <v>15.887748117727584</v>
      </c>
    </row>
    <row r="257" spans="1:8" x14ac:dyDescent="0.75">
      <c r="A257" t="s">
        <v>18</v>
      </c>
      <c r="B257" t="s">
        <v>29</v>
      </c>
      <c r="C257" t="s">
        <v>41</v>
      </c>
      <c r="D257">
        <v>256941</v>
      </c>
      <c r="E257" t="s">
        <v>13</v>
      </c>
      <c r="F257" s="4" t="s">
        <v>14</v>
      </c>
      <c r="G257" s="5">
        <v>58.026009582477755</v>
      </c>
      <c r="H257" s="5">
        <v>5.7494866529774127</v>
      </c>
    </row>
    <row r="258" spans="1:8" x14ac:dyDescent="0.75">
      <c r="A258" t="s">
        <v>18</v>
      </c>
      <c r="B258" t="s">
        <v>29</v>
      </c>
      <c r="C258" t="s">
        <v>41</v>
      </c>
      <c r="D258">
        <v>288926</v>
      </c>
      <c r="E258" t="s">
        <v>13</v>
      </c>
      <c r="F258" s="4" t="s">
        <v>16</v>
      </c>
      <c r="G258" s="5">
        <v>57.560574948665298</v>
      </c>
      <c r="H258" s="5">
        <v>3.7097878165639973</v>
      </c>
    </row>
    <row r="259" spans="1:8" x14ac:dyDescent="0.75">
      <c r="A259" t="s">
        <v>18</v>
      </c>
      <c r="B259" t="s">
        <v>29</v>
      </c>
      <c r="C259" t="s">
        <v>41</v>
      </c>
      <c r="D259">
        <v>214404</v>
      </c>
      <c r="E259" t="s">
        <v>13</v>
      </c>
      <c r="F259" s="4" t="s">
        <v>16</v>
      </c>
      <c r="G259" s="5">
        <v>56.39151266255989</v>
      </c>
      <c r="H259" s="5">
        <v>11.364818617385353</v>
      </c>
    </row>
    <row r="260" spans="1:8" x14ac:dyDescent="0.75">
      <c r="A260" t="s">
        <v>18</v>
      </c>
      <c r="B260" t="s">
        <v>29</v>
      </c>
      <c r="C260" t="s">
        <v>41</v>
      </c>
      <c r="D260">
        <v>259641</v>
      </c>
      <c r="E260" t="s">
        <v>13</v>
      </c>
      <c r="F260" s="4" t="s">
        <v>16</v>
      </c>
      <c r="G260" s="5">
        <v>57.067761806981522</v>
      </c>
      <c r="H260" s="5">
        <v>33.13620807665982</v>
      </c>
    </row>
    <row r="261" spans="1:8" x14ac:dyDescent="0.75">
      <c r="A261" t="s">
        <v>18</v>
      </c>
      <c r="B261" t="s">
        <v>29</v>
      </c>
      <c r="C261" t="s">
        <v>41</v>
      </c>
      <c r="D261">
        <v>296572</v>
      </c>
      <c r="E261" t="s">
        <v>13</v>
      </c>
      <c r="F261" s="4" t="s">
        <v>16</v>
      </c>
      <c r="G261" s="5">
        <v>49.40999315537303</v>
      </c>
      <c r="H261" s="5">
        <v>14.119096509240247</v>
      </c>
    </row>
    <row r="262" spans="1:8" x14ac:dyDescent="0.75">
      <c r="A262" t="s">
        <v>18</v>
      </c>
      <c r="B262" t="s">
        <v>29</v>
      </c>
      <c r="C262" t="s">
        <v>41</v>
      </c>
      <c r="D262">
        <v>222752</v>
      </c>
      <c r="E262" t="s">
        <v>13</v>
      </c>
      <c r="F262" s="4" t="s">
        <v>16</v>
      </c>
      <c r="G262" s="5">
        <v>44.254620123203289</v>
      </c>
      <c r="H262" s="5">
        <v>10.715947980835045</v>
      </c>
    </row>
    <row r="263" spans="1:8" x14ac:dyDescent="0.75">
      <c r="A263" t="s">
        <v>18</v>
      </c>
      <c r="B263" t="s">
        <v>29</v>
      </c>
      <c r="C263" t="s">
        <v>41</v>
      </c>
      <c r="D263">
        <v>270428</v>
      </c>
      <c r="E263" t="s">
        <v>13</v>
      </c>
      <c r="F263" s="4" t="s">
        <v>16</v>
      </c>
      <c r="G263" s="5">
        <v>41.24024640657084</v>
      </c>
      <c r="H263" s="5">
        <v>11.488021902806297</v>
      </c>
    </row>
    <row r="264" spans="1:8" x14ac:dyDescent="0.75">
      <c r="A264" t="s">
        <v>18</v>
      </c>
      <c r="B264" t="s">
        <v>29</v>
      </c>
      <c r="C264" t="s">
        <v>41</v>
      </c>
      <c r="D264">
        <v>276398</v>
      </c>
      <c r="E264" t="s">
        <v>13</v>
      </c>
      <c r="F264" s="4" t="s">
        <v>16</v>
      </c>
      <c r="G264" s="5">
        <v>36.353182751540039</v>
      </c>
      <c r="H264" s="5">
        <v>12.188911704312115</v>
      </c>
    </row>
    <row r="265" spans="1:8" x14ac:dyDescent="0.75">
      <c r="A265" t="s">
        <v>18</v>
      </c>
      <c r="B265" t="s">
        <v>29</v>
      </c>
      <c r="C265" t="s">
        <v>41</v>
      </c>
      <c r="D265">
        <v>221162</v>
      </c>
      <c r="E265" t="s">
        <v>13</v>
      </c>
      <c r="F265" s="4" t="s">
        <v>16</v>
      </c>
      <c r="G265" s="5">
        <v>58.600958247775495</v>
      </c>
      <c r="H265" s="5">
        <v>37.032169746748799</v>
      </c>
    </row>
    <row r="266" spans="1:8" x14ac:dyDescent="0.75">
      <c r="A266" t="s">
        <v>18</v>
      </c>
      <c r="B266" t="s">
        <v>29</v>
      </c>
      <c r="C266" t="s">
        <v>41</v>
      </c>
      <c r="D266">
        <v>271146</v>
      </c>
      <c r="E266" t="s">
        <v>13</v>
      </c>
      <c r="F266" s="4" t="s">
        <v>16</v>
      </c>
      <c r="G266" s="5">
        <v>39.488021902806295</v>
      </c>
      <c r="H266" s="5">
        <v>16.473648186173854</v>
      </c>
    </row>
    <row r="267" spans="1:8" x14ac:dyDescent="0.75">
      <c r="A267" t="s">
        <v>18</v>
      </c>
      <c r="B267" t="s">
        <v>29</v>
      </c>
      <c r="C267" t="s">
        <v>41</v>
      </c>
      <c r="D267">
        <v>211206</v>
      </c>
      <c r="E267" t="s">
        <v>13</v>
      </c>
      <c r="F267" s="4" t="s">
        <v>16</v>
      </c>
      <c r="G267" s="5">
        <v>44.640657084188909</v>
      </c>
      <c r="H267" s="5">
        <v>21.472963723477072</v>
      </c>
    </row>
    <row r="268" spans="1:8" x14ac:dyDescent="0.75">
      <c r="A268" t="s">
        <v>18</v>
      </c>
      <c r="B268" t="s">
        <v>29</v>
      </c>
      <c r="C268" t="s">
        <v>41</v>
      </c>
      <c r="D268">
        <v>224595</v>
      </c>
      <c r="E268" t="s">
        <v>13</v>
      </c>
      <c r="F268" s="4" t="s">
        <v>16</v>
      </c>
      <c r="G268" s="5">
        <v>43.000684462696782</v>
      </c>
      <c r="H268" s="5">
        <v>18.472279260780287</v>
      </c>
    </row>
    <row r="269" spans="1:8" x14ac:dyDescent="0.75">
      <c r="A269" t="s">
        <v>18</v>
      </c>
      <c r="B269" t="s">
        <v>29</v>
      </c>
      <c r="C269" t="s">
        <v>41</v>
      </c>
      <c r="D269">
        <v>203348</v>
      </c>
      <c r="E269" t="s">
        <v>13</v>
      </c>
      <c r="F269" s="4" t="s">
        <v>14</v>
      </c>
      <c r="G269" s="5">
        <v>53.204654346338124</v>
      </c>
      <c r="H269" s="5">
        <v>6.9185489390828199</v>
      </c>
    </row>
    <row r="270" spans="1:8" x14ac:dyDescent="0.75">
      <c r="A270" t="s">
        <v>18</v>
      </c>
      <c r="B270" t="s">
        <v>29</v>
      </c>
      <c r="C270" t="s">
        <v>41</v>
      </c>
      <c r="D270">
        <v>297030</v>
      </c>
      <c r="E270" t="s">
        <v>13</v>
      </c>
      <c r="F270" s="4" t="s">
        <v>16</v>
      </c>
      <c r="G270" s="5">
        <v>38.403832991101986</v>
      </c>
      <c r="H270" s="5">
        <v>7.0718685831622174</v>
      </c>
    </row>
    <row r="271" spans="1:8" x14ac:dyDescent="0.75">
      <c r="A271" t="s">
        <v>18</v>
      </c>
      <c r="B271" t="s">
        <v>29</v>
      </c>
      <c r="C271" t="s">
        <v>41</v>
      </c>
      <c r="D271">
        <v>279992</v>
      </c>
      <c r="E271" t="s">
        <v>13</v>
      </c>
      <c r="F271" s="4" t="s">
        <v>16</v>
      </c>
      <c r="G271" s="5">
        <v>36.06570841889117</v>
      </c>
      <c r="H271" s="5">
        <v>11.537303216974674</v>
      </c>
    </row>
    <row r="272" spans="1:8" x14ac:dyDescent="0.75">
      <c r="A272" t="s">
        <v>18</v>
      </c>
      <c r="B272" t="s">
        <v>29</v>
      </c>
      <c r="C272" t="s">
        <v>41</v>
      </c>
      <c r="D272">
        <v>254165</v>
      </c>
      <c r="E272" t="s">
        <v>13</v>
      </c>
      <c r="F272" s="4" t="s">
        <v>16</v>
      </c>
      <c r="G272" s="5">
        <v>49.013004791238878</v>
      </c>
      <c r="H272" s="5">
        <v>17.741273100616016</v>
      </c>
    </row>
    <row r="273" spans="1:8" x14ac:dyDescent="0.75">
      <c r="A273" t="s">
        <v>18</v>
      </c>
      <c r="B273" t="s">
        <v>29</v>
      </c>
      <c r="C273" t="s">
        <v>41</v>
      </c>
      <c r="D273">
        <v>216618</v>
      </c>
      <c r="E273" t="s">
        <v>13</v>
      </c>
      <c r="F273" s="4" t="s">
        <v>14</v>
      </c>
      <c r="G273" s="5">
        <v>35.54277891854894</v>
      </c>
      <c r="H273" s="5">
        <v>8.1368925393566052</v>
      </c>
    </row>
    <row r="274" spans="1:8" x14ac:dyDescent="0.75">
      <c r="A274" t="s">
        <v>18</v>
      </c>
      <c r="B274" t="s">
        <v>29</v>
      </c>
      <c r="C274" t="s">
        <v>41</v>
      </c>
      <c r="D274">
        <v>237396</v>
      </c>
      <c r="E274" t="s">
        <v>13</v>
      </c>
      <c r="F274" s="4" t="s">
        <v>16</v>
      </c>
      <c r="G274" s="5">
        <v>53.086926762491444</v>
      </c>
      <c r="H274" s="5">
        <v>31.304585900068446</v>
      </c>
    </row>
    <row r="275" spans="1:8" x14ac:dyDescent="0.75">
      <c r="A275" t="s">
        <v>18</v>
      </c>
      <c r="B275" t="s">
        <v>29</v>
      </c>
      <c r="C275" t="s">
        <v>41</v>
      </c>
      <c r="D275">
        <v>247125</v>
      </c>
      <c r="E275" t="s">
        <v>13</v>
      </c>
      <c r="F275" s="4" t="s">
        <v>16</v>
      </c>
      <c r="G275" s="5">
        <v>53.223819301848046</v>
      </c>
      <c r="H275" s="5">
        <v>2.1355236139630391</v>
      </c>
    </row>
    <row r="276" spans="1:8" x14ac:dyDescent="0.75">
      <c r="A276" t="s">
        <v>18</v>
      </c>
      <c r="B276" t="s">
        <v>29</v>
      </c>
      <c r="C276" t="s">
        <v>41</v>
      </c>
      <c r="D276">
        <v>248919</v>
      </c>
      <c r="E276" t="s">
        <v>13</v>
      </c>
      <c r="F276" s="4" t="s">
        <v>16</v>
      </c>
      <c r="G276" s="5">
        <v>43.515400410677621</v>
      </c>
      <c r="H276" s="5">
        <v>14.507871321013004</v>
      </c>
    </row>
    <row r="277" spans="1:8" x14ac:dyDescent="0.75">
      <c r="A277" t="s">
        <v>18</v>
      </c>
      <c r="B277" t="s">
        <v>29</v>
      </c>
      <c r="C277" t="s">
        <v>41</v>
      </c>
      <c r="D277">
        <v>241376</v>
      </c>
      <c r="E277" t="s">
        <v>13</v>
      </c>
      <c r="F277" s="4" t="s">
        <v>14</v>
      </c>
      <c r="G277" s="5">
        <v>28.246406570841888</v>
      </c>
      <c r="H277" s="5">
        <v>4.9637234770704994</v>
      </c>
    </row>
    <row r="278" spans="1:8" x14ac:dyDescent="0.75">
      <c r="A278" t="s">
        <v>18</v>
      </c>
      <c r="B278" t="s">
        <v>29</v>
      </c>
      <c r="C278" t="s">
        <v>41</v>
      </c>
      <c r="D278">
        <v>245844</v>
      </c>
      <c r="E278" t="s">
        <v>13</v>
      </c>
      <c r="F278" s="4" t="s">
        <v>14</v>
      </c>
      <c r="G278" s="5">
        <v>48.919917864476389</v>
      </c>
      <c r="H278" s="5">
        <v>23.143052703627653</v>
      </c>
    </row>
    <row r="279" spans="1:8" x14ac:dyDescent="0.75">
      <c r="A279" t="s">
        <v>18</v>
      </c>
      <c r="B279" t="s">
        <v>29</v>
      </c>
      <c r="C279" t="s">
        <v>41</v>
      </c>
      <c r="D279">
        <v>246210</v>
      </c>
      <c r="E279" t="s">
        <v>13</v>
      </c>
      <c r="F279" s="4" t="s">
        <v>14</v>
      </c>
      <c r="G279" s="5">
        <v>56.358658453114302</v>
      </c>
      <c r="H279" s="5">
        <v>16.438056125941138</v>
      </c>
    </row>
    <row r="280" spans="1:8" x14ac:dyDescent="0.75">
      <c r="A280" t="s">
        <v>18</v>
      </c>
      <c r="B280" t="s">
        <v>29</v>
      </c>
      <c r="C280" t="s">
        <v>41</v>
      </c>
      <c r="D280">
        <v>239387</v>
      </c>
      <c r="E280" t="s">
        <v>13</v>
      </c>
      <c r="F280" s="4" t="s">
        <v>14</v>
      </c>
      <c r="G280" s="5">
        <v>57.724845995893226</v>
      </c>
      <c r="H280" s="5">
        <v>25.834360027378509</v>
      </c>
    </row>
    <row r="281" spans="1:8" x14ac:dyDescent="0.75">
      <c r="A281" t="s">
        <v>18</v>
      </c>
      <c r="B281" t="s">
        <v>29</v>
      </c>
      <c r="C281" t="s">
        <v>41</v>
      </c>
      <c r="D281">
        <v>228563</v>
      </c>
      <c r="E281" t="s">
        <v>13</v>
      </c>
      <c r="F281" s="4" t="s">
        <v>14</v>
      </c>
      <c r="G281" s="5">
        <v>59.400410677618069</v>
      </c>
      <c r="H281" s="5">
        <v>28.744695414099933</v>
      </c>
    </row>
    <row r="282" spans="1:8" x14ac:dyDescent="0.75">
      <c r="A282" t="s">
        <v>18</v>
      </c>
      <c r="B282" t="s">
        <v>29</v>
      </c>
      <c r="C282" t="s">
        <v>41</v>
      </c>
      <c r="D282">
        <v>271080</v>
      </c>
      <c r="E282" t="s">
        <v>13</v>
      </c>
      <c r="F282" s="4" t="s">
        <v>14</v>
      </c>
      <c r="G282" s="5">
        <v>53.856262833675565</v>
      </c>
      <c r="H282" s="5">
        <v>24.3750855578371</v>
      </c>
    </row>
    <row r="283" spans="1:8" x14ac:dyDescent="0.75">
      <c r="A283" t="s">
        <v>18</v>
      </c>
      <c r="B283" t="s">
        <v>29</v>
      </c>
      <c r="C283" t="s">
        <v>41</v>
      </c>
      <c r="D283">
        <v>217811</v>
      </c>
      <c r="E283" t="s">
        <v>13</v>
      </c>
      <c r="F283" s="4" t="s">
        <v>14</v>
      </c>
      <c r="G283" s="5">
        <v>54.913073237508556</v>
      </c>
      <c r="H283" s="5">
        <v>21.856262833675565</v>
      </c>
    </row>
    <row r="284" spans="1:8" x14ac:dyDescent="0.75">
      <c r="A284" t="s">
        <v>18</v>
      </c>
      <c r="B284" t="s">
        <v>29</v>
      </c>
      <c r="C284" t="s">
        <v>41</v>
      </c>
      <c r="D284">
        <v>260914</v>
      </c>
      <c r="E284" t="s">
        <v>13</v>
      </c>
      <c r="F284" s="4" t="s">
        <v>14</v>
      </c>
      <c r="G284" s="5">
        <v>66.154688569472967</v>
      </c>
      <c r="H284" s="5">
        <v>41.97125256673511</v>
      </c>
    </row>
    <row r="285" spans="1:8" x14ac:dyDescent="0.75">
      <c r="A285" t="s">
        <v>18</v>
      </c>
      <c r="B285" t="s">
        <v>29</v>
      </c>
      <c r="C285" t="s">
        <v>41</v>
      </c>
      <c r="D285">
        <v>230322</v>
      </c>
      <c r="E285" t="s">
        <v>13</v>
      </c>
      <c r="F285" s="4" t="s">
        <v>14</v>
      </c>
      <c r="G285" s="5">
        <v>59.353867214236821</v>
      </c>
      <c r="H285" s="5">
        <v>35.326488706365502</v>
      </c>
    </row>
    <row r="286" spans="1:8" x14ac:dyDescent="0.75">
      <c r="A286" t="s">
        <v>18</v>
      </c>
      <c r="B286" t="s">
        <v>29</v>
      </c>
      <c r="C286" t="s">
        <v>41</v>
      </c>
      <c r="D286">
        <v>232445</v>
      </c>
      <c r="E286" t="s">
        <v>13</v>
      </c>
      <c r="F286" s="4" t="s">
        <v>14</v>
      </c>
      <c r="G286" s="5">
        <v>51.794661190965094</v>
      </c>
      <c r="H286" s="5">
        <v>12.92539356605065</v>
      </c>
    </row>
    <row r="287" spans="1:8" x14ac:dyDescent="0.75">
      <c r="A287" t="s">
        <v>18</v>
      </c>
      <c r="B287" t="s">
        <v>29</v>
      </c>
      <c r="C287" t="s">
        <v>41</v>
      </c>
      <c r="D287">
        <v>261438</v>
      </c>
      <c r="E287" t="s">
        <v>13</v>
      </c>
      <c r="F287" s="4" t="s">
        <v>14</v>
      </c>
      <c r="G287" s="5">
        <v>49.656399726214921</v>
      </c>
      <c r="H287" s="5">
        <v>22.499657768651609</v>
      </c>
    </row>
    <row r="288" spans="1:8" x14ac:dyDescent="0.75">
      <c r="A288" t="s">
        <v>18</v>
      </c>
      <c r="B288" t="s">
        <v>29</v>
      </c>
      <c r="C288" t="s">
        <v>41</v>
      </c>
      <c r="D288">
        <v>285607</v>
      </c>
      <c r="E288" t="s">
        <v>13</v>
      </c>
      <c r="F288" t="s">
        <v>14</v>
      </c>
      <c r="G288" s="5">
        <v>52.120465434633815</v>
      </c>
      <c r="H288" s="5">
        <v>10.105407255304586</v>
      </c>
    </row>
    <row r="289" spans="1:8" x14ac:dyDescent="0.75">
      <c r="A289" t="s">
        <v>18</v>
      </c>
      <c r="B289" t="s">
        <v>29</v>
      </c>
      <c r="C289" t="s">
        <v>41</v>
      </c>
      <c r="D289">
        <v>210449</v>
      </c>
      <c r="E289" t="s">
        <v>13</v>
      </c>
      <c r="F289" t="s">
        <v>16</v>
      </c>
      <c r="G289" s="5">
        <v>47.137577002053391</v>
      </c>
      <c r="H289" s="5">
        <v>22.387405886379192</v>
      </c>
    </row>
    <row r="290" spans="1:8" x14ac:dyDescent="0.75">
      <c r="A290" t="s">
        <v>18</v>
      </c>
      <c r="B290" t="s">
        <v>30</v>
      </c>
      <c r="C290" t="s">
        <v>42</v>
      </c>
      <c r="D290">
        <v>244258</v>
      </c>
      <c r="E290" t="s">
        <v>15</v>
      </c>
      <c r="F290" s="4" t="s">
        <v>14</v>
      </c>
      <c r="G290" s="5">
        <v>31.60848733744011</v>
      </c>
      <c r="H290" s="5">
        <v>1.5331964407939767</v>
      </c>
    </row>
    <row r="291" spans="1:8" x14ac:dyDescent="0.75">
      <c r="A291" t="s">
        <v>18</v>
      </c>
      <c r="B291" t="s">
        <v>30</v>
      </c>
      <c r="C291" t="s">
        <v>42</v>
      </c>
      <c r="D291">
        <v>273763</v>
      </c>
      <c r="E291" t="s">
        <v>15</v>
      </c>
      <c r="F291" s="4" t="s">
        <v>14</v>
      </c>
      <c r="G291" s="5">
        <v>40.224503764544835</v>
      </c>
      <c r="H291" s="5">
        <v>1.3415468856947297</v>
      </c>
    </row>
    <row r="292" spans="1:8" x14ac:dyDescent="0.75">
      <c r="A292" t="s">
        <v>18</v>
      </c>
      <c r="B292" t="s">
        <v>30</v>
      </c>
      <c r="C292" t="s">
        <v>42</v>
      </c>
      <c r="D292">
        <v>231272</v>
      </c>
      <c r="E292" t="s">
        <v>15</v>
      </c>
      <c r="F292" s="4" t="s">
        <v>14</v>
      </c>
      <c r="G292" s="5">
        <v>27.485284052019164</v>
      </c>
      <c r="H292" s="5">
        <v>2.3655030800821355</v>
      </c>
    </row>
    <row r="293" spans="1:8" x14ac:dyDescent="0.75">
      <c r="A293" t="s">
        <v>18</v>
      </c>
      <c r="B293" t="s">
        <v>30</v>
      </c>
      <c r="C293" t="s">
        <v>42</v>
      </c>
      <c r="D293">
        <v>250505</v>
      </c>
      <c r="E293" t="s">
        <v>13</v>
      </c>
      <c r="F293" s="4" t="s">
        <v>14</v>
      </c>
      <c r="G293" s="5">
        <v>37.177275838466805</v>
      </c>
      <c r="H293" s="5">
        <v>6.6119096509240247</v>
      </c>
    </row>
    <row r="294" spans="1:8" x14ac:dyDescent="0.75">
      <c r="A294" t="s">
        <v>18</v>
      </c>
      <c r="B294" t="s">
        <v>30</v>
      </c>
      <c r="C294" t="s">
        <v>42</v>
      </c>
      <c r="D294">
        <v>271008</v>
      </c>
      <c r="E294" t="s">
        <v>13</v>
      </c>
      <c r="F294" s="4" t="s">
        <v>14</v>
      </c>
      <c r="G294" s="5">
        <v>47.800136892539356</v>
      </c>
      <c r="H294" s="5">
        <v>1.9164955509924708</v>
      </c>
    </row>
    <row r="295" spans="1:8" x14ac:dyDescent="0.75">
      <c r="A295" t="s">
        <v>18</v>
      </c>
      <c r="B295" t="s">
        <v>30</v>
      </c>
      <c r="C295" t="s">
        <v>42</v>
      </c>
      <c r="D295">
        <v>201809</v>
      </c>
      <c r="E295" t="s">
        <v>13</v>
      </c>
      <c r="F295" s="4" t="s">
        <v>14</v>
      </c>
      <c r="G295" s="5">
        <v>44.265571526351813</v>
      </c>
      <c r="H295" s="5">
        <v>11.208761122518823</v>
      </c>
    </row>
    <row r="296" spans="1:8" x14ac:dyDescent="0.75">
      <c r="A296" t="s">
        <v>18</v>
      </c>
      <c r="B296" t="s">
        <v>30</v>
      </c>
      <c r="C296" t="s">
        <v>42</v>
      </c>
      <c r="D296">
        <v>226206</v>
      </c>
      <c r="E296" t="s">
        <v>13</v>
      </c>
      <c r="F296" s="4" t="s">
        <v>14</v>
      </c>
      <c r="G296" s="5">
        <v>39.742642026009584</v>
      </c>
      <c r="H296" s="5">
        <v>11.134839151266256</v>
      </c>
    </row>
    <row r="297" spans="1:8" x14ac:dyDescent="0.75">
      <c r="A297" t="s">
        <v>18</v>
      </c>
      <c r="B297" t="s">
        <v>30</v>
      </c>
      <c r="C297" t="s">
        <v>42</v>
      </c>
      <c r="D297">
        <v>227798</v>
      </c>
      <c r="E297" t="s">
        <v>13</v>
      </c>
      <c r="F297" s="4" t="s">
        <v>14</v>
      </c>
      <c r="G297" s="5">
        <v>31.559206023271731</v>
      </c>
      <c r="H297" s="5">
        <v>4.1971252566735116</v>
      </c>
    </row>
    <row r="298" spans="1:8" x14ac:dyDescent="0.75">
      <c r="A298" t="s">
        <v>18</v>
      </c>
      <c r="B298" t="s">
        <v>30</v>
      </c>
      <c r="C298" t="s">
        <v>42</v>
      </c>
      <c r="D298">
        <v>267391</v>
      </c>
      <c r="E298" t="s">
        <v>13</v>
      </c>
      <c r="F298" s="4" t="s">
        <v>14</v>
      </c>
      <c r="G298" s="5">
        <v>47.101984941820668</v>
      </c>
      <c r="H298" s="5">
        <v>10.885694729637235</v>
      </c>
    </row>
    <row r="299" spans="1:8" x14ac:dyDescent="0.75">
      <c r="A299" t="s">
        <v>18</v>
      </c>
      <c r="B299" t="s">
        <v>30</v>
      </c>
      <c r="C299" t="s">
        <v>42</v>
      </c>
      <c r="D299">
        <v>253613</v>
      </c>
      <c r="E299" t="s">
        <v>13</v>
      </c>
      <c r="F299" s="4" t="s">
        <v>14</v>
      </c>
      <c r="G299" s="5">
        <v>48.268309377138948</v>
      </c>
      <c r="H299" s="5">
        <v>1.9548254620123204</v>
      </c>
    </row>
    <row r="300" spans="1:8" x14ac:dyDescent="0.75">
      <c r="A300" t="s">
        <v>18</v>
      </c>
      <c r="B300" t="s">
        <v>30</v>
      </c>
      <c r="C300" t="s">
        <v>42</v>
      </c>
      <c r="D300">
        <v>220873</v>
      </c>
      <c r="E300" t="s">
        <v>13</v>
      </c>
      <c r="F300" s="4" t="s">
        <v>14</v>
      </c>
      <c r="G300" s="5">
        <v>42.496919917864474</v>
      </c>
      <c r="H300" s="5">
        <v>13.779603011635865</v>
      </c>
    </row>
    <row r="301" spans="1:8" x14ac:dyDescent="0.75">
      <c r="A301" t="s">
        <v>18</v>
      </c>
      <c r="B301" t="s">
        <v>30</v>
      </c>
      <c r="C301" t="s">
        <v>42</v>
      </c>
      <c r="D301">
        <v>206721</v>
      </c>
      <c r="E301" t="s">
        <v>13</v>
      </c>
      <c r="F301" s="4" t="s">
        <v>16</v>
      </c>
      <c r="G301" s="5">
        <v>41.095140314852841</v>
      </c>
      <c r="H301" s="5">
        <v>17.801505817932924</v>
      </c>
    </row>
    <row r="302" spans="1:8" x14ac:dyDescent="0.75">
      <c r="A302" t="s">
        <v>18</v>
      </c>
      <c r="B302" t="s">
        <v>30</v>
      </c>
      <c r="C302" t="s">
        <v>42</v>
      </c>
      <c r="D302">
        <v>218053</v>
      </c>
      <c r="E302" t="s">
        <v>13</v>
      </c>
      <c r="F302" s="4" t="s">
        <v>14</v>
      </c>
      <c r="G302" s="5">
        <v>32.454483230663932</v>
      </c>
      <c r="H302" s="5">
        <v>10.617385352498289</v>
      </c>
    </row>
    <row r="303" spans="1:8" x14ac:dyDescent="0.75">
      <c r="A303" t="s">
        <v>18</v>
      </c>
      <c r="B303" t="s">
        <v>30</v>
      </c>
      <c r="C303" t="s">
        <v>42</v>
      </c>
      <c r="D303">
        <v>278210</v>
      </c>
      <c r="E303" t="s">
        <v>13</v>
      </c>
      <c r="F303" s="4" t="s">
        <v>14</v>
      </c>
      <c r="G303" s="5">
        <v>42.258726899383987</v>
      </c>
      <c r="H303" s="5">
        <v>19.219712525667351</v>
      </c>
    </row>
    <row r="304" spans="1:8" x14ac:dyDescent="0.75">
      <c r="A304" t="s">
        <v>18</v>
      </c>
      <c r="B304" t="s">
        <v>30</v>
      </c>
      <c r="C304" t="s">
        <v>42</v>
      </c>
      <c r="D304">
        <v>217149</v>
      </c>
      <c r="E304" t="s">
        <v>13</v>
      </c>
      <c r="F304" s="4" t="s">
        <v>14</v>
      </c>
      <c r="G304" s="5">
        <v>27.460643394934976</v>
      </c>
      <c r="H304" s="5">
        <v>6.4777549623545516</v>
      </c>
    </row>
    <row r="305" spans="1:8" x14ac:dyDescent="0.75">
      <c r="A305" t="s">
        <v>18</v>
      </c>
      <c r="B305" t="s">
        <v>30</v>
      </c>
      <c r="C305" t="s">
        <v>42</v>
      </c>
      <c r="D305">
        <v>258399</v>
      </c>
      <c r="E305" t="s">
        <v>17</v>
      </c>
      <c r="F305" s="4" t="s">
        <v>14</v>
      </c>
      <c r="G305" s="5">
        <v>31.288158795345655</v>
      </c>
      <c r="H305" s="5">
        <v>3.2388774811772758</v>
      </c>
    </row>
    <row r="306" spans="1:8" x14ac:dyDescent="0.75">
      <c r="A306" t="s">
        <v>18</v>
      </c>
      <c r="B306" t="s">
        <v>30</v>
      </c>
      <c r="C306" t="s">
        <v>42</v>
      </c>
      <c r="D306">
        <v>239667</v>
      </c>
      <c r="E306" t="s">
        <v>17</v>
      </c>
      <c r="F306" s="4" t="s">
        <v>14</v>
      </c>
      <c r="G306" s="5">
        <v>41.092402464065707</v>
      </c>
      <c r="H306" s="5">
        <v>6.362765229295003</v>
      </c>
    </row>
    <row r="307" spans="1:8" x14ac:dyDescent="0.75">
      <c r="A307" t="s">
        <v>18</v>
      </c>
      <c r="B307" t="s">
        <v>30</v>
      </c>
      <c r="C307" t="s">
        <v>42</v>
      </c>
      <c r="D307">
        <v>210598</v>
      </c>
      <c r="E307" t="s">
        <v>17</v>
      </c>
      <c r="F307" s="4" t="s">
        <v>14</v>
      </c>
      <c r="G307" s="5">
        <v>24.284736481861739</v>
      </c>
      <c r="H307" s="5">
        <v>2.3572895277207393</v>
      </c>
    </row>
    <row r="308" spans="1:8" x14ac:dyDescent="0.75">
      <c r="A308" t="s">
        <v>18</v>
      </c>
      <c r="B308" t="s">
        <v>30</v>
      </c>
      <c r="C308" t="s">
        <v>42</v>
      </c>
      <c r="D308">
        <v>204562</v>
      </c>
      <c r="E308" t="s">
        <v>17</v>
      </c>
      <c r="F308" s="4" t="s">
        <v>14</v>
      </c>
      <c r="G308" s="5">
        <v>32.670773442847363</v>
      </c>
      <c r="H308" s="5">
        <v>2.4859685147159478</v>
      </c>
    </row>
    <row r="309" spans="1:8" x14ac:dyDescent="0.75">
      <c r="A309" t="s">
        <v>18</v>
      </c>
      <c r="B309" t="s">
        <v>30</v>
      </c>
      <c r="C309" t="s">
        <v>42</v>
      </c>
      <c r="D309">
        <v>294598</v>
      </c>
      <c r="E309" t="s">
        <v>17</v>
      </c>
      <c r="F309" s="4" t="s">
        <v>14</v>
      </c>
      <c r="G309" s="5">
        <v>42.299794661190965</v>
      </c>
      <c r="H309" s="5">
        <v>8.3750855578370977</v>
      </c>
    </row>
    <row r="310" spans="1:8" x14ac:dyDescent="0.75">
      <c r="A310" t="s">
        <v>18</v>
      </c>
      <c r="B310" t="s">
        <v>30</v>
      </c>
      <c r="C310" t="s">
        <v>42</v>
      </c>
      <c r="D310">
        <v>239754</v>
      </c>
      <c r="E310" t="s">
        <v>17</v>
      </c>
      <c r="F310" s="4" t="s">
        <v>14</v>
      </c>
      <c r="G310" s="5">
        <v>34.206707734428477</v>
      </c>
      <c r="H310" s="5">
        <v>4.0930869267624912</v>
      </c>
    </row>
    <row r="311" spans="1:8" x14ac:dyDescent="0.75">
      <c r="A311" t="s">
        <v>18</v>
      </c>
      <c r="B311" t="s">
        <v>30</v>
      </c>
      <c r="C311" t="s">
        <v>42</v>
      </c>
      <c r="D311">
        <v>261926</v>
      </c>
      <c r="E311" t="s">
        <v>17</v>
      </c>
      <c r="F311" s="4" t="s">
        <v>14</v>
      </c>
      <c r="G311" s="5">
        <v>30.617385352498289</v>
      </c>
      <c r="H311" s="5">
        <v>2.4339493497604381</v>
      </c>
    </row>
    <row r="312" spans="1:8" x14ac:dyDescent="0.75">
      <c r="A312" t="s">
        <v>18</v>
      </c>
      <c r="B312" t="s">
        <v>30</v>
      </c>
      <c r="C312" t="s">
        <v>42</v>
      </c>
      <c r="D312">
        <v>269768</v>
      </c>
      <c r="E312" t="s">
        <v>17</v>
      </c>
      <c r="F312" s="4" t="s">
        <v>14</v>
      </c>
      <c r="G312" s="5">
        <v>49.604380561259411</v>
      </c>
      <c r="H312" s="5">
        <v>11.134839151266256</v>
      </c>
    </row>
    <row r="313" spans="1:8" x14ac:dyDescent="0.75">
      <c r="A313" t="s">
        <v>18</v>
      </c>
      <c r="B313" t="s">
        <v>30</v>
      </c>
      <c r="C313" t="s">
        <v>42</v>
      </c>
      <c r="D313">
        <v>273547</v>
      </c>
      <c r="E313" t="s">
        <v>17</v>
      </c>
      <c r="F313" s="4" t="s">
        <v>14</v>
      </c>
      <c r="G313" s="5">
        <v>31.378507871321013</v>
      </c>
      <c r="H313" s="5">
        <v>0.51745379876796715</v>
      </c>
    </row>
    <row r="314" spans="1:8" x14ac:dyDescent="0.75">
      <c r="A314" t="s">
        <v>18</v>
      </c>
      <c r="B314" t="s">
        <v>30</v>
      </c>
      <c r="C314" t="s">
        <v>42</v>
      </c>
      <c r="D314">
        <v>215942</v>
      </c>
      <c r="E314" t="s">
        <v>17</v>
      </c>
      <c r="F314" s="4" t="s">
        <v>14</v>
      </c>
      <c r="G314" s="5">
        <v>37.711156741957566</v>
      </c>
      <c r="H314" s="5">
        <v>8.6543463381245722</v>
      </c>
    </row>
    <row r="315" spans="1:8" x14ac:dyDescent="0.75">
      <c r="A315" t="s">
        <v>18</v>
      </c>
      <c r="B315" t="s">
        <v>30</v>
      </c>
      <c r="C315" t="s">
        <v>42</v>
      </c>
      <c r="D315">
        <v>212295</v>
      </c>
      <c r="E315" t="s">
        <v>17</v>
      </c>
      <c r="F315" s="4" t="s">
        <v>14</v>
      </c>
      <c r="G315" s="5">
        <v>38.261464750171115</v>
      </c>
      <c r="H315" s="5">
        <v>11.887748117727584</v>
      </c>
    </row>
    <row r="316" spans="1:8" x14ac:dyDescent="0.75">
      <c r="A316" t="s">
        <v>18</v>
      </c>
      <c r="B316" t="s">
        <v>30</v>
      </c>
      <c r="C316" t="s">
        <v>42</v>
      </c>
      <c r="D316">
        <v>272825</v>
      </c>
      <c r="E316" t="s">
        <v>17</v>
      </c>
      <c r="F316" s="4" t="s">
        <v>14</v>
      </c>
      <c r="G316" s="5">
        <v>35.008898015058179</v>
      </c>
      <c r="H316" s="5">
        <v>2.3162217659137578</v>
      </c>
    </row>
    <row r="317" spans="1:8" x14ac:dyDescent="0.75">
      <c r="A317" t="s">
        <v>18</v>
      </c>
      <c r="B317" t="s">
        <v>30</v>
      </c>
      <c r="C317" t="s">
        <v>42</v>
      </c>
      <c r="D317">
        <v>210474</v>
      </c>
      <c r="E317" t="s">
        <v>17</v>
      </c>
      <c r="F317" s="4" t="s">
        <v>14</v>
      </c>
      <c r="G317" s="5">
        <v>32.147843942505133</v>
      </c>
      <c r="H317" s="5">
        <v>1.5989048596851472</v>
      </c>
    </row>
    <row r="318" spans="1:8" x14ac:dyDescent="0.75">
      <c r="A318" t="s">
        <v>18</v>
      </c>
      <c r="B318" t="s">
        <v>30</v>
      </c>
      <c r="C318" t="s">
        <v>42</v>
      </c>
      <c r="D318">
        <v>297679</v>
      </c>
      <c r="E318" t="s">
        <v>17</v>
      </c>
      <c r="F318" s="4" t="s">
        <v>14</v>
      </c>
      <c r="G318" s="5">
        <v>34.677618069815196</v>
      </c>
      <c r="H318" s="5">
        <v>0.51745379876796715</v>
      </c>
    </row>
    <row r="319" spans="1:8" x14ac:dyDescent="0.75">
      <c r="A319" t="s">
        <v>18</v>
      </c>
      <c r="B319" t="s">
        <v>30</v>
      </c>
      <c r="C319" t="s">
        <v>42</v>
      </c>
      <c r="D319">
        <v>232816</v>
      </c>
      <c r="E319" t="s">
        <v>17</v>
      </c>
      <c r="F319" s="4" t="s">
        <v>14</v>
      </c>
      <c r="G319" s="5">
        <v>49.519507186858313</v>
      </c>
      <c r="H319" s="5">
        <v>11.356605065023956</v>
      </c>
    </row>
    <row r="320" spans="1:8" x14ac:dyDescent="0.75">
      <c r="A320" t="s">
        <v>18</v>
      </c>
      <c r="B320" t="s">
        <v>30</v>
      </c>
      <c r="C320" t="s">
        <v>42</v>
      </c>
      <c r="D320">
        <v>239873</v>
      </c>
      <c r="E320" t="s">
        <v>17</v>
      </c>
      <c r="F320" s="4" t="s">
        <v>14</v>
      </c>
      <c r="G320" s="5">
        <v>48.093086926762489</v>
      </c>
      <c r="H320" s="5">
        <v>11.958932238193018</v>
      </c>
    </row>
    <row r="321" spans="1:8" x14ac:dyDescent="0.75">
      <c r="A321" t="s">
        <v>18</v>
      </c>
      <c r="B321" t="s">
        <v>30</v>
      </c>
      <c r="C321" t="s">
        <v>42</v>
      </c>
      <c r="D321">
        <v>289276</v>
      </c>
      <c r="E321" t="s">
        <v>17</v>
      </c>
      <c r="F321" s="4" t="s">
        <v>14</v>
      </c>
      <c r="G321" s="5">
        <v>54.715947980835047</v>
      </c>
      <c r="H321" s="5">
        <v>12.136892539356605</v>
      </c>
    </row>
    <row r="322" spans="1:8" x14ac:dyDescent="0.75">
      <c r="A322" t="s">
        <v>18</v>
      </c>
      <c r="B322" t="s">
        <v>30</v>
      </c>
      <c r="C322" t="s">
        <v>42</v>
      </c>
      <c r="D322">
        <v>293800</v>
      </c>
      <c r="E322" t="s">
        <v>17</v>
      </c>
      <c r="F322" s="4" t="s">
        <v>14</v>
      </c>
      <c r="G322" s="5">
        <v>47.044490075290895</v>
      </c>
      <c r="H322" s="5">
        <v>3.9260780287474333</v>
      </c>
    </row>
    <row r="323" spans="1:8" x14ac:dyDescent="0.75">
      <c r="A323" t="s">
        <v>18</v>
      </c>
      <c r="B323" t="s">
        <v>30</v>
      </c>
      <c r="C323" t="s">
        <v>42</v>
      </c>
      <c r="D323">
        <v>281431</v>
      </c>
      <c r="E323" t="s">
        <v>17</v>
      </c>
      <c r="F323" s="4" t="s">
        <v>14</v>
      </c>
      <c r="G323" s="5">
        <v>37.481177275838469</v>
      </c>
      <c r="H323" s="5">
        <v>3.7180013689253935</v>
      </c>
    </row>
    <row r="324" spans="1:8" x14ac:dyDescent="0.75">
      <c r="A324" t="s">
        <v>18</v>
      </c>
      <c r="B324" t="s">
        <v>30</v>
      </c>
      <c r="C324" t="s">
        <v>42</v>
      </c>
      <c r="D324">
        <v>249979</v>
      </c>
      <c r="E324" t="s">
        <v>17</v>
      </c>
      <c r="F324" s="4" t="s">
        <v>14</v>
      </c>
      <c r="G324" s="5">
        <v>37.566050650239561</v>
      </c>
      <c r="H324" s="5">
        <v>2.4914442162902124</v>
      </c>
    </row>
    <row r="325" spans="1:8" x14ac:dyDescent="0.75">
      <c r="A325" t="s">
        <v>18</v>
      </c>
      <c r="B325" t="s">
        <v>30</v>
      </c>
      <c r="C325" t="s">
        <v>42</v>
      </c>
      <c r="D325">
        <v>285962</v>
      </c>
      <c r="E325" t="s">
        <v>17</v>
      </c>
      <c r="F325" s="4" t="s">
        <v>14</v>
      </c>
      <c r="G325" s="5">
        <v>51.561943874058862</v>
      </c>
      <c r="H325" s="5">
        <v>1.054072553045859</v>
      </c>
    </row>
    <row r="326" spans="1:8" x14ac:dyDescent="0.75">
      <c r="A326" t="s">
        <v>18</v>
      </c>
      <c r="B326" t="s">
        <v>30</v>
      </c>
      <c r="C326" t="s">
        <v>42</v>
      </c>
      <c r="D326">
        <v>219767</v>
      </c>
      <c r="E326" t="s">
        <v>17</v>
      </c>
      <c r="F326" s="4" t="s">
        <v>14</v>
      </c>
      <c r="G326" s="5">
        <v>42.748802190280628</v>
      </c>
      <c r="H326" s="5">
        <v>0.55578370978781655</v>
      </c>
    </row>
    <row r="327" spans="1:8" x14ac:dyDescent="0.75">
      <c r="A327" t="s">
        <v>18</v>
      </c>
      <c r="B327" t="s">
        <v>30</v>
      </c>
      <c r="C327" t="s">
        <v>42</v>
      </c>
      <c r="D327">
        <v>261401</v>
      </c>
      <c r="E327" t="s">
        <v>17</v>
      </c>
      <c r="F327" s="4" t="s">
        <v>14</v>
      </c>
      <c r="G327" s="5">
        <v>49.002053388090346</v>
      </c>
      <c r="H327" s="5">
        <v>12.648870636550308</v>
      </c>
    </row>
    <row r="328" spans="1:8" x14ac:dyDescent="0.75">
      <c r="A328" t="s">
        <v>18</v>
      </c>
      <c r="B328" t="s">
        <v>30</v>
      </c>
      <c r="C328" t="s">
        <v>42</v>
      </c>
      <c r="D328">
        <v>263155</v>
      </c>
      <c r="E328" t="s">
        <v>13</v>
      </c>
      <c r="F328" s="4" t="s">
        <v>16</v>
      </c>
      <c r="G328" s="5">
        <v>48.33949349760438</v>
      </c>
      <c r="H328" s="5">
        <v>14.313483915126625</v>
      </c>
    </row>
    <row r="329" spans="1:8" x14ac:dyDescent="0.75">
      <c r="A329" t="s">
        <v>18</v>
      </c>
      <c r="B329" t="s">
        <v>30</v>
      </c>
      <c r="C329" t="s">
        <v>42</v>
      </c>
      <c r="D329">
        <v>211320</v>
      </c>
      <c r="E329" t="s">
        <v>13</v>
      </c>
      <c r="F329" s="4" t="s">
        <v>16</v>
      </c>
      <c r="G329" s="5">
        <v>51.093771389459278</v>
      </c>
      <c r="H329" s="5">
        <v>10.978781656399725</v>
      </c>
    </row>
    <row r="330" spans="1:8" x14ac:dyDescent="0.75">
      <c r="A330" t="s">
        <v>18</v>
      </c>
      <c r="B330" t="s">
        <v>30</v>
      </c>
      <c r="C330" t="s">
        <v>42</v>
      </c>
      <c r="D330">
        <v>288448</v>
      </c>
      <c r="E330" t="s">
        <v>13</v>
      </c>
      <c r="F330" s="4" t="s">
        <v>14</v>
      </c>
      <c r="G330" s="5">
        <v>63.381245722108147</v>
      </c>
      <c r="H330" s="5">
        <v>14.57905544147844</v>
      </c>
    </row>
    <row r="331" spans="1:8" x14ac:dyDescent="0.75">
      <c r="A331" t="s">
        <v>18</v>
      </c>
      <c r="B331" t="s">
        <v>30</v>
      </c>
      <c r="C331" t="s">
        <v>42</v>
      </c>
      <c r="D331">
        <v>259044</v>
      </c>
      <c r="E331" t="s">
        <v>13</v>
      </c>
      <c r="F331" s="4" t="s">
        <v>14</v>
      </c>
      <c r="G331" s="5">
        <v>45.171800136892543</v>
      </c>
      <c r="H331" s="5">
        <v>3.9671457905544147</v>
      </c>
    </row>
    <row r="332" spans="1:8" x14ac:dyDescent="0.75">
      <c r="A332" t="s">
        <v>18</v>
      </c>
      <c r="B332" t="s">
        <v>30</v>
      </c>
      <c r="C332" t="s">
        <v>42</v>
      </c>
      <c r="D332">
        <v>250665</v>
      </c>
      <c r="E332" t="s">
        <v>13</v>
      </c>
      <c r="F332" s="4" t="s">
        <v>14</v>
      </c>
      <c r="G332" s="5">
        <v>32.580424366872002</v>
      </c>
      <c r="H332" s="5">
        <v>3.6249144421629023</v>
      </c>
    </row>
    <row r="333" spans="1:8" x14ac:dyDescent="0.75">
      <c r="A333" t="s">
        <v>18</v>
      </c>
      <c r="B333" t="s">
        <v>30</v>
      </c>
      <c r="C333" t="s">
        <v>42</v>
      </c>
      <c r="D333">
        <v>211700</v>
      </c>
      <c r="E333" t="s">
        <v>13</v>
      </c>
      <c r="F333" s="4" t="s">
        <v>14</v>
      </c>
      <c r="G333" s="5">
        <v>36.432580424366868</v>
      </c>
      <c r="H333" s="5">
        <v>10.406570841889117</v>
      </c>
    </row>
    <row r="334" spans="1:8" x14ac:dyDescent="0.75">
      <c r="A334" t="s">
        <v>18</v>
      </c>
      <c r="B334" t="s">
        <v>30</v>
      </c>
      <c r="C334" t="s">
        <v>42</v>
      </c>
      <c r="D334">
        <v>291637</v>
      </c>
      <c r="E334" t="s">
        <v>13</v>
      </c>
      <c r="F334" s="4" t="s">
        <v>14</v>
      </c>
      <c r="G334" s="5">
        <v>63.279945242984255</v>
      </c>
      <c r="H334" s="5">
        <v>1.839835728952772</v>
      </c>
    </row>
    <row r="335" spans="1:8" x14ac:dyDescent="0.75">
      <c r="A335" t="s">
        <v>18</v>
      </c>
      <c r="B335" t="s">
        <v>30</v>
      </c>
      <c r="C335" t="s">
        <v>42</v>
      </c>
      <c r="D335">
        <v>242235</v>
      </c>
      <c r="E335" t="s">
        <v>13</v>
      </c>
      <c r="F335" s="4" t="s">
        <v>14</v>
      </c>
      <c r="G335" s="5">
        <v>32.254620123203289</v>
      </c>
      <c r="H335" s="5">
        <v>1.5331964407939767</v>
      </c>
    </row>
    <row r="336" spans="1:8" x14ac:dyDescent="0.75">
      <c r="A336" t="s">
        <v>18</v>
      </c>
      <c r="B336" t="s">
        <v>30</v>
      </c>
      <c r="C336" t="s">
        <v>42</v>
      </c>
      <c r="D336">
        <v>211628</v>
      </c>
      <c r="E336" t="s">
        <v>13</v>
      </c>
      <c r="F336" s="4" t="s">
        <v>14</v>
      </c>
      <c r="G336" s="5">
        <v>27.718001368925393</v>
      </c>
      <c r="H336" s="5">
        <v>1.4483230663928817</v>
      </c>
    </row>
    <row r="337" spans="1:8" x14ac:dyDescent="0.75">
      <c r="A337" t="s">
        <v>18</v>
      </c>
      <c r="B337" t="s">
        <v>30</v>
      </c>
      <c r="C337" t="s">
        <v>42</v>
      </c>
      <c r="D337">
        <v>272454</v>
      </c>
      <c r="E337" t="s">
        <v>13</v>
      </c>
      <c r="F337" s="4" t="s">
        <v>14</v>
      </c>
      <c r="G337" s="5">
        <v>41.297741273100613</v>
      </c>
      <c r="H337" s="5">
        <v>3.1211498973305956</v>
      </c>
    </row>
    <row r="338" spans="1:8" x14ac:dyDescent="0.75">
      <c r="A338" t="s">
        <v>18</v>
      </c>
      <c r="B338" t="s">
        <v>30</v>
      </c>
      <c r="C338" t="s">
        <v>42</v>
      </c>
      <c r="D338">
        <v>236729</v>
      </c>
      <c r="E338" t="s">
        <v>13</v>
      </c>
      <c r="F338" s="4" t="s">
        <v>14</v>
      </c>
      <c r="G338" s="5">
        <v>34.5845311430527</v>
      </c>
      <c r="H338" s="5">
        <v>2.3518138261464752</v>
      </c>
    </row>
    <row r="339" spans="1:8" x14ac:dyDescent="0.75">
      <c r="A339" t="s">
        <v>18</v>
      </c>
      <c r="B339" t="s">
        <v>30</v>
      </c>
      <c r="C339" t="s">
        <v>42</v>
      </c>
      <c r="D339">
        <v>293547</v>
      </c>
      <c r="E339" t="s">
        <v>13</v>
      </c>
      <c r="F339" s="4" t="s">
        <v>14</v>
      </c>
      <c r="G339" s="5">
        <v>40.799452429842574</v>
      </c>
      <c r="H339" s="5">
        <v>1.7823408624229979</v>
      </c>
    </row>
    <row r="340" spans="1:8" x14ac:dyDescent="0.75">
      <c r="A340" t="s">
        <v>18</v>
      </c>
      <c r="B340" t="s">
        <v>30</v>
      </c>
      <c r="C340" t="s">
        <v>42</v>
      </c>
      <c r="D340">
        <v>272162</v>
      </c>
      <c r="E340" t="s">
        <v>13</v>
      </c>
      <c r="F340" s="4" t="s">
        <v>14</v>
      </c>
      <c r="G340" s="5">
        <v>42.206707734428477</v>
      </c>
      <c r="H340" s="5">
        <v>6.9760438056125942</v>
      </c>
    </row>
    <row r="341" spans="1:8" x14ac:dyDescent="0.75">
      <c r="A341" t="s">
        <v>18</v>
      </c>
      <c r="B341" t="s">
        <v>30</v>
      </c>
      <c r="C341" t="s">
        <v>42</v>
      </c>
      <c r="D341">
        <v>235243</v>
      </c>
      <c r="E341" t="s">
        <v>13</v>
      </c>
      <c r="F341" s="4" t="s">
        <v>14</v>
      </c>
      <c r="G341" s="5">
        <v>37.486652977412732</v>
      </c>
      <c r="H341" s="5">
        <v>3.9479808350444903</v>
      </c>
    </row>
    <row r="342" spans="1:8" x14ac:dyDescent="0.75">
      <c r="A342" t="s">
        <v>18</v>
      </c>
      <c r="B342" t="s">
        <v>30</v>
      </c>
      <c r="C342" t="s">
        <v>42</v>
      </c>
      <c r="D342">
        <v>293969</v>
      </c>
      <c r="E342" t="s">
        <v>13</v>
      </c>
      <c r="F342" s="4" t="s">
        <v>14</v>
      </c>
      <c r="G342" s="5">
        <v>32.498288843258045</v>
      </c>
      <c r="H342" s="5">
        <v>11.969883641341546</v>
      </c>
    </row>
    <row r="343" spans="1:8" x14ac:dyDescent="0.75">
      <c r="A343" t="s">
        <v>18</v>
      </c>
      <c r="B343" t="s">
        <v>30</v>
      </c>
      <c r="C343" t="s">
        <v>42</v>
      </c>
      <c r="D343">
        <v>290291</v>
      </c>
      <c r="E343" t="s">
        <v>13</v>
      </c>
      <c r="F343" s="4" t="s">
        <v>14</v>
      </c>
      <c r="G343" s="5">
        <v>32.925393566050651</v>
      </c>
      <c r="H343" s="5">
        <v>10.302532511978097</v>
      </c>
    </row>
    <row r="344" spans="1:8" x14ac:dyDescent="0.75">
      <c r="A344" t="s">
        <v>18</v>
      </c>
      <c r="B344" t="s">
        <v>30</v>
      </c>
      <c r="C344" t="s">
        <v>42</v>
      </c>
      <c r="D344">
        <v>275013</v>
      </c>
      <c r="E344" t="s">
        <v>13</v>
      </c>
      <c r="F344" s="4" t="s">
        <v>16</v>
      </c>
      <c r="G344" s="5">
        <v>36.490075290896648</v>
      </c>
      <c r="H344" s="5">
        <v>11.937029431895962</v>
      </c>
    </row>
    <row r="345" spans="1:8" x14ac:dyDescent="0.75">
      <c r="A345" t="s">
        <v>18</v>
      </c>
      <c r="B345" t="s">
        <v>30</v>
      </c>
      <c r="C345" t="s">
        <v>42</v>
      </c>
      <c r="D345">
        <v>266801</v>
      </c>
      <c r="E345" t="s">
        <v>13</v>
      </c>
      <c r="F345" s="4" t="s">
        <v>14</v>
      </c>
      <c r="G345" s="5">
        <v>52.919917864476389</v>
      </c>
      <c r="H345" s="5">
        <v>34.726899383983572</v>
      </c>
    </row>
    <row r="346" spans="1:8" x14ac:dyDescent="0.75">
      <c r="A346" t="s">
        <v>18</v>
      </c>
      <c r="B346" t="s">
        <v>30</v>
      </c>
      <c r="C346" t="s">
        <v>42</v>
      </c>
      <c r="D346">
        <v>224069</v>
      </c>
      <c r="E346" t="s">
        <v>13</v>
      </c>
      <c r="F346" s="4" t="s">
        <v>16</v>
      </c>
      <c r="G346" s="5">
        <v>46.836413415468854</v>
      </c>
      <c r="H346" s="5">
        <v>17.182751540041068</v>
      </c>
    </row>
    <row r="347" spans="1:8" x14ac:dyDescent="0.75">
      <c r="A347" t="s">
        <v>18</v>
      </c>
      <c r="B347" t="s">
        <v>30</v>
      </c>
      <c r="C347" t="s">
        <v>42</v>
      </c>
      <c r="D347">
        <v>218481</v>
      </c>
      <c r="E347" t="s">
        <v>13</v>
      </c>
      <c r="F347" s="4" t="s">
        <v>14</v>
      </c>
      <c r="G347" s="5">
        <v>39.123887748117724</v>
      </c>
      <c r="H347" s="5">
        <v>15.471594798083505</v>
      </c>
    </row>
    <row r="348" spans="1:8" x14ac:dyDescent="0.75">
      <c r="A348" t="s">
        <v>18</v>
      </c>
      <c r="B348" t="s">
        <v>30</v>
      </c>
      <c r="C348" t="s">
        <v>42</v>
      </c>
      <c r="D348">
        <v>264104</v>
      </c>
      <c r="E348" t="s">
        <v>13</v>
      </c>
      <c r="F348" s="4" t="s">
        <v>14</v>
      </c>
      <c r="G348" s="5">
        <v>37.281314168377826</v>
      </c>
      <c r="H348" s="5">
        <v>12.78302532511978</v>
      </c>
    </row>
    <row r="349" spans="1:8" x14ac:dyDescent="0.75">
      <c r="A349" t="s">
        <v>18</v>
      </c>
      <c r="B349" t="s">
        <v>30</v>
      </c>
      <c r="C349" t="s">
        <v>42</v>
      </c>
      <c r="D349">
        <v>226644</v>
      </c>
      <c r="E349" t="s">
        <v>13</v>
      </c>
      <c r="F349" s="4" t="s">
        <v>14</v>
      </c>
      <c r="G349" s="5">
        <v>29.360711841204655</v>
      </c>
      <c r="H349" s="5">
        <v>5.5879534565366189</v>
      </c>
    </row>
    <row r="350" spans="1:8" x14ac:dyDescent="0.75">
      <c r="A350" t="s">
        <v>18</v>
      </c>
      <c r="B350" t="s">
        <v>30</v>
      </c>
      <c r="C350" t="s">
        <v>42</v>
      </c>
      <c r="D350">
        <v>264123</v>
      </c>
      <c r="E350" t="s">
        <v>13</v>
      </c>
      <c r="F350" s="4" t="s">
        <v>14</v>
      </c>
      <c r="G350" s="5">
        <v>24.684462696783026</v>
      </c>
      <c r="H350" s="5">
        <v>0.4791238877481177</v>
      </c>
    </row>
    <row r="351" spans="1:8" x14ac:dyDescent="0.75">
      <c r="A351" t="s">
        <v>18</v>
      </c>
      <c r="B351" t="s">
        <v>30</v>
      </c>
      <c r="C351" t="s">
        <v>42</v>
      </c>
      <c r="D351">
        <v>236191</v>
      </c>
      <c r="E351" t="s">
        <v>13</v>
      </c>
      <c r="F351" s="4" t="s">
        <v>14</v>
      </c>
      <c r="G351" s="5">
        <v>57.289527720739223</v>
      </c>
      <c r="H351" s="5">
        <v>34.151950718685832</v>
      </c>
    </row>
    <row r="352" spans="1:8" x14ac:dyDescent="0.75">
      <c r="A352" t="s">
        <v>18</v>
      </c>
      <c r="B352" t="s">
        <v>30</v>
      </c>
      <c r="C352" t="s">
        <v>42</v>
      </c>
      <c r="D352">
        <v>205338</v>
      </c>
      <c r="E352" t="s">
        <v>13</v>
      </c>
      <c r="F352" s="4" t="s">
        <v>16</v>
      </c>
      <c r="G352" s="5">
        <v>41.535934291581107</v>
      </c>
      <c r="H352" s="5">
        <v>14.516084873374401</v>
      </c>
    </row>
    <row r="353" spans="1:8" x14ac:dyDescent="0.75">
      <c r="A353" t="s">
        <v>18</v>
      </c>
      <c r="B353" t="s">
        <v>30</v>
      </c>
      <c r="C353" t="s">
        <v>42</v>
      </c>
      <c r="D353">
        <v>243391</v>
      </c>
      <c r="E353" t="s">
        <v>13</v>
      </c>
      <c r="F353" s="4" t="s">
        <v>14</v>
      </c>
      <c r="G353" s="5">
        <v>53.965776865160848</v>
      </c>
      <c r="H353" s="5">
        <v>13.968514715947981</v>
      </c>
    </row>
    <row r="354" spans="1:8" x14ac:dyDescent="0.75">
      <c r="A354" t="s">
        <v>18</v>
      </c>
      <c r="B354" t="s">
        <v>30</v>
      </c>
      <c r="C354" t="s">
        <v>42</v>
      </c>
      <c r="D354">
        <v>204564</v>
      </c>
      <c r="E354" t="s">
        <v>13</v>
      </c>
      <c r="F354" s="4" t="s">
        <v>16</v>
      </c>
      <c r="G354" s="5">
        <v>41.711156741957566</v>
      </c>
      <c r="H354" s="5">
        <v>7.1238877481177276</v>
      </c>
    </row>
    <row r="355" spans="1:8" x14ac:dyDescent="0.75">
      <c r="A355" t="s">
        <v>18</v>
      </c>
      <c r="B355" t="s">
        <v>30</v>
      </c>
      <c r="C355" t="s">
        <v>42</v>
      </c>
      <c r="D355">
        <v>251695</v>
      </c>
      <c r="E355" t="s">
        <v>13</v>
      </c>
      <c r="F355" s="4" t="s">
        <v>16</v>
      </c>
      <c r="G355" s="5">
        <v>53.763175906913077</v>
      </c>
      <c r="H355" s="5">
        <v>12.706365503080082</v>
      </c>
    </row>
    <row r="356" spans="1:8" x14ac:dyDescent="0.75">
      <c r="A356" t="s">
        <v>18</v>
      </c>
      <c r="B356" t="s">
        <v>30</v>
      </c>
      <c r="C356" t="s">
        <v>42</v>
      </c>
      <c r="D356">
        <v>260632</v>
      </c>
      <c r="E356" t="s">
        <v>13</v>
      </c>
      <c r="F356" s="4" t="s">
        <v>16</v>
      </c>
      <c r="G356" s="5">
        <v>47.720739219712527</v>
      </c>
      <c r="H356" s="5">
        <v>3.5455167693360714</v>
      </c>
    </row>
    <row r="357" spans="1:8" x14ac:dyDescent="0.75">
      <c r="A357" t="s">
        <v>18</v>
      </c>
      <c r="B357" t="s">
        <v>30</v>
      </c>
      <c r="C357" t="s">
        <v>43</v>
      </c>
      <c r="D357">
        <v>231638</v>
      </c>
      <c r="E357" t="s">
        <v>13</v>
      </c>
      <c r="F357" s="4" t="s">
        <v>16</v>
      </c>
      <c r="G357" s="5">
        <v>51.529089664613281</v>
      </c>
      <c r="H357" s="5">
        <v>23.101984941820671</v>
      </c>
    </row>
    <row r="358" spans="1:8" x14ac:dyDescent="0.75">
      <c r="A358" t="s">
        <v>18</v>
      </c>
      <c r="B358" t="s">
        <v>30</v>
      </c>
      <c r="C358" t="s">
        <v>43</v>
      </c>
      <c r="D358">
        <v>220962</v>
      </c>
      <c r="E358" t="s">
        <v>13</v>
      </c>
      <c r="F358" s="4" t="s">
        <v>16</v>
      </c>
      <c r="G358" s="5">
        <v>33.544147843942504</v>
      </c>
      <c r="H358" s="5">
        <v>10.387405886379192</v>
      </c>
    </row>
    <row r="359" spans="1:8" x14ac:dyDescent="0.75">
      <c r="A359" t="s">
        <v>18</v>
      </c>
      <c r="B359" t="s">
        <v>30</v>
      </c>
      <c r="C359" t="s">
        <v>43</v>
      </c>
      <c r="D359">
        <v>276924</v>
      </c>
      <c r="E359" t="s">
        <v>13</v>
      </c>
      <c r="F359" s="4" t="s">
        <v>16</v>
      </c>
      <c r="G359" s="5">
        <v>54.841889117043124</v>
      </c>
      <c r="H359" s="5">
        <v>36.755646817248461</v>
      </c>
    </row>
    <row r="360" spans="1:8" x14ac:dyDescent="0.75">
      <c r="A360" t="s">
        <v>18</v>
      </c>
      <c r="B360" t="s">
        <v>30</v>
      </c>
      <c r="C360" t="s">
        <v>43</v>
      </c>
      <c r="D360">
        <v>271938</v>
      </c>
      <c r="E360" t="s">
        <v>13</v>
      </c>
      <c r="F360" s="4" t="s">
        <v>16</v>
      </c>
      <c r="G360" s="5">
        <v>57.034907597535934</v>
      </c>
      <c r="H360" s="5">
        <v>29.77138945927447</v>
      </c>
    </row>
    <row r="361" spans="1:8" x14ac:dyDescent="0.75">
      <c r="A361" t="s">
        <v>18</v>
      </c>
      <c r="B361" t="s">
        <v>30</v>
      </c>
      <c r="C361" t="s">
        <v>43</v>
      </c>
      <c r="D361">
        <v>219669</v>
      </c>
      <c r="E361" t="s">
        <v>13</v>
      </c>
      <c r="F361" s="4" t="s">
        <v>14</v>
      </c>
      <c r="G361" s="5">
        <v>27.887748117727583</v>
      </c>
      <c r="H361" s="5">
        <v>4.6269678302532515</v>
      </c>
    </row>
    <row r="362" spans="1:8" x14ac:dyDescent="0.75">
      <c r="A362" t="s">
        <v>18</v>
      </c>
      <c r="B362" t="s">
        <v>30</v>
      </c>
      <c r="C362" t="s">
        <v>43</v>
      </c>
      <c r="D362">
        <v>299998</v>
      </c>
      <c r="E362" t="s">
        <v>13</v>
      </c>
      <c r="F362" s="4" t="s">
        <v>14</v>
      </c>
      <c r="G362" s="5">
        <v>60.684462696783022</v>
      </c>
      <c r="H362" s="5">
        <v>42.162902121834357</v>
      </c>
    </row>
    <row r="363" spans="1:8" x14ac:dyDescent="0.75">
      <c r="A363" t="s">
        <v>18</v>
      </c>
      <c r="B363" t="s">
        <v>30</v>
      </c>
      <c r="C363" t="s">
        <v>43</v>
      </c>
      <c r="D363">
        <v>235718</v>
      </c>
      <c r="E363" t="s">
        <v>13</v>
      </c>
      <c r="F363" s="4" t="s">
        <v>14</v>
      </c>
      <c r="G363" s="5">
        <v>38.173853524982889</v>
      </c>
      <c r="H363" s="5">
        <v>3.8521560574948666</v>
      </c>
    </row>
    <row r="364" spans="1:8" x14ac:dyDescent="0.75">
      <c r="A364" t="s">
        <v>18</v>
      </c>
      <c r="B364" t="s">
        <v>30</v>
      </c>
      <c r="C364" t="s">
        <v>43</v>
      </c>
      <c r="D364">
        <v>233222</v>
      </c>
      <c r="E364" t="s">
        <v>13</v>
      </c>
      <c r="F364" s="4" t="s">
        <v>14</v>
      </c>
      <c r="G364" s="5">
        <v>45.40999315537303</v>
      </c>
      <c r="H364" s="5">
        <v>0.78028747433264889</v>
      </c>
    </row>
    <row r="365" spans="1:8" x14ac:dyDescent="0.75">
      <c r="A365" t="s">
        <v>18</v>
      </c>
      <c r="B365" t="s">
        <v>30</v>
      </c>
      <c r="C365" t="s">
        <v>43</v>
      </c>
      <c r="D365">
        <v>280153</v>
      </c>
      <c r="E365" t="s">
        <v>13</v>
      </c>
      <c r="F365" s="4" t="s">
        <v>14</v>
      </c>
      <c r="G365" s="5">
        <v>50.201232032854207</v>
      </c>
      <c r="H365" s="5">
        <v>3.353867214236824</v>
      </c>
    </row>
    <row r="366" spans="1:8" x14ac:dyDescent="0.75">
      <c r="A366" t="s">
        <v>18</v>
      </c>
      <c r="B366" t="s">
        <v>30</v>
      </c>
      <c r="C366" t="s">
        <v>43</v>
      </c>
      <c r="D366">
        <v>200910</v>
      </c>
      <c r="E366" t="s">
        <v>13</v>
      </c>
      <c r="F366" s="4" t="s">
        <v>14</v>
      </c>
      <c r="G366" s="5">
        <v>56.788501026694043</v>
      </c>
      <c r="H366" s="5">
        <v>24.041067761806982</v>
      </c>
    </row>
    <row r="367" spans="1:8" x14ac:dyDescent="0.75">
      <c r="A367" t="s">
        <v>18</v>
      </c>
      <c r="B367" t="s">
        <v>30</v>
      </c>
      <c r="C367" t="s">
        <v>43</v>
      </c>
      <c r="D367">
        <v>205397</v>
      </c>
      <c r="E367" t="s">
        <v>13</v>
      </c>
      <c r="F367" s="4" t="s">
        <v>14</v>
      </c>
      <c r="G367" s="5">
        <v>38.017796030116358</v>
      </c>
      <c r="H367" s="5">
        <v>9.1197809719370291</v>
      </c>
    </row>
    <row r="368" spans="1:8" x14ac:dyDescent="0.75">
      <c r="A368" t="s">
        <v>18</v>
      </c>
      <c r="B368" t="s">
        <v>30</v>
      </c>
      <c r="C368" t="s">
        <v>43</v>
      </c>
      <c r="D368">
        <v>275662</v>
      </c>
      <c r="E368" t="s">
        <v>13</v>
      </c>
      <c r="F368" s="4" t="s">
        <v>14</v>
      </c>
      <c r="G368" s="5">
        <v>35.383983572895275</v>
      </c>
      <c r="H368" s="5">
        <v>5.6700889801505818</v>
      </c>
    </row>
    <row r="369" spans="1:8" x14ac:dyDescent="0.75">
      <c r="A369" t="s">
        <v>18</v>
      </c>
      <c r="B369" t="s">
        <v>30</v>
      </c>
      <c r="C369" t="s">
        <v>43</v>
      </c>
      <c r="D369">
        <v>229482</v>
      </c>
      <c r="E369" t="s">
        <v>13</v>
      </c>
      <c r="F369" s="4" t="s">
        <v>14</v>
      </c>
      <c r="G369" s="5">
        <v>62.376454483230667</v>
      </c>
      <c r="H369" s="5">
        <v>20.388774811772759</v>
      </c>
    </row>
    <row r="370" spans="1:8" x14ac:dyDescent="0.75">
      <c r="A370" t="s">
        <v>18</v>
      </c>
      <c r="B370" t="s">
        <v>30</v>
      </c>
      <c r="C370" t="s">
        <v>43</v>
      </c>
      <c r="D370">
        <v>202549</v>
      </c>
      <c r="E370" t="s">
        <v>13</v>
      </c>
      <c r="F370" s="4" t="s">
        <v>14</v>
      </c>
      <c r="G370" s="5">
        <v>35.446954140999317</v>
      </c>
      <c r="H370" s="5">
        <v>8.8870636550308006</v>
      </c>
    </row>
    <row r="371" spans="1:8" x14ac:dyDescent="0.75">
      <c r="A371" t="s">
        <v>18</v>
      </c>
      <c r="B371" t="s">
        <v>30</v>
      </c>
      <c r="C371" t="s">
        <v>43</v>
      </c>
      <c r="D371">
        <v>241253</v>
      </c>
      <c r="E371" t="s">
        <v>13</v>
      </c>
      <c r="F371" s="4" t="s">
        <v>14</v>
      </c>
      <c r="G371" s="5">
        <v>49.117043121149898</v>
      </c>
      <c r="H371" s="5">
        <v>4.1971252566735116</v>
      </c>
    </row>
    <row r="372" spans="1:8" x14ac:dyDescent="0.75">
      <c r="A372" t="s">
        <v>18</v>
      </c>
      <c r="B372" t="s">
        <v>30</v>
      </c>
      <c r="C372" t="s">
        <v>43</v>
      </c>
      <c r="D372">
        <v>229466</v>
      </c>
      <c r="E372" t="s">
        <v>13</v>
      </c>
      <c r="F372" s="4" t="s">
        <v>14</v>
      </c>
      <c r="G372" s="5">
        <v>68.67351129363449</v>
      </c>
      <c r="H372" s="5">
        <v>0.49555099247091033</v>
      </c>
    </row>
    <row r="373" spans="1:8" x14ac:dyDescent="0.75">
      <c r="A373" t="s">
        <v>18</v>
      </c>
      <c r="B373" t="s">
        <v>30</v>
      </c>
      <c r="C373" t="s">
        <v>43</v>
      </c>
      <c r="D373">
        <v>253710</v>
      </c>
      <c r="E373" t="s">
        <v>13</v>
      </c>
      <c r="F373" s="4" t="s">
        <v>14</v>
      </c>
      <c r="G373" s="5">
        <v>36.358658453114302</v>
      </c>
      <c r="H373" s="5">
        <v>4.7967145790554415</v>
      </c>
    </row>
    <row r="374" spans="1:8" x14ac:dyDescent="0.75">
      <c r="A374" t="s">
        <v>18</v>
      </c>
      <c r="B374" t="s">
        <v>30</v>
      </c>
      <c r="C374" t="s">
        <v>43</v>
      </c>
      <c r="D374">
        <v>229869</v>
      </c>
      <c r="E374" t="s">
        <v>13</v>
      </c>
      <c r="F374" s="4" t="s">
        <v>14</v>
      </c>
      <c r="G374" s="5">
        <v>48.202600958247778</v>
      </c>
      <c r="H374" s="5">
        <v>2.924024640657084</v>
      </c>
    </row>
    <row r="375" spans="1:8" x14ac:dyDescent="0.75">
      <c r="A375" t="s">
        <v>18</v>
      </c>
      <c r="B375" t="s">
        <v>30</v>
      </c>
      <c r="C375" t="s">
        <v>43</v>
      </c>
      <c r="D375">
        <v>263335</v>
      </c>
      <c r="E375" t="s">
        <v>13</v>
      </c>
      <c r="F375" s="4" t="s">
        <v>14</v>
      </c>
      <c r="G375" s="5">
        <v>32.673511293634498</v>
      </c>
      <c r="H375" s="5">
        <v>1.6481861738535251</v>
      </c>
    </row>
    <row r="376" spans="1:8" x14ac:dyDescent="0.75">
      <c r="A376" t="s">
        <v>18</v>
      </c>
      <c r="B376" t="s">
        <v>30</v>
      </c>
      <c r="C376" t="s">
        <v>43</v>
      </c>
      <c r="D376">
        <v>229357</v>
      </c>
      <c r="E376" t="s">
        <v>13</v>
      </c>
      <c r="F376" s="4" t="s">
        <v>14</v>
      </c>
      <c r="G376" s="5">
        <v>34.579055441478438</v>
      </c>
      <c r="H376" s="5">
        <v>0.95824777549623541</v>
      </c>
    </row>
    <row r="377" spans="1:8" x14ac:dyDescent="0.75">
      <c r="A377" t="s">
        <v>18</v>
      </c>
      <c r="B377" t="s">
        <v>30</v>
      </c>
      <c r="C377" t="s">
        <v>43</v>
      </c>
      <c r="D377">
        <v>288600</v>
      </c>
      <c r="E377" t="s">
        <v>13</v>
      </c>
      <c r="F377" s="4" t="s">
        <v>14</v>
      </c>
      <c r="G377" s="5">
        <v>54.157426420260094</v>
      </c>
      <c r="H377" s="5">
        <v>1.160848733744011</v>
      </c>
    </row>
    <row r="378" spans="1:8" x14ac:dyDescent="0.75">
      <c r="A378" t="s">
        <v>18</v>
      </c>
      <c r="B378" t="s">
        <v>30</v>
      </c>
      <c r="C378" t="s">
        <v>43</v>
      </c>
      <c r="D378">
        <v>238781</v>
      </c>
      <c r="E378" t="s">
        <v>13</v>
      </c>
      <c r="F378" s="4" t="s">
        <v>14</v>
      </c>
      <c r="G378" s="5">
        <v>33.552361396303901</v>
      </c>
      <c r="H378" s="5">
        <v>6.0533880903490758</v>
      </c>
    </row>
    <row r="379" spans="1:8" x14ac:dyDescent="0.75">
      <c r="A379" t="s">
        <v>18</v>
      </c>
      <c r="B379" t="s">
        <v>30</v>
      </c>
      <c r="C379" t="s">
        <v>43</v>
      </c>
      <c r="D379">
        <v>256775</v>
      </c>
      <c r="E379" t="s">
        <v>13</v>
      </c>
      <c r="F379" s="4" t="s">
        <v>14</v>
      </c>
      <c r="G379" s="5">
        <v>63.485284052019168</v>
      </c>
      <c r="H379" s="5">
        <v>38.387405886379192</v>
      </c>
    </row>
    <row r="380" spans="1:8" x14ac:dyDescent="0.75">
      <c r="A380" t="s">
        <v>18</v>
      </c>
      <c r="B380" t="s">
        <v>30</v>
      </c>
      <c r="C380" t="s">
        <v>43</v>
      </c>
      <c r="D380">
        <v>269826</v>
      </c>
      <c r="E380" t="s">
        <v>13</v>
      </c>
      <c r="F380" s="4" t="s">
        <v>14</v>
      </c>
      <c r="G380" s="5">
        <v>55.748117727583846</v>
      </c>
      <c r="H380" s="5">
        <v>4.8487337440109517</v>
      </c>
    </row>
    <row r="381" spans="1:8" x14ac:dyDescent="0.75">
      <c r="A381" t="s">
        <v>18</v>
      </c>
      <c r="B381" t="s">
        <v>30</v>
      </c>
      <c r="C381" t="s">
        <v>43</v>
      </c>
      <c r="D381">
        <v>264244</v>
      </c>
      <c r="E381" t="s">
        <v>13</v>
      </c>
      <c r="F381" s="4" t="s">
        <v>14</v>
      </c>
      <c r="G381" s="5">
        <v>37.333333333333336</v>
      </c>
      <c r="H381" s="5">
        <v>2.4859685147159478</v>
      </c>
    </row>
    <row r="382" spans="1:8" x14ac:dyDescent="0.75">
      <c r="A382" t="s">
        <v>18</v>
      </c>
      <c r="B382" t="s">
        <v>30</v>
      </c>
      <c r="C382" t="s">
        <v>43</v>
      </c>
      <c r="D382">
        <v>218094</v>
      </c>
      <c r="E382" t="s">
        <v>13</v>
      </c>
      <c r="F382" s="4" t="s">
        <v>14</v>
      </c>
      <c r="G382" s="5">
        <v>48.821355236139631</v>
      </c>
      <c r="H382" s="5">
        <v>2.2806297056810405</v>
      </c>
    </row>
    <row r="383" spans="1:8" x14ac:dyDescent="0.75">
      <c r="A383" t="s">
        <v>18</v>
      </c>
      <c r="B383" t="s">
        <v>30</v>
      </c>
      <c r="C383" t="s">
        <v>43</v>
      </c>
      <c r="D383">
        <v>225714</v>
      </c>
      <c r="E383" t="s">
        <v>13</v>
      </c>
      <c r="F383" s="4" t="s">
        <v>14</v>
      </c>
      <c r="G383" s="5">
        <v>36.407939767282684</v>
      </c>
      <c r="H383" s="5">
        <v>1.5331964407939767</v>
      </c>
    </row>
    <row r="384" spans="1:8" x14ac:dyDescent="0.75">
      <c r="A384" t="s">
        <v>18</v>
      </c>
      <c r="B384" t="s">
        <v>30</v>
      </c>
      <c r="C384" t="s">
        <v>43</v>
      </c>
      <c r="D384">
        <v>224306</v>
      </c>
      <c r="E384" t="s">
        <v>13</v>
      </c>
      <c r="F384" s="4" t="s">
        <v>14</v>
      </c>
      <c r="G384" s="5">
        <v>63.931553730321696</v>
      </c>
      <c r="H384" s="5">
        <v>21.472963723477072</v>
      </c>
    </row>
    <row r="385" spans="1:8" x14ac:dyDescent="0.75">
      <c r="A385" t="s">
        <v>18</v>
      </c>
      <c r="B385" t="s">
        <v>30</v>
      </c>
      <c r="C385" t="s">
        <v>43</v>
      </c>
      <c r="D385">
        <v>262398</v>
      </c>
      <c r="E385" t="s">
        <v>13</v>
      </c>
      <c r="F385" s="4" t="s">
        <v>14</v>
      </c>
      <c r="G385" s="5">
        <v>38.765229295003422</v>
      </c>
      <c r="H385" s="5">
        <v>2.9514031485284051</v>
      </c>
    </row>
    <row r="386" spans="1:8" x14ac:dyDescent="0.75">
      <c r="A386" t="s">
        <v>18</v>
      </c>
      <c r="B386" t="s">
        <v>30</v>
      </c>
      <c r="C386" t="s">
        <v>43</v>
      </c>
      <c r="D386">
        <v>209752</v>
      </c>
      <c r="E386" t="s">
        <v>13</v>
      </c>
      <c r="F386" s="4" t="s">
        <v>14</v>
      </c>
      <c r="G386" s="5">
        <v>53.716632443531829</v>
      </c>
      <c r="H386" s="5">
        <v>6.4722792607802875</v>
      </c>
    </row>
    <row r="387" spans="1:8" x14ac:dyDescent="0.75">
      <c r="A387" t="s">
        <v>18</v>
      </c>
      <c r="B387" t="s">
        <v>30</v>
      </c>
      <c r="C387" t="s">
        <v>43</v>
      </c>
      <c r="D387">
        <v>232164</v>
      </c>
      <c r="E387" t="s">
        <v>13</v>
      </c>
      <c r="F387" s="4" t="s">
        <v>14</v>
      </c>
      <c r="G387" s="5">
        <v>53.913757700205338</v>
      </c>
      <c r="H387" s="5">
        <v>7.3401779603011637</v>
      </c>
    </row>
    <row r="388" spans="1:8" x14ac:dyDescent="0.75">
      <c r="A388" t="s">
        <v>18</v>
      </c>
      <c r="B388" t="s">
        <v>30</v>
      </c>
      <c r="C388" t="s">
        <v>43</v>
      </c>
      <c r="D388">
        <v>260583</v>
      </c>
      <c r="E388" t="s">
        <v>13</v>
      </c>
      <c r="F388" s="4" t="s">
        <v>14</v>
      </c>
      <c r="G388" s="5">
        <v>43.54277891854894</v>
      </c>
      <c r="H388" s="5">
        <v>6.2751540041067759</v>
      </c>
    </row>
    <row r="389" spans="1:8" x14ac:dyDescent="0.75">
      <c r="A389" t="s">
        <v>18</v>
      </c>
      <c r="B389" t="s">
        <v>30</v>
      </c>
      <c r="C389" t="s">
        <v>43</v>
      </c>
      <c r="D389">
        <v>212524</v>
      </c>
      <c r="E389" t="s">
        <v>13</v>
      </c>
      <c r="F389" s="4" t="s">
        <v>14</v>
      </c>
      <c r="G389" s="5">
        <v>48.002737850787135</v>
      </c>
      <c r="H389" s="5">
        <v>8.0109514031485283</v>
      </c>
    </row>
    <row r="390" spans="1:8" x14ac:dyDescent="0.75">
      <c r="A390" t="s">
        <v>18</v>
      </c>
      <c r="B390" t="s">
        <v>30</v>
      </c>
      <c r="C390" t="s">
        <v>43</v>
      </c>
      <c r="D390">
        <v>220919</v>
      </c>
      <c r="E390" t="s">
        <v>13</v>
      </c>
      <c r="F390" s="4" t="s">
        <v>14</v>
      </c>
      <c r="G390" s="5">
        <v>46.546201232032857</v>
      </c>
      <c r="H390" s="5">
        <v>12.093086926762492</v>
      </c>
    </row>
    <row r="391" spans="1:8" x14ac:dyDescent="0.75">
      <c r="A391" t="s">
        <v>18</v>
      </c>
      <c r="B391" t="s">
        <v>30</v>
      </c>
      <c r="C391" t="s">
        <v>43</v>
      </c>
      <c r="D391">
        <v>256599</v>
      </c>
      <c r="E391" t="s">
        <v>13</v>
      </c>
      <c r="F391" s="4" t="s">
        <v>14</v>
      </c>
      <c r="G391" s="5">
        <v>39.299110198494184</v>
      </c>
      <c r="H391" s="5">
        <v>8.1834360027378512</v>
      </c>
    </row>
    <row r="392" spans="1:8" x14ac:dyDescent="0.75">
      <c r="A392" t="s">
        <v>18</v>
      </c>
      <c r="B392" t="s">
        <v>30</v>
      </c>
      <c r="C392" t="s">
        <v>43</v>
      </c>
      <c r="D392">
        <v>282718</v>
      </c>
      <c r="E392" t="s">
        <v>13</v>
      </c>
      <c r="F392" s="4" t="s">
        <v>14</v>
      </c>
      <c r="G392" s="5">
        <v>65.604380561259418</v>
      </c>
      <c r="H392" s="5">
        <v>45.103353867214238</v>
      </c>
    </row>
    <row r="393" spans="1:8" x14ac:dyDescent="0.75">
      <c r="A393" t="s">
        <v>18</v>
      </c>
      <c r="B393" t="s">
        <v>30</v>
      </c>
      <c r="C393" t="s">
        <v>43</v>
      </c>
      <c r="D393">
        <v>285521</v>
      </c>
      <c r="E393" t="s">
        <v>13</v>
      </c>
      <c r="F393" s="4" t="s">
        <v>14</v>
      </c>
      <c r="G393" s="5">
        <v>57.141683778234089</v>
      </c>
      <c r="H393" s="5">
        <v>32.167008898015055</v>
      </c>
    </row>
    <row r="394" spans="1:8" x14ac:dyDescent="0.75">
      <c r="A394" t="s">
        <v>18</v>
      </c>
      <c r="B394" t="s">
        <v>30</v>
      </c>
      <c r="C394" t="s">
        <v>43</v>
      </c>
      <c r="D394">
        <v>265568</v>
      </c>
      <c r="E394" t="s">
        <v>13</v>
      </c>
      <c r="F394" s="4" t="s">
        <v>14</v>
      </c>
      <c r="G394" s="5">
        <v>35.540041067761805</v>
      </c>
      <c r="H394" s="5">
        <v>4.2929500342231348</v>
      </c>
    </row>
    <row r="395" spans="1:8" x14ac:dyDescent="0.75">
      <c r="A395" t="s">
        <v>18</v>
      </c>
      <c r="B395" t="s">
        <v>30</v>
      </c>
      <c r="C395" t="s">
        <v>43</v>
      </c>
      <c r="D395">
        <v>265537</v>
      </c>
      <c r="E395" t="s">
        <v>13</v>
      </c>
      <c r="F395" s="4" t="s">
        <v>14</v>
      </c>
      <c r="G395" s="5">
        <v>29.916495550992472</v>
      </c>
      <c r="H395" s="5">
        <v>5.5167693360711842</v>
      </c>
    </row>
    <row r="396" spans="1:8" x14ac:dyDescent="0.75">
      <c r="A396" t="s">
        <v>18</v>
      </c>
      <c r="B396" t="s">
        <v>30</v>
      </c>
      <c r="C396" t="s">
        <v>43</v>
      </c>
      <c r="D396">
        <v>282957</v>
      </c>
      <c r="E396" t="s">
        <v>13</v>
      </c>
      <c r="F396" s="4" t="s">
        <v>14</v>
      </c>
      <c r="G396" s="5">
        <v>28.83504449007529</v>
      </c>
      <c r="H396" s="5">
        <v>5.4565366187542779</v>
      </c>
    </row>
    <row r="397" spans="1:8" x14ac:dyDescent="0.75">
      <c r="A397" t="s">
        <v>18</v>
      </c>
      <c r="B397" t="s">
        <v>30</v>
      </c>
      <c r="C397" t="s">
        <v>43</v>
      </c>
      <c r="D397">
        <v>208962</v>
      </c>
      <c r="E397" t="s">
        <v>13</v>
      </c>
      <c r="F397" s="4" t="s">
        <v>14</v>
      </c>
      <c r="G397" s="5">
        <v>39.307323750855581</v>
      </c>
      <c r="H397" s="5">
        <v>12.769336071184121</v>
      </c>
    </row>
    <row r="398" spans="1:8" x14ac:dyDescent="0.75">
      <c r="A398" t="s">
        <v>18</v>
      </c>
      <c r="B398" t="s">
        <v>30</v>
      </c>
      <c r="C398" t="s">
        <v>43</v>
      </c>
      <c r="D398">
        <v>228529</v>
      </c>
      <c r="E398" t="s">
        <v>13</v>
      </c>
      <c r="F398" s="4" t="s">
        <v>14</v>
      </c>
      <c r="G398" s="5">
        <v>40.769336071184121</v>
      </c>
      <c r="H398" s="5">
        <v>14.201232032854209</v>
      </c>
    </row>
    <row r="399" spans="1:8" x14ac:dyDescent="0.75">
      <c r="A399" t="s">
        <v>18</v>
      </c>
      <c r="B399" t="s">
        <v>30</v>
      </c>
      <c r="C399" t="s">
        <v>43</v>
      </c>
      <c r="D399">
        <v>217100</v>
      </c>
      <c r="E399" t="s">
        <v>13</v>
      </c>
      <c r="F399" s="4" t="s">
        <v>14</v>
      </c>
      <c r="G399" s="5">
        <v>33.2539356605065</v>
      </c>
      <c r="H399" s="5">
        <v>1.839835728952772</v>
      </c>
    </row>
    <row r="400" spans="1:8" x14ac:dyDescent="0.75">
      <c r="A400" t="s">
        <v>18</v>
      </c>
      <c r="B400" t="s">
        <v>30</v>
      </c>
      <c r="C400" t="s">
        <v>43</v>
      </c>
      <c r="D400">
        <v>204881</v>
      </c>
      <c r="E400" t="s">
        <v>13</v>
      </c>
      <c r="F400" s="4" t="s">
        <v>14</v>
      </c>
      <c r="G400" s="5">
        <v>43.671457905544145</v>
      </c>
      <c r="H400" s="5">
        <v>17.190965092402465</v>
      </c>
    </row>
    <row r="401" spans="1:8" x14ac:dyDescent="0.75">
      <c r="A401" t="s">
        <v>18</v>
      </c>
      <c r="B401" t="s">
        <v>30</v>
      </c>
      <c r="C401" t="s">
        <v>43</v>
      </c>
      <c r="D401">
        <v>290756</v>
      </c>
      <c r="E401" t="s">
        <v>13</v>
      </c>
      <c r="F401" s="4" t="s">
        <v>14</v>
      </c>
      <c r="G401" s="5">
        <v>34.223134839151264</v>
      </c>
      <c r="H401" s="5">
        <v>2.5489390828199863</v>
      </c>
    </row>
    <row r="402" spans="1:8" x14ac:dyDescent="0.75">
      <c r="A402" t="s">
        <v>18</v>
      </c>
      <c r="B402" t="s">
        <v>30</v>
      </c>
      <c r="C402" t="s">
        <v>43</v>
      </c>
      <c r="D402">
        <v>292619</v>
      </c>
      <c r="E402" t="s">
        <v>13</v>
      </c>
      <c r="F402" s="4" t="s">
        <v>14</v>
      </c>
      <c r="G402" s="5">
        <v>39.238877481177276</v>
      </c>
      <c r="H402" s="5">
        <v>11.854893908282</v>
      </c>
    </row>
    <row r="403" spans="1:8" x14ac:dyDescent="0.75">
      <c r="A403" t="s">
        <v>18</v>
      </c>
      <c r="B403" t="s">
        <v>30</v>
      </c>
      <c r="C403" t="s">
        <v>43</v>
      </c>
      <c r="D403">
        <v>234152</v>
      </c>
      <c r="E403" t="s">
        <v>13</v>
      </c>
      <c r="F403" s="4" t="s">
        <v>14</v>
      </c>
      <c r="G403" s="5">
        <v>50.297056810403831</v>
      </c>
      <c r="H403" s="5">
        <v>4.0985626283367553</v>
      </c>
    </row>
    <row r="404" spans="1:8" x14ac:dyDescent="0.75">
      <c r="A404" t="s">
        <v>18</v>
      </c>
      <c r="B404" t="s">
        <v>30</v>
      </c>
      <c r="C404" t="s">
        <v>43</v>
      </c>
      <c r="D404">
        <v>203990</v>
      </c>
      <c r="E404" t="s">
        <v>13</v>
      </c>
      <c r="F404" s="4" t="s">
        <v>14</v>
      </c>
      <c r="G404" s="5">
        <v>44.213552361396303</v>
      </c>
      <c r="H404" s="5">
        <v>2.3572895277207393</v>
      </c>
    </row>
    <row r="405" spans="1:8" x14ac:dyDescent="0.75">
      <c r="A405" t="s">
        <v>18</v>
      </c>
      <c r="B405" t="s">
        <v>30</v>
      </c>
      <c r="C405" t="s">
        <v>43</v>
      </c>
      <c r="D405">
        <v>208956</v>
      </c>
      <c r="E405" t="s">
        <v>13</v>
      </c>
      <c r="F405" s="4" t="s">
        <v>14</v>
      </c>
      <c r="G405" s="5">
        <v>60.498288843258045</v>
      </c>
      <c r="H405" s="5">
        <v>18.642026009582477</v>
      </c>
    </row>
    <row r="406" spans="1:8" x14ac:dyDescent="0.75">
      <c r="A406" t="s">
        <v>18</v>
      </c>
      <c r="B406" t="s">
        <v>30</v>
      </c>
      <c r="C406" t="s">
        <v>43</v>
      </c>
      <c r="D406">
        <v>210471</v>
      </c>
      <c r="E406" t="s">
        <v>13</v>
      </c>
      <c r="F406" s="4" t="s">
        <v>14</v>
      </c>
      <c r="G406" s="5">
        <v>50.861054072553046</v>
      </c>
      <c r="H406" s="5">
        <v>4.301163586584531</v>
      </c>
    </row>
    <row r="407" spans="1:8" x14ac:dyDescent="0.75">
      <c r="A407" t="s">
        <v>18</v>
      </c>
      <c r="B407" t="s">
        <v>30</v>
      </c>
      <c r="C407" t="s">
        <v>43</v>
      </c>
      <c r="D407">
        <v>248691</v>
      </c>
      <c r="E407" t="s">
        <v>13</v>
      </c>
      <c r="F407" s="4" t="s">
        <v>14</v>
      </c>
      <c r="G407" s="5">
        <v>61.190965092402465</v>
      </c>
      <c r="H407" s="5">
        <v>42.680355920602324</v>
      </c>
    </row>
    <row r="408" spans="1:8" x14ac:dyDescent="0.75">
      <c r="A408" t="s">
        <v>18</v>
      </c>
      <c r="B408" t="s">
        <v>30</v>
      </c>
      <c r="C408" t="s">
        <v>43</v>
      </c>
      <c r="D408">
        <v>224163</v>
      </c>
      <c r="E408" t="s">
        <v>13</v>
      </c>
      <c r="F408" s="4" t="s">
        <v>14</v>
      </c>
      <c r="G408" s="5">
        <v>42.135523613963038</v>
      </c>
      <c r="H408" s="5">
        <v>19.304585900068446</v>
      </c>
    </row>
    <row r="409" spans="1:8" x14ac:dyDescent="0.75">
      <c r="A409" t="s">
        <v>18</v>
      </c>
      <c r="B409" t="s">
        <v>30</v>
      </c>
      <c r="C409" t="s">
        <v>43</v>
      </c>
      <c r="D409">
        <v>291870</v>
      </c>
      <c r="E409" t="s">
        <v>13</v>
      </c>
      <c r="F409" s="4" t="s">
        <v>14</v>
      </c>
      <c r="G409" s="5">
        <v>31.586584531143053</v>
      </c>
      <c r="H409" s="5">
        <v>5.3032169746748803</v>
      </c>
    </row>
    <row r="410" spans="1:8" x14ac:dyDescent="0.75">
      <c r="A410" t="s">
        <v>18</v>
      </c>
      <c r="B410" t="s">
        <v>30</v>
      </c>
      <c r="C410" t="s">
        <v>43</v>
      </c>
      <c r="D410">
        <v>241300</v>
      </c>
      <c r="E410" t="s">
        <v>13</v>
      </c>
      <c r="F410" s="4" t="s">
        <v>14</v>
      </c>
      <c r="G410" s="5">
        <v>31.143052703627653</v>
      </c>
      <c r="H410" s="5">
        <v>6.6502395619438737</v>
      </c>
    </row>
    <row r="411" spans="1:8" x14ac:dyDescent="0.75">
      <c r="A411" t="s">
        <v>18</v>
      </c>
      <c r="B411" t="s">
        <v>30</v>
      </c>
      <c r="C411" t="s">
        <v>43</v>
      </c>
      <c r="D411">
        <v>281793</v>
      </c>
      <c r="E411" t="s">
        <v>13</v>
      </c>
      <c r="F411" s="4" t="s">
        <v>14</v>
      </c>
      <c r="G411" s="5">
        <v>53.963039014373713</v>
      </c>
      <c r="H411" s="5">
        <v>9.1416837782340856</v>
      </c>
    </row>
    <row r="412" spans="1:8" x14ac:dyDescent="0.75">
      <c r="A412" t="s">
        <v>18</v>
      </c>
      <c r="B412" t="s">
        <v>30</v>
      </c>
      <c r="C412" t="s">
        <v>43</v>
      </c>
      <c r="D412">
        <v>298655</v>
      </c>
      <c r="E412" t="s">
        <v>13</v>
      </c>
      <c r="F412" s="4" t="s">
        <v>14</v>
      </c>
      <c r="G412" s="5">
        <v>42.47227926078029</v>
      </c>
      <c r="H412" s="5">
        <v>2.7597535934291582</v>
      </c>
    </row>
    <row r="413" spans="1:8" x14ac:dyDescent="0.75">
      <c r="A413" t="s">
        <v>18</v>
      </c>
      <c r="B413" t="s">
        <v>30</v>
      </c>
      <c r="C413" t="s">
        <v>43</v>
      </c>
      <c r="D413">
        <v>258074</v>
      </c>
      <c r="E413" t="s">
        <v>13</v>
      </c>
      <c r="F413" s="4" t="s">
        <v>14</v>
      </c>
      <c r="G413" s="5">
        <v>59.742642026009584</v>
      </c>
      <c r="H413" s="5">
        <v>32.158795345653665</v>
      </c>
    </row>
    <row r="414" spans="1:8" x14ac:dyDescent="0.75">
      <c r="A414" t="s">
        <v>18</v>
      </c>
      <c r="B414" t="s">
        <v>30</v>
      </c>
      <c r="C414" t="s">
        <v>43</v>
      </c>
      <c r="D414">
        <v>215058</v>
      </c>
      <c r="E414" t="s">
        <v>13</v>
      </c>
      <c r="F414" s="4" t="s">
        <v>14</v>
      </c>
      <c r="G414" s="5">
        <v>49.856262833675565</v>
      </c>
      <c r="H414" s="5">
        <v>18.973305954825463</v>
      </c>
    </row>
    <row r="415" spans="1:8" x14ac:dyDescent="0.75">
      <c r="A415" t="s">
        <v>18</v>
      </c>
      <c r="B415" t="s">
        <v>30</v>
      </c>
      <c r="C415" t="s">
        <v>43</v>
      </c>
      <c r="D415">
        <v>208695</v>
      </c>
      <c r="E415" t="s">
        <v>13</v>
      </c>
      <c r="F415" s="4" t="s">
        <v>14</v>
      </c>
      <c r="G415" s="5">
        <v>53.708418891170432</v>
      </c>
      <c r="H415" s="5">
        <v>9.1170431211498979</v>
      </c>
    </row>
    <row r="416" spans="1:8" x14ac:dyDescent="0.75">
      <c r="A416" t="s">
        <v>18</v>
      </c>
      <c r="B416" t="s">
        <v>30</v>
      </c>
      <c r="C416" t="s">
        <v>43</v>
      </c>
      <c r="D416">
        <v>288020</v>
      </c>
      <c r="E416" t="s">
        <v>13</v>
      </c>
      <c r="F416" s="4" t="s">
        <v>14</v>
      </c>
      <c r="G416" s="5">
        <v>61.861738535249827</v>
      </c>
      <c r="H416" s="5">
        <v>10.762491444216289</v>
      </c>
    </row>
    <row r="417" spans="1:8" x14ac:dyDescent="0.75">
      <c r="A417" t="s">
        <v>18</v>
      </c>
      <c r="B417" t="s">
        <v>30</v>
      </c>
      <c r="C417" t="s">
        <v>43</v>
      </c>
      <c r="D417">
        <v>278306</v>
      </c>
      <c r="E417" t="s">
        <v>13</v>
      </c>
      <c r="F417" s="4" t="s">
        <v>14</v>
      </c>
      <c r="G417" s="5">
        <v>45.52772073921971</v>
      </c>
      <c r="H417" s="5">
        <v>14.80082135523614</v>
      </c>
    </row>
    <row r="418" spans="1:8" x14ac:dyDescent="0.75">
      <c r="A418" t="s">
        <v>18</v>
      </c>
      <c r="B418" t="s">
        <v>30</v>
      </c>
      <c r="C418" t="s">
        <v>43</v>
      </c>
      <c r="D418">
        <v>279790</v>
      </c>
      <c r="E418" t="s">
        <v>13</v>
      </c>
      <c r="F418" s="4" t="s">
        <v>14</v>
      </c>
      <c r="G418" s="5">
        <v>36.668035592060235</v>
      </c>
      <c r="H418" s="5">
        <v>13.136208076659821</v>
      </c>
    </row>
    <row r="419" spans="1:8" x14ac:dyDescent="0.75">
      <c r="A419" t="s">
        <v>18</v>
      </c>
      <c r="B419" t="s">
        <v>30</v>
      </c>
      <c r="C419" t="s">
        <v>43</v>
      </c>
      <c r="D419">
        <v>295595</v>
      </c>
      <c r="E419" t="s">
        <v>13</v>
      </c>
      <c r="F419" s="4" t="s">
        <v>14</v>
      </c>
      <c r="G419" s="5">
        <v>58.275154004106774</v>
      </c>
      <c r="H419" s="5">
        <v>15.356605065023956</v>
      </c>
    </row>
    <row r="420" spans="1:8" x14ac:dyDescent="0.75">
      <c r="A420" t="s">
        <v>18</v>
      </c>
      <c r="B420" t="s">
        <v>30</v>
      </c>
      <c r="C420" t="s">
        <v>43</v>
      </c>
      <c r="D420">
        <v>267735</v>
      </c>
      <c r="E420" t="s">
        <v>13</v>
      </c>
      <c r="F420" s="4" t="s">
        <v>16</v>
      </c>
      <c r="G420" s="5">
        <v>40.243668720054757</v>
      </c>
      <c r="H420" s="5">
        <v>12.024640657084189</v>
      </c>
    </row>
    <row r="421" spans="1:8" x14ac:dyDescent="0.75">
      <c r="A421" t="s">
        <v>18</v>
      </c>
      <c r="B421" t="s">
        <v>30</v>
      </c>
      <c r="C421" t="s">
        <v>43</v>
      </c>
      <c r="D421">
        <v>217035</v>
      </c>
      <c r="E421" t="s">
        <v>13</v>
      </c>
      <c r="F421" s="4" t="s">
        <v>14</v>
      </c>
      <c r="G421" s="5">
        <v>34.625598904859686</v>
      </c>
      <c r="H421" s="5">
        <v>4.8706365503080082</v>
      </c>
    </row>
    <row r="422" spans="1:8" x14ac:dyDescent="0.75">
      <c r="A422" t="s">
        <v>18</v>
      </c>
      <c r="B422" t="s">
        <v>30</v>
      </c>
      <c r="C422" t="s">
        <v>43</v>
      </c>
      <c r="D422">
        <v>279553</v>
      </c>
      <c r="E422" t="s">
        <v>13</v>
      </c>
      <c r="F422" s="4" t="s">
        <v>14</v>
      </c>
      <c r="G422" s="5">
        <v>59.54277891854894</v>
      </c>
      <c r="H422" s="5">
        <v>15.553730321697467</v>
      </c>
    </row>
    <row r="423" spans="1:8" x14ac:dyDescent="0.75">
      <c r="A423" t="s">
        <v>18</v>
      </c>
      <c r="B423" t="s">
        <v>30</v>
      </c>
      <c r="C423" t="s">
        <v>43</v>
      </c>
      <c r="D423">
        <v>200027</v>
      </c>
      <c r="E423" t="s">
        <v>13</v>
      </c>
      <c r="F423" s="4" t="s">
        <v>14</v>
      </c>
      <c r="G423" s="5">
        <v>39.241615331964411</v>
      </c>
      <c r="H423" s="5">
        <v>13.949349760438055</v>
      </c>
    </row>
    <row r="424" spans="1:8" x14ac:dyDescent="0.75">
      <c r="A424" t="s">
        <v>18</v>
      </c>
      <c r="B424" t="s">
        <v>30</v>
      </c>
      <c r="C424" t="s">
        <v>44</v>
      </c>
      <c r="D424">
        <v>266196</v>
      </c>
      <c r="E424" t="s">
        <v>13</v>
      </c>
      <c r="F424" s="4" t="s">
        <v>16</v>
      </c>
      <c r="G424" s="5">
        <v>56.895277207392198</v>
      </c>
      <c r="H424" s="5">
        <v>11.208761122518823</v>
      </c>
    </row>
    <row r="425" spans="1:8" x14ac:dyDescent="0.75">
      <c r="A425" t="s">
        <v>18</v>
      </c>
      <c r="B425" t="s">
        <v>30</v>
      </c>
      <c r="C425" t="s">
        <v>44</v>
      </c>
      <c r="D425">
        <v>270802</v>
      </c>
      <c r="E425" t="s">
        <v>13</v>
      </c>
      <c r="F425" s="4" t="s">
        <v>16</v>
      </c>
      <c r="G425" s="5">
        <v>36.219028062970565</v>
      </c>
      <c r="H425" s="5">
        <v>7.9917864476386038</v>
      </c>
    </row>
    <row r="426" spans="1:8" x14ac:dyDescent="0.75">
      <c r="A426" t="s">
        <v>18</v>
      </c>
      <c r="B426" t="s">
        <v>30</v>
      </c>
      <c r="C426" t="s">
        <v>44</v>
      </c>
      <c r="D426">
        <v>298503</v>
      </c>
      <c r="E426" t="s">
        <v>13</v>
      </c>
      <c r="F426" s="4" t="s">
        <v>16</v>
      </c>
      <c r="G426" s="5">
        <v>39.416837782340863</v>
      </c>
      <c r="H426" s="5">
        <v>11.794661190965092</v>
      </c>
    </row>
    <row r="427" spans="1:8" x14ac:dyDescent="0.75">
      <c r="A427" t="s">
        <v>18</v>
      </c>
      <c r="B427" t="s">
        <v>30</v>
      </c>
      <c r="C427" t="s">
        <v>44</v>
      </c>
      <c r="D427">
        <v>277194</v>
      </c>
      <c r="E427" t="s">
        <v>13</v>
      </c>
      <c r="F427" s="4" t="s">
        <v>16</v>
      </c>
      <c r="G427" s="5">
        <v>55.466119096509239</v>
      </c>
      <c r="H427" s="5">
        <v>31.304585900068446</v>
      </c>
    </row>
    <row r="428" spans="1:8" x14ac:dyDescent="0.75">
      <c r="A428" t="s">
        <v>18</v>
      </c>
      <c r="B428" t="s">
        <v>30</v>
      </c>
      <c r="C428" t="s">
        <v>44</v>
      </c>
      <c r="D428">
        <v>215883</v>
      </c>
      <c r="E428" t="s">
        <v>13</v>
      </c>
      <c r="F428" s="4" t="s">
        <v>14</v>
      </c>
      <c r="G428" s="5">
        <v>40.761122518822724</v>
      </c>
      <c r="H428" s="5">
        <v>4.9253935660506505</v>
      </c>
    </row>
    <row r="429" spans="1:8" x14ac:dyDescent="0.75">
      <c r="A429" t="s">
        <v>18</v>
      </c>
      <c r="B429" t="s">
        <v>30</v>
      </c>
      <c r="C429" t="s">
        <v>44</v>
      </c>
      <c r="D429">
        <v>272068</v>
      </c>
      <c r="E429" t="s">
        <v>13</v>
      </c>
      <c r="F429" s="4" t="s">
        <v>16</v>
      </c>
      <c r="G429" s="5">
        <v>38.031485284052017</v>
      </c>
      <c r="H429" s="5">
        <v>12.802190280629706</v>
      </c>
    </row>
    <row r="430" spans="1:8" x14ac:dyDescent="0.75">
      <c r="A430" t="s">
        <v>18</v>
      </c>
      <c r="B430" t="s">
        <v>30</v>
      </c>
      <c r="C430" t="s">
        <v>44</v>
      </c>
      <c r="D430">
        <v>246934</v>
      </c>
      <c r="E430" t="s">
        <v>13</v>
      </c>
      <c r="F430" s="4" t="s">
        <v>16</v>
      </c>
      <c r="G430" s="5">
        <v>50.444900752908964</v>
      </c>
      <c r="H430" s="5">
        <v>11.786447638603697</v>
      </c>
    </row>
    <row r="431" spans="1:8" x14ac:dyDescent="0.75">
      <c r="A431" t="s">
        <v>18</v>
      </c>
      <c r="B431" t="s">
        <v>30</v>
      </c>
      <c r="C431" t="s">
        <v>44</v>
      </c>
      <c r="D431">
        <v>283173</v>
      </c>
      <c r="E431" t="s">
        <v>13</v>
      </c>
      <c r="F431" s="4" t="s">
        <v>16</v>
      </c>
      <c r="G431" s="5">
        <v>49.242984257357975</v>
      </c>
      <c r="H431" s="5">
        <v>3.0472279260780288</v>
      </c>
    </row>
    <row r="432" spans="1:8" x14ac:dyDescent="0.75">
      <c r="A432" t="s">
        <v>18</v>
      </c>
      <c r="B432" t="s">
        <v>30</v>
      </c>
      <c r="C432" t="s">
        <v>44</v>
      </c>
      <c r="D432">
        <v>267302</v>
      </c>
      <c r="E432" t="s">
        <v>13</v>
      </c>
      <c r="F432" s="4" t="s">
        <v>16</v>
      </c>
      <c r="G432" s="5">
        <v>31.121149897330596</v>
      </c>
      <c r="H432" s="5">
        <v>5.0787132101300481</v>
      </c>
    </row>
    <row r="433" spans="1:8" x14ac:dyDescent="0.75">
      <c r="A433" t="s">
        <v>18</v>
      </c>
      <c r="B433" t="s">
        <v>30</v>
      </c>
      <c r="C433" t="s">
        <v>44</v>
      </c>
      <c r="D433">
        <v>291139</v>
      </c>
      <c r="E433" t="s">
        <v>13</v>
      </c>
      <c r="F433" s="4" t="s">
        <v>16</v>
      </c>
      <c r="G433" s="5">
        <v>34.650239561943877</v>
      </c>
      <c r="H433" s="5">
        <v>1.5331964407939767</v>
      </c>
    </row>
    <row r="434" spans="1:8" x14ac:dyDescent="0.75">
      <c r="A434" t="s">
        <v>18</v>
      </c>
      <c r="B434" t="s">
        <v>30</v>
      </c>
      <c r="C434" t="s">
        <v>44</v>
      </c>
      <c r="D434">
        <v>221455</v>
      </c>
      <c r="E434" t="s">
        <v>13</v>
      </c>
      <c r="F434" s="4" t="s">
        <v>16</v>
      </c>
      <c r="G434" s="5">
        <v>46.455852156057496</v>
      </c>
      <c r="H434" s="5">
        <v>21.177275838466805</v>
      </c>
    </row>
    <row r="435" spans="1:8" x14ac:dyDescent="0.75">
      <c r="A435" t="s">
        <v>18</v>
      </c>
      <c r="B435" t="s">
        <v>30</v>
      </c>
      <c r="C435" t="s">
        <v>44</v>
      </c>
      <c r="D435">
        <v>282228</v>
      </c>
      <c r="E435" t="s">
        <v>13</v>
      </c>
      <c r="F435" s="4" t="s">
        <v>16</v>
      </c>
      <c r="G435" s="5">
        <v>41.407255304585902</v>
      </c>
      <c r="H435" s="5">
        <v>14.80082135523614</v>
      </c>
    </row>
    <row r="436" spans="1:8" x14ac:dyDescent="0.75">
      <c r="A436" t="s">
        <v>18</v>
      </c>
      <c r="B436" t="s">
        <v>30</v>
      </c>
      <c r="C436" t="s">
        <v>44</v>
      </c>
      <c r="D436">
        <v>248190</v>
      </c>
      <c r="E436" t="s">
        <v>13</v>
      </c>
      <c r="F436" s="4" t="s">
        <v>16</v>
      </c>
      <c r="G436" s="5">
        <v>46.034223134839152</v>
      </c>
      <c r="H436" s="5">
        <v>12.887063655030801</v>
      </c>
    </row>
    <row r="437" spans="1:8" x14ac:dyDescent="0.75">
      <c r="A437" t="s">
        <v>18</v>
      </c>
      <c r="B437" t="s">
        <v>30</v>
      </c>
      <c r="C437" t="s">
        <v>44</v>
      </c>
      <c r="D437">
        <v>212628</v>
      </c>
      <c r="E437" t="s">
        <v>13</v>
      </c>
      <c r="F437" s="4" t="s">
        <v>16</v>
      </c>
      <c r="G437" s="5">
        <v>39.485284052019168</v>
      </c>
      <c r="H437" s="5">
        <v>16.996577686516083</v>
      </c>
    </row>
    <row r="438" spans="1:8" x14ac:dyDescent="0.75">
      <c r="A438" t="s">
        <v>18</v>
      </c>
      <c r="B438" t="s">
        <v>30</v>
      </c>
      <c r="C438" t="s">
        <v>44</v>
      </c>
      <c r="D438">
        <v>251857</v>
      </c>
      <c r="E438" t="s">
        <v>13</v>
      </c>
      <c r="F438" s="4" t="s">
        <v>16</v>
      </c>
      <c r="G438" s="5">
        <v>41.9192334017796</v>
      </c>
      <c r="H438" s="5">
        <v>13.659137577002053</v>
      </c>
    </row>
    <row r="439" spans="1:8" x14ac:dyDescent="0.75">
      <c r="A439" t="s">
        <v>18</v>
      </c>
      <c r="B439" t="s">
        <v>30</v>
      </c>
      <c r="C439" t="s">
        <v>44</v>
      </c>
      <c r="D439">
        <v>237882</v>
      </c>
      <c r="E439" t="s">
        <v>13</v>
      </c>
      <c r="F439" s="4" t="s">
        <v>16</v>
      </c>
      <c r="G439" s="5">
        <v>54.464065708418893</v>
      </c>
      <c r="H439" s="5">
        <v>31.315537303216974</v>
      </c>
    </row>
    <row r="440" spans="1:8" x14ac:dyDescent="0.75">
      <c r="A440" t="s">
        <v>18</v>
      </c>
      <c r="B440" t="s">
        <v>30</v>
      </c>
      <c r="C440" t="s">
        <v>44</v>
      </c>
      <c r="D440">
        <v>247743</v>
      </c>
      <c r="E440" t="s">
        <v>13</v>
      </c>
      <c r="F440" s="4" t="s">
        <v>16</v>
      </c>
      <c r="G440" s="5">
        <v>48.991101984941821</v>
      </c>
      <c r="H440" s="5">
        <v>2.2970568104038329</v>
      </c>
    </row>
    <row r="441" spans="1:8" x14ac:dyDescent="0.75">
      <c r="A441" t="s">
        <v>18</v>
      </c>
      <c r="B441" t="s">
        <v>30</v>
      </c>
      <c r="C441" t="s">
        <v>44</v>
      </c>
      <c r="D441">
        <v>257874</v>
      </c>
      <c r="E441" t="s">
        <v>13</v>
      </c>
      <c r="F441" s="4" t="s">
        <v>16</v>
      </c>
      <c r="G441" s="5">
        <v>46.078028747433265</v>
      </c>
      <c r="H441" s="5">
        <v>14.04517453798768</v>
      </c>
    </row>
    <row r="442" spans="1:8" x14ac:dyDescent="0.75">
      <c r="A442" t="s">
        <v>18</v>
      </c>
      <c r="B442" t="s">
        <v>30</v>
      </c>
      <c r="C442" t="s">
        <v>44</v>
      </c>
      <c r="D442">
        <v>226174</v>
      </c>
      <c r="E442" t="s">
        <v>13</v>
      </c>
      <c r="F442" s="4" t="s">
        <v>16</v>
      </c>
      <c r="G442" s="5">
        <v>41.52772073921971</v>
      </c>
      <c r="H442" s="5">
        <v>6.7460643394934978</v>
      </c>
    </row>
    <row r="443" spans="1:8" x14ac:dyDescent="0.75">
      <c r="A443" t="s">
        <v>18</v>
      </c>
      <c r="B443" t="s">
        <v>30</v>
      </c>
      <c r="C443" t="s">
        <v>44</v>
      </c>
      <c r="D443">
        <v>290725</v>
      </c>
      <c r="E443" t="s">
        <v>13</v>
      </c>
      <c r="F443" s="4" t="s">
        <v>16</v>
      </c>
      <c r="G443" s="5">
        <v>61.839835728952771</v>
      </c>
      <c r="H443" s="5">
        <v>14.201232032854209</v>
      </c>
    </row>
    <row r="444" spans="1:8" x14ac:dyDescent="0.75">
      <c r="A444" t="s">
        <v>18</v>
      </c>
      <c r="B444" t="s">
        <v>30</v>
      </c>
      <c r="C444" t="s">
        <v>44</v>
      </c>
      <c r="D444">
        <v>205226</v>
      </c>
      <c r="E444" t="s">
        <v>13</v>
      </c>
      <c r="F444" s="4" t="s">
        <v>16</v>
      </c>
      <c r="G444" s="5">
        <v>56.50924024640657</v>
      </c>
      <c r="H444" s="5">
        <v>33.13620807665982</v>
      </c>
    </row>
    <row r="445" spans="1:8" x14ac:dyDescent="0.75">
      <c r="A445" t="s">
        <v>18</v>
      </c>
      <c r="B445" t="s">
        <v>30</v>
      </c>
      <c r="C445" t="s">
        <v>44</v>
      </c>
      <c r="D445">
        <v>286553</v>
      </c>
      <c r="E445" t="s">
        <v>13</v>
      </c>
      <c r="F445" s="4" t="s">
        <v>16</v>
      </c>
      <c r="G445" s="5">
        <v>50.765229295003422</v>
      </c>
      <c r="H445" s="5">
        <v>31.006160164271048</v>
      </c>
    </row>
    <row r="446" spans="1:8" x14ac:dyDescent="0.75">
      <c r="A446" t="s">
        <v>18</v>
      </c>
      <c r="B446" t="s">
        <v>30</v>
      </c>
      <c r="C446" t="s">
        <v>44</v>
      </c>
      <c r="D446">
        <v>268621</v>
      </c>
      <c r="E446" t="s">
        <v>13</v>
      </c>
      <c r="F446" s="4" t="s">
        <v>16</v>
      </c>
      <c r="G446" s="5">
        <v>40.714579055441476</v>
      </c>
      <c r="H446" s="5">
        <v>12.933607118412047</v>
      </c>
    </row>
    <row r="447" spans="1:8" x14ac:dyDescent="0.75">
      <c r="A447" t="s">
        <v>18</v>
      </c>
      <c r="B447" t="s">
        <v>30</v>
      </c>
      <c r="C447" t="s">
        <v>44</v>
      </c>
      <c r="D447">
        <v>254750</v>
      </c>
      <c r="E447" t="s">
        <v>13</v>
      </c>
      <c r="F447" s="4" t="s">
        <v>16</v>
      </c>
      <c r="G447" s="5">
        <v>62.258726899383987</v>
      </c>
      <c r="H447" s="5">
        <v>12.016427104722792</v>
      </c>
    </row>
    <row r="448" spans="1:8" x14ac:dyDescent="0.75">
      <c r="A448" t="s">
        <v>18</v>
      </c>
      <c r="B448" t="s">
        <v>30</v>
      </c>
      <c r="C448" t="s">
        <v>44</v>
      </c>
      <c r="D448">
        <v>216805</v>
      </c>
      <c r="E448" t="s">
        <v>13</v>
      </c>
      <c r="F448" s="4" t="s">
        <v>16</v>
      </c>
      <c r="G448" s="5">
        <v>39.780971937029435</v>
      </c>
      <c r="H448" s="5">
        <v>19.208761122518823</v>
      </c>
    </row>
    <row r="449" spans="1:8" x14ac:dyDescent="0.75">
      <c r="A449" t="s">
        <v>18</v>
      </c>
      <c r="B449" t="s">
        <v>30</v>
      </c>
      <c r="C449" t="s">
        <v>44</v>
      </c>
      <c r="D449">
        <v>293393</v>
      </c>
      <c r="E449" t="s">
        <v>13</v>
      </c>
      <c r="F449" s="4" t="s">
        <v>16</v>
      </c>
      <c r="G449" s="5">
        <v>48.865160848733744</v>
      </c>
      <c r="H449" s="5">
        <v>15.471594798083505</v>
      </c>
    </row>
    <row r="450" spans="1:8" x14ac:dyDescent="0.75">
      <c r="A450" t="s">
        <v>18</v>
      </c>
      <c r="B450" t="s">
        <v>30</v>
      </c>
      <c r="C450" t="s">
        <v>44</v>
      </c>
      <c r="D450">
        <v>241807</v>
      </c>
      <c r="E450" t="s">
        <v>13</v>
      </c>
      <c r="F450" s="4" t="s">
        <v>16</v>
      </c>
      <c r="G450" s="5">
        <v>64.791238877481177</v>
      </c>
      <c r="H450" s="5">
        <v>17.713894592744694</v>
      </c>
    </row>
    <row r="451" spans="1:8" x14ac:dyDescent="0.75">
      <c r="A451" t="s">
        <v>18</v>
      </c>
      <c r="B451" t="s">
        <v>30</v>
      </c>
      <c r="C451" t="s">
        <v>44</v>
      </c>
      <c r="D451">
        <v>201573</v>
      </c>
      <c r="E451" t="s">
        <v>13</v>
      </c>
      <c r="F451" s="4" t="s">
        <v>16</v>
      </c>
      <c r="G451" s="5">
        <v>38.203969883641342</v>
      </c>
      <c r="H451" s="5">
        <v>10.633812457221081</v>
      </c>
    </row>
    <row r="452" spans="1:8" x14ac:dyDescent="0.75">
      <c r="A452" t="s">
        <v>18</v>
      </c>
      <c r="B452" t="s">
        <v>30</v>
      </c>
      <c r="C452" t="s">
        <v>44</v>
      </c>
      <c r="D452">
        <v>260008</v>
      </c>
      <c r="E452" t="s">
        <v>13</v>
      </c>
      <c r="F452" s="4" t="s">
        <v>16</v>
      </c>
      <c r="G452" s="5">
        <v>46.967830253251201</v>
      </c>
      <c r="H452" s="5">
        <v>13.618069815195073</v>
      </c>
    </row>
    <row r="453" spans="1:8" x14ac:dyDescent="0.75">
      <c r="A453" t="s">
        <v>18</v>
      </c>
      <c r="B453" t="s">
        <v>30</v>
      </c>
      <c r="C453" t="s">
        <v>44</v>
      </c>
      <c r="D453">
        <v>231886</v>
      </c>
      <c r="E453" t="s">
        <v>13</v>
      </c>
      <c r="F453" s="4" t="s">
        <v>16</v>
      </c>
      <c r="G453" s="5">
        <v>41.067761806981522</v>
      </c>
      <c r="H453" s="5">
        <v>8.1451060917180005</v>
      </c>
    </row>
    <row r="454" spans="1:8" x14ac:dyDescent="0.75">
      <c r="A454" t="s">
        <v>18</v>
      </c>
      <c r="B454" t="s">
        <v>30</v>
      </c>
      <c r="C454" t="s">
        <v>44</v>
      </c>
      <c r="D454">
        <v>295316</v>
      </c>
      <c r="E454" t="s">
        <v>13</v>
      </c>
      <c r="F454" s="4" t="s">
        <v>16</v>
      </c>
      <c r="G454" s="5">
        <v>51.071868583162221</v>
      </c>
      <c r="H454" s="5">
        <v>7.9616700889801502</v>
      </c>
    </row>
    <row r="455" spans="1:8" x14ac:dyDescent="0.75">
      <c r="A455" t="s">
        <v>18</v>
      </c>
      <c r="B455" t="s">
        <v>30</v>
      </c>
      <c r="C455" t="s">
        <v>44</v>
      </c>
      <c r="D455">
        <v>276546</v>
      </c>
      <c r="E455" t="s">
        <v>13</v>
      </c>
      <c r="F455" s="4" t="s">
        <v>14</v>
      </c>
      <c r="G455" s="5">
        <v>36.484599589322379</v>
      </c>
      <c r="H455" s="5">
        <v>3.0088980150581794</v>
      </c>
    </row>
    <row r="456" spans="1:8" x14ac:dyDescent="0.75">
      <c r="A456" t="s">
        <v>18</v>
      </c>
      <c r="B456" t="s">
        <v>30</v>
      </c>
      <c r="C456" t="s">
        <v>44</v>
      </c>
      <c r="D456">
        <v>218180</v>
      </c>
      <c r="E456" t="s">
        <v>13</v>
      </c>
      <c r="F456" s="4" t="s">
        <v>16</v>
      </c>
      <c r="G456" s="5">
        <v>58.943189596167009</v>
      </c>
      <c r="H456" s="5">
        <v>22.965092402464066</v>
      </c>
    </row>
    <row r="457" spans="1:8" x14ac:dyDescent="0.75">
      <c r="A457" t="s">
        <v>18</v>
      </c>
      <c r="B457" t="s">
        <v>30</v>
      </c>
      <c r="C457" t="s">
        <v>44</v>
      </c>
      <c r="D457">
        <v>214095</v>
      </c>
      <c r="E457" t="s">
        <v>13</v>
      </c>
      <c r="F457" s="4" t="s">
        <v>16</v>
      </c>
      <c r="G457" s="5">
        <v>39.917864476386036</v>
      </c>
      <c r="H457" s="5">
        <v>2.9103353867214237</v>
      </c>
    </row>
    <row r="458" spans="1:8" x14ac:dyDescent="0.75">
      <c r="A458" t="s">
        <v>18</v>
      </c>
      <c r="B458" t="s">
        <v>30</v>
      </c>
      <c r="C458" t="s">
        <v>44</v>
      </c>
      <c r="D458">
        <v>252645</v>
      </c>
      <c r="E458" t="s">
        <v>13</v>
      </c>
      <c r="F458" s="4" t="s">
        <v>16</v>
      </c>
      <c r="G458" s="5">
        <v>65.01300479123887</v>
      </c>
      <c r="H458" s="5">
        <v>12.016427104722792</v>
      </c>
    </row>
    <row r="459" spans="1:8" x14ac:dyDescent="0.75">
      <c r="A459" t="s">
        <v>18</v>
      </c>
      <c r="B459" t="s">
        <v>30</v>
      </c>
      <c r="C459" t="s">
        <v>44</v>
      </c>
      <c r="D459">
        <v>207045</v>
      </c>
      <c r="E459" t="s">
        <v>13</v>
      </c>
      <c r="F459" s="4" t="s">
        <v>16</v>
      </c>
      <c r="G459" s="5">
        <v>46.083504449007528</v>
      </c>
      <c r="H459" s="5">
        <v>8.0109514031485283</v>
      </c>
    </row>
    <row r="460" spans="1:8" x14ac:dyDescent="0.75">
      <c r="A460" t="s">
        <v>18</v>
      </c>
      <c r="B460" t="s">
        <v>30</v>
      </c>
      <c r="C460" t="s">
        <v>44</v>
      </c>
      <c r="D460">
        <v>247760</v>
      </c>
      <c r="E460" t="s">
        <v>13</v>
      </c>
      <c r="F460" s="4" t="s">
        <v>16</v>
      </c>
      <c r="G460" s="5">
        <v>58.231348391512661</v>
      </c>
      <c r="H460" s="5">
        <v>38.253251197809718</v>
      </c>
    </row>
    <row r="461" spans="1:8" x14ac:dyDescent="0.75">
      <c r="A461" t="s">
        <v>18</v>
      </c>
      <c r="B461" t="s">
        <v>30</v>
      </c>
      <c r="C461" t="s">
        <v>44</v>
      </c>
      <c r="D461">
        <v>298049</v>
      </c>
      <c r="E461" t="s">
        <v>13</v>
      </c>
      <c r="F461" s="4" t="s">
        <v>16</v>
      </c>
      <c r="G461" s="5">
        <v>42.81177275838467</v>
      </c>
      <c r="H461" s="5">
        <v>19.433264887063654</v>
      </c>
    </row>
    <row r="462" spans="1:8" x14ac:dyDescent="0.75">
      <c r="A462" t="s">
        <v>18</v>
      </c>
      <c r="B462" t="s">
        <v>30</v>
      </c>
      <c r="C462" t="s">
        <v>44</v>
      </c>
      <c r="D462">
        <v>277523</v>
      </c>
      <c r="E462" t="s">
        <v>13</v>
      </c>
      <c r="F462" s="4" t="s">
        <v>16</v>
      </c>
      <c r="G462" s="5">
        <v>36.071184120465432</v>
      </c>
      <c r="H462" s="5">
        <v>11.885010266940451</v>
      </c>
    </row>
    <row r="463" spans="1:8" x14ac:dyDescent="0.75">
      <c r="A463" t="s">
        <v>18</v>
      </c>
      <c r="B463" t="s">
        <v>30</v>
      </c>
      <c r="C463" t="s">
        <v>44</v>
      </c>
      <c r="D463">
        <v>203723</v>
      </c>
      <c r="E463" t="s">
        <v>13</v>
      </c>
      <c r="F463" s="4" t="s">
        <v>14</v>
      </c>
      <c r="G463" s="5">
        <v>42.313483915126625</v>
      </c>
      <c r="H463" s="5">
        <v>19.433264887063654</v>
      </c>
    </row>
    <row r="464" spans="1:8" x14ac:dyDescent="0.75">
      <c r="A464" t="s">
        <v>18</v>
      </c>
      <c r="B464" t="s">
        <v>30</v>
      </c>
      <c r="C464" t="s">
        <v>44</v>
      </c>
      <c r="D464">
        <v>237317</v>
      </c>
      <c r="E464" t="s">
        <v>13</v>
      </c>
      <c r="F464" s="4" t="s">
        <v>16</v>
      </c>
      <c r="G464" s="5">
        <v>37.667351129363446</v>
      </c>
      <c r="H464" s="5">
        <v>3.7754962354551678</v>
      </c>
    </row>
    <row r="465" spans="1:8" x14ac:dyDescent="0.75">
      <c r="A465" t="s">
        <v>18</v>
      </c>
      <c r="B465" t="s">
        <v>30</v>
      </c>
      <c r="C465" t="s">
        <v>44</v>
      </c>
      <c r="D465">
        <v>249629</v>
      </c>
      <c r="E465" t="s">
        <v>13</v>
      </c>
      <c r="F465" s="4" t="s">
        <v>16</v>
      </c>
      <c r="G465" s="5">
        <v>44.780287474332646</v>
      </c>
      <c r="H465" s="5">
        <v>20.295687885010267</v>
      </c>
    </row>
    <row r="466" spans="1:8" x14ac:dyDescent="0.75">
      <c r="A466" t="s">
        <v>18</v>
      </c>
      <c r="B466" t="s">
        <v>30</v>
      </c>
      <c r="C466" t="s">
        <v>44</v>
      </c>
      <c r="D466">
        <v>234182</v>
      </c>
      <c r="E466" t="s">
        <v>13</v>
      </c>
      <c r="F466" s="4" t="s">
        <v>16</v>
      </c>
      <c r="G466" s="5">
        <v>31.184120465434635</v>
      </c>
      <c r="H466" s="5">
        <v>7.397672826830938</v>
      </c>
    </row>
    <row r="467" spans="1:8" x14ac:dyDescent="0.75">
      <c r="A467" t="s">
        <v>18</v>
      </c>
      <c r="B467" t="s">
        <v>30</v>
      </c>
      <c r="C467" t="s">
        <v>44</v>
      </c>
      <c r="D467">
        <v>267924</v>
      </c>
      <c r="E467" t="s">
        <v>13</v>
      </c>
      <c r="F467" s="4" t="s">
        <v>16</v>
      </c>
      <c r="G467" s="5">
        <v>44.774811772758383</v>
      </c>
      <c r="H467" s="5">
        <v>7.523613963039014</v>
      </c>
    </row>
    <row r="468" spans="1:8" x14ac:dyDescent="0.75">
      <c r="A468" t="s">
        <v>18</v>
      </c>
      <c r="B468" t="s">
        <v>30</v>
      </c>
      <c r="C468" t="s">
        <v>44</v>
      </c>
      <c r="D468">
        <v>223081</v>
      </c>
      <c r="E468" t="s">
        <v>13</v>
      </c>
      <c r="F468" s="4" t="s">
        <v>16</v>
      </c>
      <c r="G468" s="5">
        <v>36.227241615331963</v>
      </c>
      <c r="H468" s="5">
        <v>10.655715263518138</v>
      </c>
    </row>
    <row r="469" spans="1:8" x14ac:dyDescent="0.75">
      <c r="A469" t="s">
        <v>18</v>
      </c>
      <c r="B469" t="s">
        <v>30</v>
      </c>
      <c r="C469" t="s">
        <v>44</v>
      </c>
      <c r="D469">
        <v>288388</v>
      </c>
      <c r="E469" t="s">
        <v>13</v>
      </c>
      <c r="F469" s="4" t="s">
        <v>16</v>
      </c>
      <c r="G469" s="5">
        <v>50.527036276522928</v>
      </c>
      <c r="H469" s="5">
        <v>12.495550992470911</v>
      </c>
    </row>
    <row r="470" spans="1:8" x14ac:dyDescent="0.75">
      <c r="A470" t="s">
        <v>18</v>
      </c>
      <c r="B470" t="s">
        <v>30</v>
      </c>
      <c r="C470" t="s">
        <v>44</v>
      </c>
      <c r="D470">
        <v>205901</v>
      </c>
      <c r="E470" t="s">
        <v>13</v>
      </c>
      <c r="F470" s="4" t="s">
        <v>16</v>
      </c>
      <c r="G470" s="5">
        <v>53.524982888432582</v>
      </c>
      <c r="H470" s="5">
        <v>3.2772073921971252</v>
      </c>
    </row>
    <row r="471" spans="1:8" x14ac:dyDescent="0.75">
      <c r="A471" t="s">
        <v>18</v>
      </c>
      <c r="B471" t="s">
        <v>30</v>
      </c>
      <c r="C471" t="s">
        <v>44</v>
      </c>
      <c r="D471">
        <v>222897</v>
      </c>
      <c r="E471" t="s">
        <v>13</v>
      </c>
      <c r="F471" s="4" t="s">
        <v>16</v>
      </c>
      <c r="G471" s="5">
        <v>58.64202600958248</v>
      </c>
      <c r="H471" s="5">
        <v>40.591375770020534</v>
      </c>
    </row>
    <row r="472" spans="1:8" x14ac:dyDescent="0.75">
      <c r="A472" t="s">
        <v>18</v>
      </c>
      <c r="B472" t="s">
        <v>30</v>
      </c>
      <c r="C472" t="s">
        <v>44</v>
      </c>
      <c r="D472">
        <v>266164</v>
      </c>
      <c r="E472" t="s">
        <v>13</v>
      </c>
      <c r="F472" s="4" t="s">
        <v>16</v>
      </c>
      <c r="G472" s="5">
        <v>41.711156741957566</v>
      </c>
      <c r="H472" s="5">
        <v>4.2491444216290208</v>
      </c>
    </row>
    <row r="473" spans="1:8" x14ac:dyDescent="0.75">
      <c r="A473" t="s">
        <v>18</v>
      </c>
      <c r="B473" t="s">
        <v>30</v>
      </c>
      <c r="C473" t="s">
        <v>44</v>
      </c>
      <c r="D473">
        <v>246439</v>
      </c>
      <c r="E473" t="s">
        <v>13</v>
      </c>
      <c r="F473" s="4" t="s">
        <v>16</v>
      </c>
      <c r="G473" s="5">
        <v>60.558521560574945</v>
      </c>
      <c r="H473" s="5">
        <v>18.472279260780287</v>
      </c>
    </row>
    <row r="474" spans="1:8" x14ac:dyDescent="0.75">
      <c r="A474" t="s">
        <v>18</v>
      </c>
      <c r="B474" t="s">
        <v>30</v>
      </c>
      <c r="C474" t="s">
        <v>44</v>
      </c>
      <c r="D474">
        <v>268072</v>
      </c>
      <c r="E474" t="s">
        <v>13</v>
      </c>
      <c r="F474" s="4" t="s">
        <v>16</v>
      </c>
      <c r="G474" s="5">
        <v>38.869267624914443</v>
      </c>
      <c r="H474" s="5">
        <v>10.466803559206022</v>
      </c>
    </row>
    <row r="475" spans="1:8" x14ac:dyDescent="0.75">
      <c r="A475" t="s">
        <v>18</v>
      </c>
      <c r="B475" t="s">
        <v>30</v>
      </c>
      <c r="C475" t="s">
        <v>44</v>
      </c>
      <c r="D475">
        <v>279123</v>
      </c>
      <c r="E475" t="s">
        <v>13</v>
      </c>
      <c r="F475" s="4" t="s">
        <v>16</v>
      </c>
      <c r="G475" s="5">
        <v>38.203969883641342</v>
      </c>
      <c r="H475" s="5">
        <v>12.136892539356605</v>
      </c>
    </row>
    <row r="476" spans="1:8" x14ac:dyDescent="0.75">
      <c r="A476" t="s">
        <v>18</v>
      </c>
      <c r="B476" t="s">
        <v>30</v>
      </c>
      <c r="C476" t="s">
        <v>44</v>
      </c>
      <c r="D476">
        <v>268099</v>
      </c>
      <c r="E476" t="s">
        <v>13</v>
      </c>
      <c r="F476" s="4" t="s">
        <v>14</v>
      </c>
      <c r="G476" s="5">
        <v>65.982203969883642</v>
      </c>
      <c r="H476" s="5">
        <v>34.387405886379192</v>
      </c>
    </row>
    <row r="477" spans="1:8" x14ac:dyDescent="0.75">
      <c r="A477" t="s">
        <v>18</v>
      </c>
      <c r="B477" t="s">
        <v>30</v>
      </c>
      <c r="C477" t="s">
        <v>44</v>
      </c>
      <c r="D477">
        <v>243197</v>
      </c>
      <c r="E477" t="s">
        <v>13</v>
      </c>
      <c r="F477" s="4" t="s">
        <v>14</v>
      </c>
      <c r="G477" s="5">
        <v>62.455852156057496</v>
      </c>
      <c r="H477" s="5">
        <v>21.713894592744694</v>
      </c>
    </row>
    <row r="478" spans="1:8" x14ac:dyDescent="0.75">
      <c r="A478" t="s">
        <v>18</v>
      </c>
      <c r="B478" t="s">
        <v>30</v>
      </c>
      <c r="C478" t="s">
        <v>44</v>
      </c>
      <c r="D478">
        <v>239512</v>
      </c>
      <c r="E478" t="s">
        <v>13</v>
      </c>
      <c r="F478" s="4" t="s">
        <v>14</v>
      </c>
      <c r="G478" s="5">
        <v>55.197809719370291</v>
      </c>
      <c r="H478" s="5">
        <v>19.644079397672826</v>
      </c>
    </row>
    <row r="479" spans="1:8" x14ac:dyDescent="0.75">
      <c r="A479" t="s">
        <v>18</v>
      </c>
      <c r="B479" t="s">
        <v>30</v>
      </c>
      <c r="C479" t="s">
        <v>44</v>
      </c>
      <c r="D479">
        <v>290696</v>
      </c>
      <c r="E479" t="s">
        <v>13</v>
      </c>
      <c r="F479" s="4" t="s">
        <v>16</v>
      </c>
      <c r="G479" s="5">
        <v>60.960985626283367</v>
      </c>
      <c r="H479" s="5">
        <v>19.761806981519506</v>
      </c>
    </row>
    <row r="480" spans="1:8" x14ac:dyDescent="0.75">
      <c r="A480" t="s">
        <v>18</v>
      </c>
      <c r="B480" t="s">
        <v>30</v>
      </c>
      <c r="C480" t="s">
        <v>44</v>
      </c>
      <c r="D480">
        <v>261938</v>
      </c>
      <c r="E480" t="s">
        <v>13</v>
      </c>
      <c r="F480" t="s">
        <v>14</v>
      </c>
      <c r="G480" s="5">
        <v>65.787816563997268</v>
      </c>
      <c r="H480" s="5">
        <v>21.828884325804243</v>
      </c>
    </row>
    <row r="481" spans="1:8" x14ac:dyDescent="0.75">
      <c r="A481" t="s">
        <v>18</v>
      </c>
      <c r="B481" t="s">
        <v>30</v>
      </c>
      <c r="C481" t="s">
        <v>44</v>
      </c>
      <c r="D481">
        <v>293361</v>
      </c>
      <c r="E481" t="s">
        <v>13</v>
      </c>
      <c r="F481" t="s">
        <v>16</v>
      </c>
      <c r="G481" s="5">
        <v>59.488021902806295</v>
      </c>
      <c r="H481" s="5">
        <v>27.211498973305954</v>
      </c>
    </row>
    <row r="482" spans="1:8" x14ac:dyDescent="0.75">
      <c r="A482" t="s">
        <v>18</v>
      </c>
      <c r="B482" t="s">
        <v>30</v>
      </c>
      <c r="C482" t="s">
        <v>44</v>
      </c>
      <c r="D482">
        <v>214175</v>
      </c>
      <c r="E482" t="s">
        <v>17</v>
      </c>
      <c r="F482" t="s">
        <v>14</v>
      </c>
      <c r="G482" s="5">
        <v>62.639288158795345</v>
      </c>
      <c r="H482" s="5">
        <v>30.16290212183436</v>
      </c>
    </row>
    <row r="483" spans="1:8" x14ac:dyDescent="0.75">
      <c r="A483" t="s">
        <v>18</v>
      </c>
      <c r="B483" t="s">
        <v>31</v>
      </c>
      <c r="C483" t="s">
        <v>45</v>
      </c>
      <c r="D483">
        <v>202385</v>
      </c>
      <c r="E483" t="s">
        <v>13</v>
      </c>
      <c r="F483" s="4" t="s">
        <v>14</v>
      </c>
      <c r="G483" s="5">
        <v>60.309377138945926</v>
      </c>
      <c r="H483" s="5">
        <v>32.83504449007529</v>
      </c>
    </row>
    <row r="484" spans="1:8" x14ac:dyDescent="0.75">
      <c r="A484" t="s">
        <v>18</v>
      </c>
      <c r="B484" t="s">
        <v>31</v>
      </c>
      <c r="C484" t="s">
        <v>45</v>
      </c>
      <c r="D484">
        <v>266128</v>
      </c>
      <c r="E484" t="s">
        <v>13</v>
      </c>
      <c r="F484" s="4" t="s">
        <v>16</v>
      </c>
      <c r="G484" s="5">
        <v>64.347707049965777</v>
      </c>
      <c r="H484" s="5">
        <v>31.129363449691994</v>
      </c>
    </row>
    <row r="485" spans="1:8" x14ac:dyDescent="0.75">
      <c r="A485" t="s">
        <v>18</v>
      </c>
      <c r="B485" t="s">
        <v>31</v>
      </c>
      <c r="C485" t="s">
        <v>45</v>
      </c>
      <c r="D485">
        <v>201775</v>
      </c>
      <c r="E485" t="s">
        <v>13</v>
      </c>
      <c r="F485" s="4" t="s">
        <v>16</v>
      </c>
      <c r="G485" s="5">
        <v>35.770020533880903</v>
      </c>
      <c r="H485" s="5">
        <v>15.400410677618069</v>
      </c>
    </row>
    <row r="486" spans="1:8" x14ac:dyDescent="0.75">
      <c r="A486" t="s">
        <v>18</v>
      </c>
      <c r="B486" t="s">
        <v>32</v>
      </c>
      <c r="C486" t="s">
        <v>46</v>
      </c>
      <c r="D486">
        <v>268799</v>
      </c>
      <c r="E486" t="s">
        <v>13</v>
      </c>
      <c r="F486" s="4" t="s">
        <v>14</v>
      </c>
      <c r="G486" s="5">
        <v>37.782340862422998</v>
      </c>
      <c r="H486" s="5">
        <v>13.47296372347707</v>
      </c>
    </row>
    <row r="487" spans="1:8" x14ac:dyDescent="0.75">
      <c r="A487" t="s">
        <v>18</v>
      </c>
      <c r="B487" t="s">
        <v>32</v>
      </c>
      <c r="C487" t="s">
        <v>47</v>
      </c>
      <c r="D487">
        <v>267800</v>
      </c>
      <c r="E487" t="s">
        <v>13</v>
      </c>
      <c r="F487" s="4" t="s">
        <v>16</v>
      </c>
      <c r="G487" s="5">
        <v>44.301163586584529</v>
      </c>
      <c r="H487" s="5">
        <v>17.338809034907598</v>
      </c>
    </row>
    <row r="488" spans="1:8" x14ac:dyDescent="0.75">
      <c r="A488" t="s">
        <v>18</v>
      </c>
      <c r="B488" t="s">
        <v>32</v>
      </c>
      <c r="C488" t="s">
        <v>47</v>
      </c>
      <c r="D488">
        <v>227512</v>
      </c>
      <c r="E488" t="s">
        <v>13</v>
      </c>
      <c r="F488" s="4" t="s">
        <v>14</v>
      </c>
      <c r="G488" s="5">
        <v>21.894592744695416</v>
      </c>
      <c r="H488" s="5">
        <v>2.9349760438056127</v>
      </c>
    </row>
    <row r="489" spans="1:8" x14ac:dyDescent="0.75">
      <c r="A489" t="s">
        <v>18</v>
      </c>
      <c r="B489" t="s">
        <v>32</v>
      </c>
      <c r="C489" t="s">
        <v>47</v>
      </c>
      <c r="D489">
        <v>284407</v>
      </c>
      <c r="E489" t="s">
        <v>13</v>
      </c>
      <c r="F489" s="4" t="s">
        <v>14</v>
      </c>
      <c r="G489" s="5">
        <v>30.997946611909651</v>
      </c>
      <c r="H489" s="5">
        <v>8.2984257357973998</v>
      </c>
    </row>
    <row r="490" spans="1:8" x14ac:dyDescent="0.75">
      <c r="A490" t="s">
        <v>18</v>
      </c>
      <c r="B490" t="s">
        <v>32</v>
      </c>
      <c r="C490" t="s">
        <v>47</v>
      </c>
      <c r="D490">
        <v>231703</v>
      </c>
      <c r="E490" t="s">
        <v>13</v>
      </c>
      <c r="F490" s="4" t="s">
        <v>16</v>
      </c>
      <c r="G490" s="5">
        <v>37.390828199863108</v>
      </c>
      <c r="H490" s="5">
        <v>14.40930869267625</v>
      </c>
    </row>
    <row r="491" spans="1:8" x14ac:dyDescent="0.75">
      <c r="A491" t="s">
        <v>18</v>
      </c>
      <c r="B491" t="s">
        <v>32</v>
      </c>
      <c r="C491" t="s">
        <v>47</v>
      </c>
      <c r="D491">
        <v>281486</v>
      </c>
      <c r="E491" t="s">
        <v>13</v>
      </c>
      <c r="F491" s="4" t="s">
        <v>16</v>
      </c>
      <c r="G491" s="5">
        <v>57.190965092402465</v>
      </c>
      <c r="H491" s="5">
        <v>36.213552361396303</v>
      </c>
    </row>
    <row r="492" spans="1:8" x14ac:dyDescent="0.75">
      <c r="A492" t="s">
        <v>18</v>
      </c>
      <c r="B492" t="s">
        <v>32</v>
      </c>
      <c r="C492" t="s">
        <v>47</v>
      </c>
      <c r="D492">
        <v>235491</v>
      </c>
      <c r="E492" t="s">
        <v>13</v>
      </c>
      <c r="F492" s="4" t="s">
        <v>16</v>
      </c>
      <c r="G492" s="5">
        <v>53.524982888432582</v>
      </c>
      <c r="H492" s="5">
        <v>25.119780971937029</v>
      </c>
    </row>
    <row r="493" spans="1:8" x14ac:dyDescent="0.75">
      <c r="A493" t="s">
        <v>18</v>
      </c>
      <c r="B493" t="s">
        <v>33</v>
      </c>
      <c r="C493" t="s">
        <v>48</v>
      </c>
      <c r="D493">
        <v>249719</v>
      </c>
      <c r="E493" t="s">
        <v>15</v>
      </c>
      <c r="F493" s="4" t="s">
        <v>14</v>
      </c>
      <c r="G493" s="5">
        <v>23.893223819301848</v>
      </c>
      <c r="H493" s="5">
        <v>4.1478439425051334</v>
      </c>
    </row>
    <row r="494" spans="1:8" x14ac:dyDescent="0.75">
      <c r="A494" t="s">
        <v>18</v>
      </c>
      <c r="B494" t="s">
        <v>33</v>
      </c>
      <c r="C494" t="s">
        <v>48</v>
      </c>
      <c r="D494">
        <v>268496</v>
      </c>
      <c r="E494" t="s">
        <v>13</v>
      </c>
      <c r="F494" s="4" t="s">
        <v>14</v>
      </c>
      <c r="G494" s="5">
        <v>40.681724845995895</v>
      </c>
      <c r="H494" s="5">
        <v>8.5092402464065717</v>
      </c>
    </row>
    <row r="495" spans="1:8" x14ac:dyDescent="0.75">
      <c r="A495" t="s">
        <v>18</v>
      </c>
      <c r="B495" t="s">
        <v>33</v>
      </c>
      <c r="C495" t="s">
        <v>48</v>
      </c>
      <c r="D495">
        <v>258073</v>
      </c>
      <c r="E495" t="s">
        <v>13</v>
      </c>
      <c r="F495" s="4" t="s">
        <v>14</v>
      </c>
      <c r="G495" s="5">
        <v>24.566735112936346</v>
      </c>
      <c r="H495" s="5">
        <v>1.9274469541409993</v>
      </c>
    </row>
    <row r="496" spans="1:8" x14ac:dyDescent="0.75">
      <c r="A496" t="s">
        <v>18</v>
      </c>
      <c r="B496" t="s">
        <v>33</v>
      </c>
      <c r="C496" t="s">
        <v>48</v>
      </c>
      <c r="D496">
        <v>233194</v>
      </c>
      <c r="E496" t="s">
        <v>17</v>
      </c>
      <c r="F496" s="4" t="s">
        <v>14</v>
      </c>
      <c r="G496" s="5">
        <v>54.99520876112252</v>
      </c>
      <c r="H496" s="5">
        <v>31.140314852840522</v>
      </c>
    </row>
    <row r="497" spans="1:8" x14ac:dyDescent="0.75">
      <c r="A497" t="s">
        <v>18</v>
      </c>
      <c r="B497" t="s">
        <v>33</v>
      </c>
      <c r="C497" t="s">
        <v>48</v>
      </c>
      <c r="D497">
        <v>265263</v>
      </c>
      <c r="E497" t="s">
        <v>17</v>
      </c>
      <c r="F497" s="4" t="s">
        <v>14</v>
      </c>
      <c r="G497" s="5">
        <v>34.201232032854207</v>
      </c>
      <c r="H497" s="5">
        <v>4.0355920602327169</v>
      </c>
    </row>
    <row r="498" spans="1:8" x14ac:dyDescent="0.75">
      <c r="A498" t="s">
        <v>18</v>
      </c>
      <c r="B498" t="s">
        <v>33</v>
      </c>
      <c r="C498" t="s">
        <v>48</v>
      </c>
      <c r="D498">
        <v>273034</v>
      </c>
      <c r="E498" t="s">
        <v>17</v>
      </c>
      <c r="F498" s="4" t="s">
        <v>14</v>
      </c>
      <c r="G498" s="5">
        <v>40.082135523613964</v>
      </c>
      <c r="H498" s="5">
        <v>6.2833675564681721</v>
      </c>
    </row>
    <row r="499" spans="1:8" x14ac:dyDescent="0.75">
      <c r="A499" t="s">
        <v>18</v>
      </c>
      <c r="B499" t="s">
        <v>33</v>
      </c>
      <c r="C499" t="s">
        <v>48</v>
      </c>
      <c r="D499">
        <v>286531</v>
      </c>
      <c r="E499" t="s">
        <v>17</v>
      </c>
      <c r="F499" s="4" t="s">
        <v>14</v>
      </c>
      <c r="G499" s="5">
        <v>38.318959616700887</v>
      </c>
      <c r="H499" s="5">
        <v>11.288158795345653</v>
      </c>
    </row>
    <row r="500" spans="1:8" x14ac:dyDescent="0.75">
      <c r="A500" t="s">
        <v>18</v>
      </c>
      <c r="B500" t="s">
        <v>33</v>
      </c>
      <c r="C500" t="s">
        <v>48</v>
      </c>
      <c r="D500">
        <v>242518</v>
      </c>
      <c r="E500" t="s">
        <v>17</v>
      </c>
      <c r="F500" s="4" t="s">
        <v>14</v>
      </c>
      <c r="G500" s="5">
        <v>65.587953456536624</v>
      </c>
      <c r="H500" s="5">
        <v>26.01</v>
      </c>
    </row>
    <row r="501" spans="1:8" x14ac:dyDescent="0.75">
      <c r="A501" t="s">
        <v>18</v>
      </c>
      <c r="B501" t="s">
        <v>33</v>
      </c>
      <c r="C501" t="s">
        <v>48</v>
      </c>
      <c r="D501">
        <v>286607</v>
      </c>
      <c r="E501" t="s">
        <v>17</v>
      </c>
      <c r="F501" s="4" t="s">
        <v>14</v>
      </c>
      <c r="G501" s="5">
        <v>36.925393566050651</v>
      </c>
      <c r="H501" s="5">
        <v>11.096509240246407</v>
      </c>
    </row>
    <row r="502" spans="1:8" x14ac:dyDescent="0.75">
      <c r="A502" t="s">
        <v>18</v>
      </c>
      <c r="B502" t="s">
        <v>33</v>
      </c>
      <c r="C502" t="s">
        <v>48</v>
      </c>
      <c r="D502">
        <v>221775</v>
      </c>
      <c r="E502" t="s">
        <v>17</v>
      </c>
      <c r="F502" s="4" t="s">
        <v>14</v>
      </c>
      <c r="G502" s="5">
        <v>45.785078713210133</v>
      </c>
      <c r="H502" s="5">
        <v>17.075975359342916</v>
      </c>
    </row>
    <row r="503" spans="1:8" x14ac:dyDescent="0.75">
      <c r="A503" t="s">
        <v>18</v>
      </c>
      <c r="B503" t="s">
        <v>33</v>
      </c>
      <c r="C503" t="s">
        <v>48</v>
      </c>
      <c r="D503">
        <v>223819</v>
      </c>
      <c r="E503" t="s">
        <v>13</v>
      </c>
      <c r="F503" s="4" t="s">
        <v>16</v>
      </c>
      <c r="G503" s="5">
        <v>58.203969883641342</v>
      </c>
      <c r="H503" s="5">
        <v>10.086242299794661</v>
      </c>
    </row>
    <row r="504" spans="1:8" x14ac:dyDescent="0.75">
      <c r="A504" t="s">
        <v>18</v>
      </c>
      <c r="B504" t="s">
        <v>33</v>
      </c>
      <c r="C504" t="s">
        <v>48</v>
      </c>
      <c r="D504">
        <v>262012</v>
      </c>
      <c r="E504" t="s">
        <v>13</v>
      </c>
      <c r="F504" s="4" t="s">
        <v>14</v>
      </c>
      <c r="G504" s="5">
        <v>42.631074606433948</v>
      </c>
      <c r="H504" s="5">
        <v>7.7618069815195074</v>
      </c>
    </row>
    <row r="505" spans="1:8" x14ac:dyDescent="0.75">
      <c r="A505" t="s">
        <v>18</v>
      </c>
      <c r="B505" t="s">
        <v>33</v>
      </c>
      <c r="C505" t="s">
        <v>48</v>
      </c>
      <c r="D505">
        <v>202667</v>
      </c>
      <c r="E505" t="s">
        <v>13</v>
      </c>
      <c r="F505" s="4" t="s">
        <v>14</v>
      </c>
      <c r="G505" s="5">
        <v>34.918548939082818</v>
      </c>
      <c r="H505" s="5">
        <v>5.5578370978781653</v>
      </c>
    </row>
    <row r="506" spans="1:8" x14ac:dyDescent="0.75">
      <c r="A506" t="s">
        <v>18</v>
      </c>
      <c r="B506" t="s">
        <v>33</v>
      </c>
      <c r="C506" t="s">
        <v>48</v>
      </c>
      <c r="D506">
        <v>286718</v>
      </c>
      <c r="E506" t="s">
        <v>13</v>
      </c>
      <c r="F506" s="4" t="s">
        <v>14</v>
      </c>
      <c r="G506" s="5">
        <v>38.496919917864474</v>
      </c>
      <c r="H506" s="5">
        <v>12.306639288158795</v>
      </c>
    </row>
    <row r="507" spans="1:8" x14ac:dyDescent="0.75">
      <c r="A507" t="s">
        <v>18</v>
      </c>
      <c r="B507" t="s">
        <v>33</v>
      </c>
      <c r="C507" t="s">
        <v>48</v>
      </c>
      <c r="D507">
        <v>283625</v>
      </c>
      <c r="E507" t="s">
        <v>13</v>
      </c>
      <c r="F507" s="4" t="s">
        <v>14</v>
      </c>
      <c r="G507" s="5">
        <v>46.42026009582478</v>
      </c>
      <c r="H507" s="5">
        <v>3.9096509240246409</v>
      </c>
    </row>
    <row r="508" spans="1:8" x14ac:dyDescent="0.75">
      <c r="A508" t="s">
        <v>18</v>
      </c>
      <c r="B508" t="s">
        <v>33</v>
      </c>
      <c r="C508" t="s">
        <v>48</v>
      </c>
      <c r="D508">
        <v>280666</v>
      </c>
      <c r="E508" t="s">
        <v>13</v>
      </c>
      <c r="F508" s="4" t="s">
        <v>14</v>
      </c>
      <c r="G508" s="5">
        <v>39.772758384668037</v>
      </c>
      <c r="H508" s="5">
        <v>3.2169746748802188</v>
      </c>
    </row>
    <row r="509" spans="1:8" x14ac:dyDescent="0.75">
      <c r="A509" t="s">
        <v>18</v>
      </c>
      <c r="B509" t="s">
        <v>33</v>
      </c>
      <c r="C509" t="s">
        <v>48</v>
      </c>
      <c r="D509">
        <v>210480</v>
      </c>
      <c r="E509" t="s">
        <v>13</v>
      </c>
      <c r="F509" s="4" t="s">
        <v>14</v>
      </c>
      <c r="G509" s="5">
        <v>30.882956878850102</v>
      </c>
      <c r="H509" s="5">
        <v>2.2559890485968515</v>
      </c>
    </row>
    <row r="510" spans="1:8" x14ac:dyDescent="0.75">
      <c r="A510" t="s">
        <v>18</v>
      </c>
      <c r="B510" t="s">
        <v>33</v>
      </c>
      <c r="C510" t="s">
        <v>48</v>
      </c>
      <c r="D510">
        <v>276052</v>
      </c>
      <c r="E510" t="s">
        <v>13</v>
      </c>
      <c r="F510" s="4" t="s">
        <v>14</v>
      </c>
      <c r="G510" s="5">
        <v>34.888432580424364</v>
      </c>
      <c r="H510" s="5">
        <v>11.863107460643395</v>
      </c>
    </row>
    <row r="511" spans="1:8" x14ac:dyDescent="0.75">
      <c r="A511" t="s">
        <v>18</v>
      </c>
      <c r="B511" t="s">
        <v>33</v>
      </c>
      <c r="C511" t="s">
        <v>48</v>
      </c>
      <c r="D511">
        <v>284622</v>
      </c>
      <c r="E511" t="s">
        <v>13</v>
      </c>
      <c r="F511" s="4" t="s">
        <v>14</v>
      </c>
      <c r="G511" s="5">
        <v>35.219712525667354</v>
      </c>
      <c r="H511" s="5">
        <v>11.14031485284052</v>
      </c>
    </row>
    <row r="512" spans="1:8" x14ac:dyDescent="0.75">
      <c r="A512" t="s">
        <v>18</v>
      </c>
      <c r="B512" t="s">
        <v>33</v>
      </c>
      <c r="C512" t="s">
        <v>48</v>
      </c>
      <c r="D512">
        <v>244906</v>
      </c>
      <c r="E512" t="s">
        <v>13</v>
      </c>
      <c r="F512" s="4" t="s">
        <v>14</v>
      </c>
      <c r="G512" s="5">
        <v>27.277207392197127</v>
      </c>
      <c r="H512" s="5">
        <v>6.4339493497604376</v>
      </c>
    </row>
    <row r="513" spans="1:8" x14ac:dyDescent="0.75">
      <c r="A513" t="s">
        <v>18</v>
      </c>
      <c r="B513" t="s">
        <v>33</v>
      </c>
      <c r="C513" t="s">
        <v>48</v>
      </c>
      <c r="D513">
        <v>261773</v>
      </c>
      <c r="E513" t="s">
        <v>13</v>
      </c>
      <c r="F513" s="4" t="s">
        <v>14</v>
      </c>
      <c r="G513" s="5">
        <v>40.506502395619435</v>
      </c>
      <c r="H513" s="5">
        <v>17.459274469541409</v>
      </c>
    </row>
    <row r="514" spans="1:8" x14ac:dyDescent="0.75">
      <c r="A514" t="s">
        <v>18</v>
      </c>
      <c r="B514" t="s">
        <v>33</v>
      </c>
      <c r="C514" t="s">
        <v>48</v>
      </c>
      <c r="D514">
        <v>245940</v>
      </c>
      <c r="E514" t="s">
        <v>13</v>
      </c>
      <c r="F514" s="4" t="s">
        <v>14</v>
      </c>
      <c r="G514" s="5">
        <v>62.529774127310063</v>
      </c>
      <c r="H514" s="5">
        <v>44.114989733059545</v>
      </c>
    </row>
    <row r="515" spans="1:8" x14ac:dyDescent="0.75">
      <c r="A515" t="s">
        <v>18</v>
      </c>
      <c r="B515" t="s">
        <v>33</v>
      </c>
      <c r="C515" t="s">
        <v>48</v>
      </c>
      <c r="D515">
        <v>214500</v>
      </c>
      <c r="E515" t="s">
        <v>13</v>
      </c>
      <c r="F515" s="4" t="s">
        <v>16</v>
      </c>
      <c r="G515" s="5">
        <v>33.379876796714576</v>
      </c>
      <c r="H515" s="5">
        <v>10.291581108829568</v>
      </c>
    </row>
    <row r="516" spans="1:8" x14ac:dyDescent="0.75">
      <c r="A516" t="s">
        <v>18</v>
      </c>
      <c r="B516" t="s">
        <v>33</v>
      </c>
      <c r="C516" t="s">
        <v>48</v>
      </c>
      <c r="D516">
        <v>231723</v>
      </c>
      <c r="E516" t="s">
        <v>13</v>
      </c>
      <c r="F516" s="4" t="s">
        <v>16</v>
      </c>
      <c r="G516" s="5">
        <v>57.563312799452433</v>
      </c>
      <c r="H516" s="5">
        <v>33.960301163586585</v>
      </c>
    </row>
    <row r="517" spans="1:8" x14ac:dyDescent="0.75">
      <c r="A517" t="s">
        <v>18</v>
      </c>
      <c r="B517" t="s">
        <v>33</v>
      </c>
      <c r="C517" t="s">
        <v>48</v>
      </c>
      <c r="D517">
        <v>206356</v>
      </c>
      <c r="E517" t="s">
        <v>13</v>
      </c>
      <c r="F517" s="4" t="s">
        <v>14</v>
      </c>
      <c r="G517" s="5">
        <v>37.74948665297741</v>
      </c>
      <c r="H517" s="5">
        <v>7.4360027378507869</v>
      </c>
    </row>
    <row r="518" spans="1:8" x14ac:dyDescent="0.75">
      <c r="A518" t="s">
        <v>18</v>
      </c>
      <c r="B518" t="s">
        <v>33</v>
      </c>
      <c r="C518" t="s">
        <v>48</v>
      </c>
      <c r="D518">
        <v>252245</v>
      </c>
      <c r="E518" t="s">
        <v>13</v>
      </c>
      <c r="F518" s="4" t="s">
        <v>14</v>
      </c>
      <c r="G518" s="5">
        <v>46.770704996577685</v>
      </c>
      <c r="H518" s="5">
        <v>13.801505817932922</v>
      </c>
    </row>
    <row r="519" spans="1:8" x14ac:dyDescent="0.75">
      <c r="A519" t="s">
        <v>18</v>
      </c>
      <c r="B519" t="s">
        <v>33</v>
      </c>
      <c r="C519" t="s">
        <v>48</v>
      </c>
      <c r="D519">
        <v>244257</v>
      </c>
      <c r="E519" t="s">
        <v>13</v>
      </c>
      <c r="F519" s="4" t="s">
        <v>14</v>
      </c>
      <c r="G519" s="5">
        <v>35.15126625598905</v>
      </c>
      <c r="H519" s="5">
        <v>12.112251882272416</v>
      </c>
    </row>
    <row r="520" spans="1:8" x14ac:dyDescent="0.75">
      <c r="A520" t="s">
        <v>18</v>
      </c>
      <c r="B520" t="s">
        <v>33</v>
      </c>
      <c r="C520" t="s">
        <v>48</v>
      </c>
      <c r="D520">
        <v>218479</v>
      </c>
      <c r="E520" t="s">
        <v>13</v>
      </c>
      <c r="F520" s="4" t="s">
        <v>14</v>
      </c>
      <c r="G520" s="5">
        <v>28.93634496919918</v>
      </c>
      <c r="H520" s="5">
        <v>4.043805612594114</v>
      </c>
    </row>
    <row r="521" spans="1:8" x14ac:dyDescent="0.75">
      <c r="A521" t="s">
        <v>18</v>
      </c>
      <c r="B521" t="s">
        <v>33</v>
      </c>
      <c r="C521" t="s">
        <v>48</v>
      </c>
      <c r="D521">
        <v>251465</v>
      </c>
      <c r="E521" t="s">
        <v>13</v>
      </c>
      <c r="F521" s="4" t="s">
        <v>14</v>
      </c>
      <c r="G521" s="5">
        <v>28.950034223134839</v>
      </c>
      <c r="H521" s="5">
        <v>5.8836413415468858</v>
      </c>
    </row>
    <row r="522" spans="1:8" x14ac:dyDescent="0.75">
      <c r="A522" t="s">
        <v>18</v>
      </c>
      <c r="B522" t="s">
        <v>33</v>
      </c>
      <c r="C522" t="s">
        <v>48</v>
      </c>
      <c r="D522">
        <v>205056</v>
      </c>
      <c r="E522" t="s">
        <v>13</v>
      </c>
      <c r="F522" s="4" t="s">
        <v>14</v>
      </c>
      <c r="G522" s="5">
        <v>26.039698836413415</v>
      </c>
      <c r="H522" s="5">
        <v>4.3641341546885695</v>
      </c>
    </row>
    <row r="523" spans="1:8" x14ac:dyDescent="0.75">
      <c r="A523" t="s">
        <v>18</v>
      </c>
      <c r="B523" t="s">
        <v>33</v>
      </c>
      <c r="C523" t="s">
        <v>48</v>
      </c>
      <c r="D523">
        <v>264421</v>
      </c>
      <c r="E523" t="s">
        <v>13</v>
      </c>
      <c r="F523" s="4" t="s">
        <v>14</v>
      </c>
      <c r="G523" s="5">
        <v>47.071868583162221</v>
      </c>
      <c r="H523" s="5">
        <v>20.10403832991102</v>
      </c>
    </row>
    <row r="524" spans="1:8" x14ac:dyDescent="0.75">
      <c r="A524" t="s">
        <v>18</v>
      </c>
      <c r="B524" t="s">
        <v>33</v>
      </c>
      <c r="C524" t="s">
        <v>48</v>
      </c>
      <c r="D524">
        <v>234756</v>
      </c>
      <c r="E524" t="s">
        <v>13</v>
      </c>
      <c r="F524" s="4" t="s">
        <v>14</v>
      </c>
      <c r="G524" s="5">
        <v>26.466803559206024</v>
      </c>
      <c r="H524" s="5">
        <v>0.4791238877481177</v>
      </c>
    </row>
    <row r="525" spans="1:8" x14ac:dyDescent="0.75">
      <c r="A525" t="s">
        <v>18</v>
      </c>
      <c r="B525" t="s">
        <v>33</v>
      </c>
      <c r="C525" t="s">
        <v>48</v>
      </c>
      <c r="D525">
        <v>252678</v>
      </c>
      <c r="E525" t="s">
        <v>13</v>
      </c>
      <c r="F525" s="4" t="s">
        <v>14</v>
      </c>
      <c r="G525" s="5">
        <v>22.997946611909651</v>
      </c>
      <c r="H525" s="5">
        <v>1.1197809719370295</v>
      </c>
    </row>
    <row r="526" spans="1:8" x14ac:dyDescent="0.75">
      <c r="A526" t="s">
        <v>18</v>
      </c>
      <c r="B526" t="s">
        <v>33</v>
      </c>
      <c r="C526" t="s">
        <v>48</v>
      </c>
      <c r="D526">
        <v>245702</v>
      </c>
      <c r="E526" t="s">
        <v>13</v>
      </c>
      <c r="F526" s="4" t="s">
        <v>14</v>
      </c>
      <c r="G526" s="5">
        <v>52.919917864476389</v>
      </c>
      <c r="H526" s="5">
        <v>7.268993839835729</v>
      </c>
    </row>
    <row r="527" spans="1:8" x14ac:dyDescent="0.75">
      <c r="A527" t="s">
        <v>18</v>
      </c>
      <c r="B527" t="s">
        <v>33</v>
      </c>
      <c r="C527" t="s">
        <v>49</v>
      </c>
      <c r="D527">
        <v>263773</v>
      </c>
      <c r="E527" t="s">
        <v>13</v>
      </c>
      <c r="F527" s="4" t="s">
        <v>14</v>
      </c>
      <c r="G527" s="5">
        <v>25.385352498288842</v>
      </c>
      <c r="H527" s="5">
        <v>0.4791238877481177</v>
      </c>
    </row>
    <row r="528" spans="1:8" x14ac:dyDescent="0.75">
      <c r="A528" t="s">
        <v>18</v>
      </c>
      <c r="B528" t="s">
        <v>33</v>
      </c>
      <c r="C528" t="s">
        <v>49</v>
      </c>
      <c r="D528">
        <v>227740</v>
      </c>
      <c r="E528" t="s">
        <v>13</v>
      </c>
      <c r="F528" s="4" t="s">
        <v>14</v>
      </c>
      <c r="G528" s="5">
        <v>47.129363449691994</v>
      </c>
      <c r="H528" s="5">
        <v>2.1464750171115674</v>
      </c>
    </row>
    <row r="529" spans="1:8" x14ac:dyDescent="0.75">
      <c r="A529" t="s">
        <v>18</v>
      </c>
      <c r="B529" t="s">
        <v>33</v>
      </c>
      <c r="C529" t="s">
        <v>49</v>
      </c>
      <c r="D529">
        <v>285625</v>
      </c>
      <c r="E529" t="s">
        <v>13</v>
      </c>
      <c r="F529" s="4" t="s">
        <v>14</v>
      </c>
      <c r="G529" s="5">
        <v>43.811088295687888</v>
      </c>
      <c r="H529" s="5">
        <v>1.054072553045859</v>
      </c>
    </row>
    <row r="530" spans="1:8" x14ac:dyDescent="0.75">
      <c r="A530" t="s">
        <v>18</v>
      </c>
      <c r="B530" t="s">
        <v>33</v>
      </c>
      <c r="C530" t="s">
        <v>49</v>
      </c>
      <c r="D530">
        <v>285388</v>
      </c>
      <c r="E530" t="s">
        <v>13</v>
      </c>
      <c r="F530" s="4" t="s">
        <v>14</v>
      </c>
      <c r="G530" s="5">
        <v>30.327173169062284</v>
      </c>
      <c r="H530" s="5">
        <v>4.8487337440109517</v>
      </c>
    </row>
    <row r="531" spans="1:8" x14ac:dyDescent="0.75">
      <c r="A531" t="s">
        <v>18</v>
      </c>
      <c r="B531" t="s">
        <v>33</v>
      </c>
      <c r="C531" t="s">
        <v>49</v>
      </c>
      <c r="D531">
        <v>216880</v>
      </c>
      <c r="E531" t="s">
        <v>13</v>
      </c>
      <c r="F531" s="4" t="s">
        <v>16</v>
      </c>
      <c r="G531" s="5">
        <v>40.736481861738532</v>
      </c>
      <c r="H531" s="5">
        <v>16.969199178644764</v>
      </c>
    </row>
    <row r="532" spans="1:8" x14ac:dyDescent="0.75">
      <c r="A532" t="s">
        <v>18</v>
      </c>
      <c r="B532" t="s">
        <v>33</v>
      </c>
      <c r="C532" t="s">
        <v>49</v>
      </c>
      <c r="D532">
        <v>242210</v>
      </c>
      <c r="E532" t="s">
        <v>13</v>
      </c>
      <c r="F532" s="4" t="s">
        <v>14</v>
      </c>
      <c r="G532" s="5">
        <v>43.074606433949349</v>
      </c>
      <c r="H532" s="5">
        <v>13.568788501026694</v>
      </c>
    </row>
    <row r="533" spans="1:8" x14ac:dyDescent="0.75">
      <c r="A533" t="s">
        <v>18</v>
      </c>
      <c r="B533" t="s">
        <v>33</v>
      </c>
      <c r="C533" t="s">
        <v>49</v>
      </c>
      <c r="D533">
        <v>290134</v>
      </c>
      <c r="E533" t="s">
        <v>13</v>
      </c>
      <c r="F533" s="4" t="s">
        <v>14</v>
      </c>
      <c r="G533" s="5">
        <v>43.15126625598905</v>
      </c>
      <c r="H533" s="5">
        <v>7.5756331279945242</v>
      </c>
    </row>
    <row r="534" spans="1:8" x14ac:dyDescent="0.75">
      <c r="A534" t="s">
        <v>18</v>
      </c>
      <c r="B534" t="s">
        <v>33</v>
      </c>
      <c r="C534" t="s">
        <v>49</v>
      </c>
      <c r="D534">
        <v>211683</v>
      </c>
      <c r="E534" t="s">
        <v>13</v>
      </c>
      <c r="F534" s="4" t="s">
        <v>14</v>
      </c>
      <c r="G534" s="5">
        <v>40.503764544832308</v>
      </c>
      <c r="H534" s="5">
        <v>6.4394250513347027</v>
      </c>
    </row>
    <row r="535" spans="1:8" x14ac:dyDescent="0.75">
      <c r="A535" t="s">
        <v>18</v>
      </c>
      <c r="B535" t="s">
        <v>33</v>
      </c>
      <c r="C535" t="s">
        <v>49</v>
      </c>
      <c r="D535">
        <v>221802</v>
      </c>
      <c r="E535" t="s">
        <v>13</v>
      </c>
      <c r="F535" s="4" t="s">
        <v>14</v>
      </c>
      <c r="G535" s="5">
        <v>32.062970568104035</v>
      </c>
      <c r="H535" s="5">
        <v>7.5071868583162216</v>
      </c>
    </row>
    <row r="536" spans="1:8" x14ac:dyDescent="0.75">
      <c r="A536" t="s">
        <v>18</v>
      </c>
      <c r="B536" t="s">
        <v>33</v>
      </c>
      <c r="C536" t="s">
        <v>49</v>
      </c>
      <c r="D536">
        <v>249081</v>
      </c>
      <c r="E536" t="s">
        <v>13</v>
      </c>
      <c r="F536" s="4" t="s">
        <v>14</v>
      </c>
      <c r="G536" s="5">
        <v>34.340862422997944</v>
      </c>
      <c r="H536" s="5">
        <v>5.9603011635865846</v>
      </c>
    </row>
    <row r="537" spans="1:8" x14ac:dyDescent="0.75">
      <c r="A537" t="s">
        <v>18</v>
      </c>
      <c r="B537" t="s">
        <v>33</v>
      </c>
      <c r="C537" t="s">
        <v>49</v>
      </c>
      <c r="D537">
        <v>228713</v>
      </c>
      <c r="E537" t="s">
        <v>13</v>
      </c>
      <c r="F537" s="4" t="s">
        <v>14</v>
      </c>
      <c r="G537" s="5">
        <v>39.728952772073924</v>
      </c>
      <c r="H537" s="5">
        <v>5.2210814510609174</v>
      </c>
    </row>
    <row r="538" spans="1:8" x14ac:dyDescent="0.75">
      <c r="A538" t="s">
        <v>18</v>
      </c>
      <c r="B538" t="s">
        <v>33</v>
      </c>
      <c r="C538" t="s">
        <v>49</v>
      </c>
      <c r="D538">
        <v>219696</v>
      </c>
      <c r="E538" t="s">
        <v>13</v>
      </c>
      <c r="F538" s="4" t="s">
        <v>14</v>
      </c>
      <c r="G538" s="5">
        <v>58.817248459958932</v>
      </c>
      <c r="H538" s="5">
        <v>7.6167008898015061</v>
      </c>
    </row>
    <row r="539" spans="1:8" x14ac:dyDescent="0.75">
      <c r="A539" t="s">
        <v>18</v>
      </c>
      <c r="B539" t="s">
        <v>33</v>
      </c>
      <c r="C539" t="s">
        <v>49</v>
      </c>
      <c r="D539">
        <v>257038</v>
      </c>
      <c r="E539" t="s">
        <v>13</v>
      </c>
      <c r="F539" s="4" t="s">
        <v>14</v>
      </c>
      <c r="G539" s="5">
        <v>33.396303901437371</v>
      </c>
      <c r="H539" s="5">
        <v>5.8590006844626972</v>
      </c>
    </row>
    <row r="540" spans="1:8" x14ac:dyDescent="0.75">
      <c r="A540" t="s">
        <v>18</v>
      </c>
      <c r="B540" t="s">
        <v>33</v>
      </c>
      <c r="C540" t="s">
        <v>49</v>
      </c>
      <c r="D540">
        <v>277050</v>
      </c>
      <c r="E540" t="s">
        <v>13</v>
      </c>
      <c r="F540" s="4" t="s">
        <v>14</v>
      </c>
      <c r="G540" s="5">
        <v>33.201916495550989</v>
      </c>
      <c r="H540" s="5">
        <v>7.485284052019165</v>
      </c>
    </row>
    <row r="541" spans="1:8" x14ac:dyDescent="0.75">
      <c r="A541" t="s">
        <v>18</v>
      </c>
      <c r="B541" t="s">
        <v>33</v>
      </c>
      <c r="C541" t="s">
        <v>49</v>
      </c>
      <c r="D541">
        <v>236252</v>
      </c>
      <c r="E541" t="s">
        <v>13</v>
      </c>
      <c r="F541" s="4" t="s">
        <v>14</v>
      </c>
      <c r="G541" s="5">
        <v>48.616016427104725</v>
      </c>
      <c r="H541" s="5">
        <v>10.253251197809719</v>
      </c>
    </row>
    <row r="542" spans="1:8" x14ac:dyDescent="0.75">
      <c r="A542" t="s">
        <v>18</v>
      </c>
      <c r="B542" t="s">
        <v>33</v>
      </c>
      <c r="C542" t="s">
        <v>49</v>
      </c>
      <c r="D542">
        <v>207571</v>
      </c>
      <c r="E542" t="s">
        <v>13</v>
      </c>
      <c r="F542" s="4" t="s">
        <v>14</v>
      </c>
      <c r="G542" s="5">
        <v>60.725530458590008</v>
      </c>
      <c r="H542" s="5">
        <v>19.950718685831621</v>
      </c>
    </row>
    <row r="543" spans="1:8" x14ac:dyDescent="0.75">
      <c r="A543" t="s">
        <v>18</v>
      </c>
      <c r="B543" t="s">
        <v>33</v>
      </c>
      <c r="C543" t="s">
        <v>49</v>
      </c>
      <c r="D543">
        <v>270762</v>
      </c>
      <c r="E543" t="s">
        <v>13</v>
      </c>
      <c r="F543" s="4" t="s">
        <v>14</v>
      </c>
      <c r="G543" s="5">
        <v>30.365503080082135</v>
      </c>
      <c r="H543" s="5">
        <v>9.4291581108829572</v>
      </c>
    </row>
    <row r="544" spans="1:8" x14ac:dyDescent="0.75">
      <c r="A544" t="s">
        <v>18</v>
      </c>
      <c r="B544" t="s">
        <v>33</v>
      </c>
      <c r="C544" t="s">
        <v>49</v>
      </c>
      <c r="D544">
        <v>225597</v>
      </c>
      <c r="E544" t="s">
        <v>13</v>
      </c>
      <c r="F544" s="4" t="s">
        <v>14</v>
      </c>
      <c r="G544" s="5">
        <v>26.965092402464066</v>
      </c>
      <c r="H544" s="5">
        <v>2.6639288158795345</v>
      </c>
    </row>
    <row r="545" spans="1:8" x14ac:dyDescent="0.75">
      <c r="A545" t="s">
        <v>18</v>
      </c>
      <c r="B545" t="s">
        <v>33</v>
      </c>
      <c r="C545" t="s">
        <v>49</v>
      </c>
      <c r="D545">
        <v>252563</v>
      </c>
      <c r="E545" t="s">
        <v>13</v>
      </c>
      <c r="F545" s="4" t="s">
        <v>14</v>
      </c>
      <c r="G545" s="5">
        <v>32.982888432580424</v>
      </c>
      <c r="H545" s="5">
        <v>11.19233401779603</v>
      </c>
    </row>
    <row r="546" spans="1:8" x14ac:dyDescent="0.75">
      <c r="A546" t="s">
        <v>18</v>
      </c>
      <c r="B546" t="s">
        <v>33</v>
      </c>
      <c r="C546" t="s">
        <v>49</v>
      </c>
      <c r="D546">
        <v>248381</v>
      </c>
      <c r="E546" t="s">
        <v>13</v>
      </c>
      <c r="F546" s="4" t="s">
        <v>16</v>
      </c>
      <c r="G546" s="5">
        <v>55.742642026009584</v>
      </c>
      <c r="H546" s="5">
        <v>29.201916495550993</v>
      </c>
    </row>
    <row r="547" spans="1:8" x14ac:dyDescent="0.75">
      <c r="A547" t="s">
        <v>18</v>
      </c>
      <c r="B547" t="s">
        <v>33</v>
      </c>
      <c r="C547" t="s">
        <v>49</v>
      </c>
      <c r="D547">
        <v>278942</v>
      </c>
      <c r="E547" t="s">
        <v>13</v>
      </c>
      <c r="F547" s="4" t="s">
        <v>14</v>
      </c>
      <c r="G547" s="5">
        <v>30.587268993839835</v>
      </c>
      <c r="H547" s="5">
        <v>8.0657084188911696</v>
      </c>
    </row>
    <row r="548" spans="1:8" x14ac:dyDescent="0.75">
      <c r="A548" t="s">
        <v>18</v>
      </c>
      <c r="B548" t="s">
        <v>33</v>
      </c>
      <c r="C548" t="s">
        <v>49</v>
      </c>
      <c r="D548">
        <v>254889</v>
      </c>
      <c r="E548" t="s">
        <v>13</v>
      </c>
      <c r="F548" s="4" t="s">
        <v>14</v>
      </c>
      <c r="G548" s="5">
        <v>60.824093086926766</v>
      </c>
      <c r="H548" s="5">
        <v>31.54277891854894</v>
      </c>
    </row>
    <row r="549" spans="1:8" x14ac:dyDescent="0.75">
      <c r="A549" t="s">
        <v>18</v>
      </c>
      <c r="B549" t="s">
        <v>33</v>
      </c>
      <c r="C549" t="s">
        <v>49</v>
      </c>
      <c r="D549">
        <v>252633</v>
      </c>
      <c r="E549" t="s">
        <v>13</v>
      </c>
      <c r="F549" s="4" t="s">
        <v>16</v>
      </c>
      <c r="G549" s="5">
        <v>59.734428473648187</v>
      </c>
      <c r="H549" s="5">
        <v>37.026694045174537</v>
      </c>
    </row>
    <row r="550" spans="1:8" x14ac:dyDescent="0.75">
      <c r="A550" t="s">
        <v>18</v>
      </c>
      <c r="B550" t="s">
        <v>33</v>
      </c>
      <c r="C550" t="s">
        <v>49</v>
      </c>
      <c r="D550">
        <v>241477</v>
      </c>
      <c r="E550" t="s">
        <v>13</v>
      </c>
      <c r="F550" s="4" t="s">
        <v>14</v>
      </c>
      <c r="G550" s="5">
        <v>63.162217659137575</v>
      </c>
      <c r="H550" s="5">
        <v>35.154004106776178</v>
      </c>
    </row>
    <row r="551" spans="1:8" x14ac:dyDescent="0.75">
      <c r="A551" t="s">
        <v>18</v>
      </c>
      <c r="B551" t="s">
        <v>33</v>
      </c>
      <c r="C551" t="s">
        <v>49</v>
      </c>
      <c r="D551">
        <v>256085</v>
      </c>
      <c r="E551" t="s">
        <v>13</v>
      </c>
      <c r="F551" s="4" t="s">
        <v>14</v>
      </c>
      <c r="G551" s="5">
        <v>36.887063655030801</v>
      </c>
      <c r="H551" s="5">
        <v>12.172484599589323</v>
      </c>
    </row>
    <row r="552" spans="1:8" x14ac:dyDescent="0.75">
      <c r="A552" t="s">
        <v>18</v>
      </c>
      <c r="B552" t="s">
        <v>33</v>
      </c>
      <c r="C552" t="s">
        <v>49</v>
      </c>
      <c r="D552">
        <v>292207</v>
      </c>
      <c r="E552" t="s">
        <v>13</v>
      </c>
      <c r="F552" s="4" t="s">
        <v>14</v>
      </c>
      <c r="G552" s="5">
        <v>49.259411362080769</v>
      </c>
      <c r="H552" s="5">
        <v>4.2710472279260783</v>
      </c>
    </row>
    <row r="553" spans="1:8" x14ac:dyDescent="0.75">
      <c r="A553" t="s">
        <v>18</v>
      </c>
      <c r="B553" t="s">
        <v>33</v>
      </c>
      <c r="C553" t="s">
        <v>49</v>
      </c>
      <c r="D553">
        <v>253462</v>
      </c>
      <c r="E553" t="s">
        <v>13</v>
      </c>
      <c r="F553" s="4" t="s">
        <v>14</v>
      </c>
      <c r="G553" s="5">
        <v>36.325804243668721</v>
      </c>
      <c r="H553" s="5">
        <v>15.868583162217659</v>
      </c>
    </row>
    <row r="554" spans="1:8" x14ac:dyDescent="0.75">
      <c r="A554" t="s">
        <v>18</v>
      </c>
      <c r="B554" t="s">
        <v>33</v>
      </c>
      <c r="C554" t="s">
        <v>49</v>
      </c>
      <c r="D554">
        <v>208683</v>
      </c>
      <c r="E554" t="s">
        <v>13</v>
      </c>
      <c r="F554" s="4" t="s">
        <v>16</v>
      </c>
      <c r="G554" s="5">
        <v>42.245037645448321</v>
      </c>
      <c r="H554" s="5">
        <v>14.258726899383984</v>
      </c>
    </row>
    <row r="555" spans="1:8" x14ac:dyDescent="0.75">
      <c r="A555" t="s">
        <v>18</v>
      </c>
      <c r="B555" t="s">
        <v>33</v>
      </c>
      <c r="C555" t="s">
        <v>49</v>
      </c>
      <c r="D555">
        <v>262354</v>
      </c>
      <c r="E555" t="s">
        <v>13</v>
      </c>
      <c r="F555" s="4" t="s">
        <v>14</v>
      </c>
      <c r="G555" s="5">
        <v>29.409993155373034</v>
      </c>
      <c r="H555" s="5">
        <v>6.1136208076659821</v>
      </c>
    </row>
    <row r="556" spans="1:8" x14ac:dyDescent="0.75">
      <c r="A556" t="s">
        <v>18</v>
      </c>
      <c r="B556" t="s">
        <v>33</v>
      </c>
      <c r="C556" t="s">
        <v>49</v>
      </c>
      <c r="D556">
        <v>287945</v>
      </c>
      <c r="E556" t="s">
        <v>13</v>
      </c>
      <c r="F556" s="4" t="s">
        <v>14</v>
      </c>
      <c r="G556" s="5">
        <v>34.171115674195754</v>
      </c>
      <c r="H556" s="5">
        <v>15.189596167008897</v>
      </c>
    </row>
    <row r="557" spans="1:8" x14ac:dyDescent="0.75">
      <c r="A557" t="s">
        <v>18</v>
      </c>
      <c r="B557" t="s">
        <v>33</v>
      </c>
      <c r="C557" t="s">
        <v>49</v>
      </c>
      <c r="D557">
        <v>244622</v>
      </c>
      <c r="E557" t="s">
        <v>13</v>
      </c>
      <c r="F557" s="4" t="s">
        <v>16</v>
      </c>
      <c r="G557" s="5">
        <v>47.969883641341546</v>
      </c>
      <c r="H557" s="5">
        <v>21.062286105407257</v>
      </c>
    </row>
    <row r="558" spans="1:8" x14ac:dyDescent="0.75">
      <c r="A558" t="s">
        <v>18</v>
      </c>
      <c r="B558" t="s">
        <v>33</v>
      </c>
      <c r="C558" t="s">
        <v>49</v>
      </c>
      <c r="D558">
        <v>267801</v>
      </c>
      <c r="E558" t="s">
        <v>13</v>
      </c>
      <c r="F558" s="4" t="s">
        <v>16</v>
      </c>
      <c r="G558" s="5">
        <v>54.546201232032857</v>
      </c>
      <c r="H558" s="5">
        <v>29.336071184120467</v>
      </c>
    </row>
    <row r="559" spans="1:8" x14ac:dyDescent="0.75">
      <c r="A559" t="s">
        <v>18</v>
      </c>
      <c r="B559" t="s">
        <v>33</v>
      </c>
      <c r="C559" t="s">
        <v>49</v>
      </c>
      <c r="D559">
        <v>263282</v>
      </c>
      <c r="E559" t="s">
        <v>13</v>
      </c>
      <c r="F559" s="4" t="s">
        <v>16</v>
      </c>
      <c r="G559" s="5">
        <v>39.668720054757017</v>
      </c>
      <c r="H559" s="5">
        <v>13.475701574264203</v>
      </c>
    </row>
    <row r="560" spans="1:8" x14ac:dyDescent="0.75">
      <c r="A560" t="s">
        <v>18</v>
      </c>
      <c r="B560" t="s">
        <v>33</v>
      </c>
      <c r="C560" t="s">
        <v>49</v>
      </c>
      <c r="D560">
        <v>246982</v>
      </c>
      <c r="E560" t="s">
        <v>13</v>
      </c>
      <c r="F560" s="4" t="s">
        <v>16</v>
      </c>
      <c r="G560" s="5">
        <v>42.015058179329223</v>
      </c>
      <c r="H560" s="5">
        <v>13.700205338809035</v>
      </c>
    </row>
    <row r="561" spans="1:8" x14ac:dyDescent="0.75">
      <c r="A561" t="s">
        <v>18</v>
      </c>
      <c r="B561" t="s">
        <v>33</v>
      </c>
      <c r="C561" t="s">
        <v>49</v>
      </c>
      <c r="D561">
        <v>289245</v>
      </c>
      <c r="E561" t="s">
        <v>13</v>
      </c>
      <c r="F561" s="4" t="s">
        <v>14</v>
      </c>
      <c r="G561" s="5">
        <v>31.170431211498972</v>
      </c>
      <c r="H561" s="5">
        <v>3.8521560574948666</v>
      </c>
    </row>
    <row r="562" spans="1:8" x14ac:dyDescent="0.75">
      <c r="A562" t="s">
        <v>18</v>
      </c>
      <c r="B562" t="s">
        <v>33</v>
      </c>
      <c r="C562" t="s">
        <v>49</v>
      </c>
      <c r="D562">
        <v>245272</v>
      </c>
      <c r="E562" t="s">
        <v>13</v>
      </c>
      <c r="F562" s="4" t="s">
        <v>16</v>
      </c>
      <c r="G562" s="5">
        <v>38.800821355236138</v>
      </c>
      <c r="H562" s="5">
        <v>6.8802190280629709</v>
      </c>
    </row>
    <row r="563" spans="1:8" x14ac:dyDescent="0.75">
      <c r="A563" t="s">
        <v>18</v>
      </c>
      <c r="B563" t="s">
        <v>33</v>
      </c>
      <c r="C563" t="s">
        <v>49</v>
      </c>
      <c r="D563">
        <v>292695</v>
      </c>
      <c r="E563" t="s">
        <v>13</v>
      </c>
      <c r="F563" s="4" t="s">
        <v>16</v>
      </c>
      <c r="G563" s="5">
        <v>34.143737166324435</v>
      </c>
      <c r="H563" s="5">
        <v>1.4373716632443532</v>
      </c>
    </row>
    <row r="564" spans="1:8" x14ac:dyDescent="0.75">
      <c r="A564" t="s">
        <v>18</v>
      </c>
      <c r="B564" t="s">
        <v>33</v>
      </c>
      <c r="C564" t="s">
        <v>49</v>
      </c>
      <c r="D564">
        <v>266083</v>
      </c>
      <c r="E564" t="s">
        <v>13</v>
      </c>
      <c r="F564" s="4" t="s">
        <v>14</v>
      </c>
      <c r="G564" s="5">
        <v>65.867214236824097</v>
      </c>
      <c r="H564" s="5">
        <v>15.058179329226601</v>
      </c>
    </row>
    <row r="565" spans="1:8" x14ac:dyDescent="0.75">
      <c r="A565" t="s">
        <v>18</v>
      </c>
      <c r="B565" t="s">
        <v>33</v>
      </c>
      <c r="C565" t="s">
        <v>49</v>
      </c>
      <c r="D565">
        <v>261361</v>
      </c>
      <c r="E565" t="s">
        <v>13</v>
      </c>
      <c r="F565" s="4" t="s">
        <v>16</v>
      </c>
      <c r="G565" s="5">
        <v>38.516084873374403</v>
      </c>
      <c r="H565" s="5">
        <v>8.0876112251882279</v>
      </c>
    </row>
    <row r="566" spans="1:8" x14ac:dyDescent="0.75">
      <c r="A566" t="s">
        <v>18</v>
      </c>
      <c r="B566" t="s">
        <v>33</v>
      </c>
      <c r="C566" t="s">
        <v>49</v>
      </c>
      <c r="D566">
        <v>254962</v>
      </c>
      <c r="E566" t="s">
        <v>13</v>
      </c>
      <c r="F566" s="4" t="s">
        <v>14</v>
      </c>
      <c r="G566" s="5">
        <v>29.426420260095824</v>
      </c>
      <c r="H566" s="5">
        <v>6.4394250513347027</v>
      </c>
    </row>
    <row r="567" spans="1:8" x14ac:dyDescent="0.75">
      <c r="A567" t="s">
        <v>18</v>
      </c>
      <c r="B567" t="s">
        <v>33</v>
      </c>
      <c r="C567" t="s">
        <v>49</v>
      </c>
      <c r="D567">
        <v>214636</v>
      </c>
      <c r="E567" t="s">
        <v>13</v>
      </c>
      <c r="F567" s="4" t="s">
        <v>16</v>
      </c>
      <c r="G567" s="5">
        <v>37.738535249828885</v>
      </c>
      <c r="H567" s="5">
        <v>10.652977412731007</v>
      </c>
    </row>
    <row r="568" spans="1:8" x14ac:dyDescent="0.75">
      <c r="A568" t="s">
        <v>18</v>
      </c>
      <c r="B568" t="s">
        <v>33</v>
      </c>
      <c r="C568" t="s">
        <v>49</v>
      </c>
      <c r="D568">
        <v>210603</v>
      </c>
      <c r="E568" t="s">
        <v>13</v>
      </c>
      <c r="F568" s="4" t="s">
        <v>16</v>
      </c>
      <c r="G568" s="5">
        <v>59.657768651608485</v>
      </c>
      <c r="H568" s="5">
        <v>12.969199178644764</v>
      </c>
    </row>
    <row r="569" spans="1:8" x14ac:dyDescent="0.75">
      <c r="A569" t="s">
        <v>18</v>
      </c>
      <c r="B569" t="s">
        <v>33</v>
      </c>
      <c r="C569" t="s">
        <v>49</v>
      </c>
      <c r="D569">
        <v>238214</v>
      </c>
      <c r="E569" t="s">
        <v>13</v>
      </c>
      <c r="F569" s="4" t="s">
        <v>16</v>
      </c>
      <c r="G569" s="5">
        <v>35.865845311430526</v>
      </c>
      <c r="H569" s="5">
        <v>7.6851471594798086</v>
      </c>
    </row>
    <row r="570" spans="1:8" x14ac:dyDescent="0.75">
      <c r="A570" t="s">
        <v>18</v>
      </c>
      <c r="B570" t="s">
        <v>33</v>
      </c>
      <c r="C570" t="s">
        <v>49</v>
      </c>
      <c r="D570">
        <v>218404</v>
      </c>
      <c r="E570" t="s">
        <v>13</v>
      </c>
      <c r="F570" s="4" t="s">
        <v>16</v>
      </c>
      <c r="G570" s="5">
        <v>56.136892539356602</v>
      </c>
      <c r="H570" s="5">
        <v>15.331964407939767</v>
      </c>
    </row>
    <row r="571" spans="1:8" x14ac:dyDescent="0.75">
      <c r="A571" t="s">
        <v>18</v>
      </c>
      <c r="B571" t="s">
        <v>33</v>
      </c>
      <c r="C571" t="s">
        <v>49</v>
      </c>
      <c r="D571">
        <v>281760</v>
      </c>
      <c r="E571" t="s">
        <v>13</v>
      </c>
      <c r="F571" s="4" t="s">
        <v>16</v>
      </c>
      <c r="G571" s="5">
        <v>53.924709103353869</v>
      </c>
      <c r="H571" s="5">
        <v>14.458590006844627</v>
      </c>
    </row>
    <row r="572" spans="1:8" x14ac:dyDescent="0.75">
      <c r="A572" t="s">
        <v>18</v>
      </c>
      <c r="B572" t="s">
        <v>33</v>
      </c>
      <c r="C572" t="s">
        <v>49</v>
      </c>
      <c r="D572">
        <v>233232</v>
      </c>
      <c r="E572" t="s">
        <v>13</v>
      </c>
      <c r="F572" s="4" t="s">
        <v>16</v>
      </c>
      <c r="G572" s="5">
        <v>53.998631074606436</v>
      </c>
      <c r="H572" s="5">
        <v>18.04517453798768</v>
      </c>
    </row>
    <row r="573" spans="1:8" x14ac:dyDescent="0.75">
      <c r="A573" t="s">
        <v>18</v>
      </c>
      <c r="B573" t="s">
        <v>33</v>
      </c>
      <c r="C573" t="s">
        <v>49</v>
      </c>
      <c r="D573">
        <v>291335</v>
      </c>
      <c r="E573" t="s">
        <v>13</v>
      </c>
      <c r="F573" s="4" t="s">
        <v>16</v>
      </c>
      <c r="G573" s="5">
        <v>40.210814510609168</v>
      </c>
      <c r="H573" s="5">
        <v>10.540725530458589</v>
      </c>
    </row>
    <row r="574" spans="1:8" x14ac:dyDescent="0.75">
      <c r="A574" t="s">
        <v>18</v>
      </c>
      <c r="B574" t="s">
        <v>33</v>
      </c>
      <c r="C574" t="s">
        <v>49</v>
      </c>
      <c r="D574">
        <v>284947</v>
      </c>
      <c r="E574" t="s">
        <v>13</v>
      </c>
      <c r="F574" s="4" t="s">
        <v>16</v>
      </c>
      <c r="G574" s="5">
        <v>39.972621492128681</v>
      </c>
      <c r="H574" s="5">
        <v>10.472279260780287</v>
      </c>
    </row>
    <row r="575" spans="1:8" x14ac:dyDescent="0.75">
      <c r="A575" t="s">
        <v>18</v>
      </c>
      <c r="B575" t="s">
        <v>33</v>
      </c>
      <c r="C575" t="s">
        <v>49</v>
      </c>
      <c r="D575">
        <v>280212</v>
      </c>
      <c r="E575" t="s">
        <v>13</v>
      </c>
      <c r="F575" s="4" t="s">
        <v>16</v>
      </c>
      <c r="G575" s="5">
        <v>34.53251197809719</v>
      </c>
      <c r="H575" s="5">
        <v>11.901437371663244</v>
      </c>
    </row>
    <row r="576" spans="1:8" x14ac:dyDescent="0.75">
      <c r="A576" t="s">
        <v>18</v>
      </c>
      <c r="B576" t="s">
        <v>33</v>
      </c>
      <c r="C576" t="s">
        <v>49</v>
      </c>
      <c r="D576">
        <v>253189</v>
      </c>
      <c r="E576" t="s">
        <v>13</v>
      </c>
      <c r="F576" s="4" t="s">
        <v>16</v>
      </c>
      <c r="G576" s="5">
        <v>35.997262149212865</v>
      </c>
      <c r="H576" s="5">
        <v>2.5872689938398357</v>
      </c>
    </row>
    <row r="577" spans="1:8" x14ac:dyDescent="0.75">
      <c r="A577" t="s">
        <v>18</v>
      </c>
      <c r="B577" t="s">
        <v>33</v>
      </c>
      <c r="C577" t="s">
        <v>49</v>
      </c>
      <c r="D577">
        <v>206989</v>
      </c>
      <c r="E577" t="s">
        <v>13</v>
      </c>
      <c r="F577" s="4" t="s">
        <v>16</v>
      </c>
      <c r="G577" s="5">
        <v>50.91581108829569</v>
      </c>
      <c r="H577" s="5">
        <v>21.99315537303217</v>
      </c>
    </row>
    <row r="578" spans="1:8" x14ac:dyDescent="0.75">
      <c r="A578" t="s">
        <v>18</v>
      </c>
      <c r="B578" t="s">
        <v>33</v>
      </c>
      <c r="C578" t="s">
        <v>49</v>
      </c>
      <c r="D578">
        <v>242113</v>
      </c>
      <c r="E578" t="s">
        <v>13</v>
      </c>
      <c r="F578" s="4" t="s">
        <v>16</v>
      </c>
      <c r="G578" s="5">
        <v>37.659137577002056</v>
      </c>
      <c r="H578" s="5">
        <v>6.2532511978097194</v>
      </c>
    </row>
    <row r="579" spans="1:8" x14ac:dyDescent="0.75">
      <c r="A579" t="s">
        <v>18</v>
      </c>
      <c r="B579" t="s">
        <v>33</v>
      </c>
      <c r="C579" t="s">
        <v>49</v>
      </c>
      <c r="D579">
        <v>265931</v>
      </c>
      <c r="E579" t="s">
        <v>13</v>
      </c>
      <c r="F579" s="4" t="s">
        <v>16</v>
      </c>
      <c r="G579" s="5">
        <v>44.427104722792606</v>
      </c>
      <c r="H579" s="5">
        <v>19.134839151266256</v>
      </c>
    </row>
    <row r="580" spans="1:8" x14ac:dyDescent="0.75">
      <c r="A580" t="s">
        <v>18</v>
      </c>
      <c r="B580" t="s">
        <v>33</v>
      </c>
      <c r="C580" t="s">
        <v>49</v>
      </c>
      <c r="D580">
        <v>211876</v>
      </c>
      <c r="E580" t="s">
        <v>13</v>
      </c>
      <c r="F580" s="4" t="s">
        <v>16</v>
      </c>
      <c r="G580" s="5">
        <v>51.868583162217661</v>
      </c>
      <c r="H580" s="5">
        <v>6.8802190280629709</v>
      </c>
    </row>
    <row r="581" spans="1:8" x14ac:dyDescent="0.75">
      <c r="A581" t="s">
        <v>18</v>
      </c>
      <c r="B581" t="s">
        <v>33</v>
      </c>
      <c r="C581" t="s">
        <v>49</v>
      </c>
      <c r="D581">
        <v>244400</v>
      </c>
      <c r="E581" t="s">
        <v>13</v>
      </c>
      <c r="F581" s="4" t="s">
        <v>14</v>
      </c>
      <c r="G581" s="5">
        <v>49.371663244353179</v>
      </c>
      <c r="H581" s="5">
        <v>3.7508555783709787</v>
      </c>
    </row>
    <row r="582" spans="1:8" x14ac:dyDescent="0.75">
      <c r="A582" t="s">
        <v>18</v>
      </c>
      <c r="B582" t="s">
        <v>33</v>
      </c>
      <c r="C582" t="s">
        <v>49</v>
      </c>
      <c r="D582">
        <v>219863</v>
      </c>
      <c r="E582" t="s">
        <v>13</v>
      </c>
      <c r="F582" s="4" t="s">
        <v>14</v>
      </c>
      <c r="G582" s="5">
        <v>57.056810403832991</v>
      </c>
      <c r="H582" s="5">
        <v>15.989048596851472</v>
      </c>
    </row>
    <row r="583" spans="1:8" x14ac:dyDescent="0.75">
      <c r="A583" t="s">
        <v>18</v>
      </c>
      <c r="B583" t="s">
        <v>33</v>
      </c>
      <c r="C583" t="s">
        <v>49</v>
      </c>
      <c r="D583">
        <v>211948</v>
      </c>
      <c r="E583" t="s">
        <v>13</v>
      </c>
      <c r="F583" s="4" t="s">
        <v>16</v>
      </c>
      <c r="G583" s="5">
        <v>39.446954140999317</v>
      </c>
      <c r="H583" s="5">
        <v>6.6885694729637235</v>
      </c>
    </row>
    <row r="584" spans="1:8" x14ac:dyDescent="0.75">
      <c r="A584" t="s">
        <v>18</v>
      </c>
      <c r="B584" t="s">
        <v>33</v>
      </c>
      <c r="C584" t="s">
        <v>49</v>
      </c>
      <c r="D584">
        <v>278626</v>
      </c>
      <c r="E584" t="s">
        <v>13</v>
      </c>
      <c r="F584" s="4" t="s">
        <v>16</v>
      </c>
      <c r="G584" s="5">
        <v>47.214236824093085</v>
      </c>
      <c r="H584" s="5">
        <v>13.316906228610542</v>
      </c>
    </row>
    <row r="585" spans="1:8" x14ac:dyDescent="0.75">
      <c r="A585" t="s">
        <v>18</v>
      </c>
      <c r="B585" t="s">
        <v>33</v>
      </c>
      <c r="C585" t="s">
        <v>49</v>
      </c>
      <c r="D585">
        <v>291503</v>
      </c>
      <c r="E585" t="s">
        <v>13</v>
      </c>
      <c r="F585" s="4" t="s">
        <v>16</v>
      </c>
      <c r="G585" s="5">
        <v>33.993155373032167</v>
      </c>
      <c r="H585" s="5">
        <v>11.189596167008897</v>
      </c>
    </row>
    <row r="586" spans="1:8" x14ac:dyDescent="0.75">
      <c r="A586" t="s">
        <v>18</v>
      </c>
      <c r="B586" t="s">
        <v>33</v>
      </c>
      <c r="C586" t="s">
        <v>49</v>
      </c>
      <c r="D586">
        <v>289031</v>
      </c>
      <c r="E586" t="s">
        <v>13</v>
      </c>
      <c r="F586" s="4" t="s">
        <v>16</v>
      </c>
      <c r="G586" s="5">
        <v>53.125256673511295</v>
      </c>
      <c r="H586" s="5">
        <v>16.558521560574949</v>
      </c>
    </row>
    <row r="587" spans="1:8" x14ac:dyDescent="0.75">
      <c r="A587" t="s">
        <v>18</v>
      </c>
      <c r="B587" t="s">
        <v>33</v>
      </c>
      <c r="C587" t="s">
        <v>49</v>
      </c>
      <c r="D587">
        <v>284161</v>
      </c>
      <c r="E587" t="s">
        <v>13</v>
      </c>
      <c r="F587" t="s">
        <v>14</v>
      </c>
      <c r="G587" s="5">
        <v>54.461327857631758</v>
      </c>
      <c r="H587" s="5">
        <v>36.281998631074607</v>
      </c>
    </row>
  </sheetData>
  <autoFilter ref="A1:H587" xr:uid="{2306C5B7-858D-4B40-BE4B-8F21A11C1FEB}"/>
  <pageMargins left="0.7" right="0.7" top="0.75" bottom="0.75" header="0.3" footer="0.3"/>
  <pageSetup orientation="portrait" horizontalDpi="1200" verticalDpi="1200" r:id="rId1"/>
  <headerFooter>
    <oddFooter>&amp;L&amp;1#&amp;"Calibri"&amp;11&amp;K000000Classification: Protected 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2693B-197C-4FDB-8AA4-483A36F7AEFD}">
  <dimension ref="A1:M384"/>
  <sheetViews>
    <sheetView workbookViewId="0">
      <selection activeCell="G1" sqref="G1"/>
    </sheetView>
  </sheetViews>
  <sheetFormatPr defaultColWidth="16.453125" defaultRowHeight="14.75" x14ac:dyDescent="0.75"/>
  <cols>
    <col min="1" max="1" width="16.31640625" bestFit="1" customWidth="1"/>
    <col min="2" max="2" width="14" bestFit="1" customWidth="1"/>
    <col min="3" max="3" width="19.08984375" bestFit="1" customWidth="1"/>
    <col min="4" max="4" width="29.6796875" bestFit="1" customWidth="1"/>
    <col min="5" max="5" width="16.54296875" bestFit="1" customWidth="1"/>
    <col min="6" max="6" width="16.54296875" customWidth="1"/>
    <col min="9" max="9" width="15" bestFit="1" customWidth="1"/>
    <col min="10" max="10" width="16.76953125" bestFit="1" customWidth="1"/>
    <col min="11" max="11" width="29.5" bestFit="1" customWidth="1"/>
    <col min="12" max="12" width="30.31640625" bestFit="1" customWidth="1"/>
  </cols>
  <sheetData>
    <row r="1" spans="1:13" x14ac:dyDescent="0.75">
      <c r="A1" s="2" t="s">
        <v>22</v>
      </c>
      <c r="B1" s="2" t="s">
        <v>23</v>
      </c>
      <c r="C1" s="1" t="s">
        <v>24</v>
      </c>
      <c r="D1" s="1" t="s">
        <v>25</v>
      </c>
      <c r="E1" s="1" t="s">
        <v>0</v>
      </c>
      <c r="F1" s="2"/>
      <c r="I1" s="6" t="s">
        <v>56</v>
      </c>
      <c r="J1" t="s">
        <v>55</v>
      </c>
    </row>
    <row r="2" spans="1:13" x14ac:dyDescent="0.75">
      <c r="A2" t="s">
        <v>20</v>
      </c>
      <c r="B2">
        <v>488024</v>
      </c>
      <c r="C2" s="3">
        <v>55</v>
      </c>
      <c r="D2">
        <v>24</v>
      </c>
      <c r="E2" t="s">
        <v>10</v>
      </c>
    </row>
    <row r="3" spans="1:13" x14ac:dyDescent="0.75">
      <c r="A3" t="s">
        <v>20</v>
      </c>
      <c r="B3">
        <v>408639</v>
      </c>
      <c r="C3" s="3">
        <v>68</v>
      </c>
      <c r="D3">
        <v>16</v>
      </c>
      <c r="E3" t="s">
        <v>2</v>
      </c>
      <c r="I3" s="6" t="s">
        <v>51</v>
      </c>
      <c r="J3" t="s">
        <v>54</v>
      </c>
      <c r="K3" t="s">
        <v>52</v>
      </c>
      <c r="L3" t="s">
        <v>53</v>
      </c>
    </row>
    <row r="4" spans="1:13" x14ac:dyDescent="0.75">
      <c r="A4" t="s">
        <v>20</v>
      </c>
      <c r="B4">
        <v>406547</v>
      </c>
      <c r="C4" s="3">
        <v>66</v>
      </c>
      <c r="D4">
        <v>35</v>
      </c>
      <c r="E4" t="s">
        <v>5</v>
      </c>
      <c r="I4" s="7" t="s">
        <v>20</v>
      </c>
      <c r="J4">
        <v>116</v>
      </c>
      <c r="K4">
        <v>30</v>
      </c>
      <c r="L4" s="9">
        <v>0.34883720930232559</v>
      </c>
      <c r="M4" t="str">
        <f>"The "&amp;I4&amp;" experienced a "&amp;TEXT(ABS(L4),"0%")&amp;IF(K4&gt;0," higher retirement rate",IF(K4=0," change"," lower retirement rate"))&amp;" compared to the Northern Division"</f>
        <v>The Eastern Division experienced a 35% higher retirement rate compared to the Northern Division</v>
      </c>
    </row>
    <row r="5" spans="1:13" x14ac:dyDescent="0.75">
      <c r="A5" t="s">
        <v>20</v>
      </c>
      <c r="B5">
        <v>472174</v>
      </c>
      <c r="C5" s="3">
        <v>64</v>
      </c>
      <c r="D5">
        <v>23</v>
      </c>
      <c r="E5" t="s">
        <v>10</v>
      </c>
      <c r="I5" s="7" t="s">
        <v>18</v>
      </c>
      <c r="J5">
        <v>86</v>
      </c>
      <c r="L5" s="9"/>
      <c r="M5" t="str">
        <f>"The "&amp;I5&amp;" experienced a "&amp;TEXT(ABS(L5),"0%")&amp;IF(K5&gt;0," higher retirement rate",IF(K5=0," change"," lower retirement rate"))&amp;" compared to the Northern Division"</f>
        <v>The Northern Division experienced a 0% change compared to the Northern Division</v>
      </c>
    </row>
    <row r="6" spans="1:13" x14ac:dyDescent="0.75">
      <c r="A6" t="s">
        <v>20</v>
      </c>
      <c r="B6">
        <v>410991</v>
      </c>
      <c r="C6" s="3">
        <v>65</v>
      </c>
      <c r="D6">
        <v>19</v>
      </c>
      <c r="E6" t="s">
        <v>7</v>
      </c>
      <c r="I6" s="7" t="s">
        <v>19</v>
      </c>
      <c r="J6">
        <v>146</v>
      </c>
      <c r="K6">
        <v>60</v>
      </c>
      <c r="L6" s="9">
        <v>0.69767441860465118</v>
      </c>
      <c r="M6" t="str">
        <f>"The "&amp;I6&amp;" experienced a "&amp;TEXT(ABS(L6),"0%")&amp;IF(K6&gt;0," higher retirement rate",IF(K6=0," change"," lower retirement rate"))&amp;" compared to the Northern Division"</f>
        <v>The Southern Division experienced a 70% higher retirement rate compared to the Northern Division</v>
      </c>
    </row>
    <row r="7" spans="1:13" x14ac:dyDescent="0.75">
      <c r="A7" t="s">
        <v>20</v>
      </c>
      <c r="B7">
        <v>464732</v>
      </c>
      <c r="C7" s="3">
        <v>65</v>
      </c>
      <c r="D7">
        <v>15</v>
      </c>
      <c r="E7" t="s">
        <v>3</v>
      </c>
      <c r="I7" s="7" t="s">
        <v>21</v>
      </c>
      <c r="J7">
        <v>35</v>
      </c>
      <c r="K7">
        <v>-51</v>
      </c>
      <c r="L7" s="9">
        <v>-0.59302325581395354</v>
      </c>
      <c r="M7" t="str">
        <f>"The "&amp;I7&amp;" experienced a "&amp;TEXT(ABS(L7),"0%")&amp;IF(K7&gt;0," higher retirement rate",IF(K7=0," change"," lower retirement rate"))&amp;" compared to the Northern Division"</f>
        <v>The Western Division experienced a 59% lower retirement rate compared to the Northern Division</v>
      </c>
    </row>
    <row r="8" spans="1:13" x14ac:dyDescent="0.75">
      <c r="A8" t="s">
        <v>20</v>
      </c>
      <c r="B8">
        <v>477065</v>
      </c>
      <c r="C8" s="3">
        <v>72</v>
      </c>
      <c r="D8">
        <v>18</v>
      </c>
      <c r="E8" t="s">
        <v>8</v>
      </c>
      <c r="I8" s="7" t="s">
        <v>50</v>
      </c>
      <c r="J8">
        <v>383</v>
      </c>
      <c r="L8" s="8"/>
    </row>
    <row r="9" spans="1:13" x14ac:dyDescent="0.75">
      <c r="A9" t="s">
        <v>20</v>
      </c>
      <c r="B9">
        <v>493314</v>
      </c>
      <c r="C9" s="3">
        <v>59</v>
      </c>
      <c r="D9">
        <v>18</v>
      </c>
      <c r="E9" t="s">
        <v>8</v>
      </c>
    </row>
    <row r="10" spans="1:13" x14ac:dyDescent="0.75">
      <c r="A10" t="s">
        <v>20</v>
      </c>
      <c r="B10">
        <v>402360</v>
      </c>
      <c r="C10" s="3">
        <v>56</v>
      </c>
      <c r="D10">
        <v>21</v>
      </c>
      <c r="E10" t="s">
        <v>7</v>
      </c>
      <c r="I10" t="str">
        <f>$I3</f>
        <v>Divisions</v>
      </c>
      <c r="J10" t="str">
        <f>$J3&amp;" (RHS)"</f>
        <v>Total no of retirees (RHS)</v>
      </c>
      <c r="K10" t="str">
        <f>$L3&amp;" (LHS)"</f>
        <v>% difference from Northen division (LHS)</v>
      </c>
    </row>
    <row r="11" spans="1:13" x14ac:dyDescent="0.75">
      <c r="A11" t="s">
        <v>20</v>
      </c>
      <c r="B11">
        <v>437672</v>
      </c>
      <c r="C11" s="3">
        <v>68</v>
      </c>
      <c r="D11">
        <v>14</v>
      </c>
      <c r="E11" t="s">
        <v>2</v>
      </c>
      <c r="I11" t="str">
        <f>$I4</f>
        <v>Eastern Division</v>
      </c>
      <c r="J11">
        <f>$J4</f>
        <v>116</v>
      </c>
      <c r="K11" s="10">
        <f>$L4</f>
        <v>0.34883720930232559</v>
      </c>
    </row>
    <row r="12" spans="1:13" x14ac:dyDescent="0.75">
      <c r="A12" t="s">
        <v>20</v>
      </c>
      <c r="B12">
        <v>465397</v>
      </c>
      <c r="C12" s="3">
        <v>61</v>
      </c>
      <c r="D12">
        <v>22</v>
      </c>
      <c r="E12" t="s">
        <v>3</v>
      </c>
      <c r="I12" t="str">
        <f>$I5</f>
        <v>Northern Division</v>
      </c>
      <c r="J12">
        <f>$J5</f>
        <v>86</v>
      </c>
      <c r="K12" s="10">
        <f>$L5</f>
        <v>0</v>
      </c>
    </row>
    <row r="13" spans="1:13" x14ac:dyDescent="0.75">
      <c r="A13" t="s">
        <v>20</v>
      </c>
      <c r="B13">
        <v>453133</v>
      </c>
      <c r="C13" s="3">
        <v>67</v>
      </c>
      <c r="D13">
        <v>12</v>
      </c>
      <c r="E13" t="s">
        <v>1</v>
      </c>
      <c r="I13" t="str">
        <f>$I6</f>
        <v>Southern Division</v>
      </c>
      <c r="J13">
        <f>$J6</f>
        <v>146</v>
      </c>
      <c r="K13" s="10">
        <f>$L6</f>
        <v>0.69767441860465118</v>
      </c>
    </row>
    <row r="14" spans="1:13" x14ac:dyDescent="0.75">
      <c r="A14" t="s">
        <v>20</v>
      </c>
      <c r="B14">
        <v>455484</v>
      </c>
      <c r="C14" s="3">
        <v>58</v>
      </c>
      <c r="D14">
        <v>18</v>
      </c>
      <c r="E14" t="s">
        <v>10</v>
      </c>
      <c r="I14" t="str">
        <f>$I7</f>
        <v>Western Division</v>
      </c>
      <c r="J14">
        <f>$J7</f>
        <v>35</v>
      </c>
      <c r="K14" s="10">
        <f>$L7</f>
        <v>-0.59302325581395354</v>
      </c>
    </row>
    <row r="15" spans="1:13" x14ac:dyDescent="0.75">
      <c r="A15" t="s">
        <v>20</v>
      </c>
      <c r="B15">
        <v>432119</v>
      </c>
      <c r="C15" s="3">
        <v>63</v>
      </c>
      <c r="D15">
        <v>18</v>
      </c>
      <c r="E15" t="s">
        <v>3</v>
      </c>
    </row>
    <row r="16" spans="1:13" x14ac:dyDescent="0.75">
      <c r="A16" t="s">
        <v>20</v>
      </c>
      <c r="B16">
        <v>460859</v>
      </c>
      <c r="C16" s="3">
        <v>64</v>
      </c>
      <c r="D16">
        <v>16</v>
      </c>
      <c r="E16" t="s">
        <v>2</v>
      </c>
    </row>
    <row r="17" spans="1:5" x14ac:dyDescent="0.75">
      <c r="A17" t="s">
        <v>20</v>
      </c>
      <c r="B17">
        <v>487166</v>
      </c>
      <c r="C17" s="3">
        <v>60</v>
      </c>
      <c r="D17">
        <v>9</v>
      </c>
      <c r="E17" t="s">
        <v>1</v>
      </c>
    </row>
    <row r="18" spans="1:5" x14ac:dyDescent="0.75">
      <c r="A18" t="s">
        <v>20</v>
      </c>
      <c r="B18">
        <v>465021</v>
      </c>
      <c r="C18" s="3">
        <v>60</v>
      </c>
      <c r="D18">
        <v>9</v>
      </c>
      <c r="E18" t="s">
        <v>1</v>
      </c>
    </row>
    <row r="19" spans="1:5" x14ac:dyDescent="0.75">
      <c r="A19" t="s">
        <v>20</v>
      </c>
      <c r="B19">
        <v>464320</v>
      </c>
      <c r="C19" s="3">
        <v>56</v>
      </c>
      <c r="D19">
        <v>10</v>
      </c>
      <c r="E19" t="s">
        <v>5</v>
      </c>
    </row>
    <row r="20" spans="1:5" x14ac:dyDescent="0.75">
      <c r="A20" t="s">
        <v>20</v>
      </c>
      <c r="B20">
        <v>467744</v>
      </c>
      <c r="C20" s="3">
        <v>60</v>
      </c>
      <c r="D20">
        <v>17</v>
      </c>
      <c r="E20" t="s">
        <v>10</v>
      </c>
    </row>
    <row r="21" spans="1:5" x14ac:dyDescent="0.75">
      <c r="A21" t="s">
        <v>20</v>
      </c>
      <c r="B21">
        <v>444639</v>
      </c>
      <c r="C21" s="3">
        <v>56</v>
      </c>
      <c r="D21">
        <v>15</v>
      </c>
      <c r="E21" t="s">
        <v>8</v>
      </c>
    </row>
    <row r="22" spans="1:5" x14ac:dyDescent="0.75">
      <c r="A22" t="s">
        <v>20</v>
      </c>
      <c r="B22">
        <v>426671</v>
      </c>
      <c r="C22" s="3">
        <v>61</v>
      </c>
      <c r="D22">
        <v>16</v>
      </c>
      <c r="E22" t="s">
        <v>10</v>
      </c>
    </row>
    <row r="23" spans="1:5" x14ac:dyDescent="0.75">
      <c r="A23" t="s">
        <v>20</v>
      </c>
      <c r="B23">
        <v>426053</v>
      </c>
      <c r="C23" s="3">
        <v>61</v>
      </c>
      <c r="D23">
        <v>9</v>
      </c>
      <c r="E23" t="s">
        <v>3</v>
      </c>
    </row>
    <row r="24" spans="1:5" x14ac:dyDescent="0.75">
      <c r="A24" t="s">
        <v>20</v>
      </c>
      <c r="B24">
        <v>442713</v>
      </c>
      <c r="C24" s="3">
        <v>66</v>
      </c>
      <c r="D24">
        <v>8</v>
      </c>
      <c r="E24" t="s">
        <v>2</v>
      </c>
    </row>
    <row r="25" spans="1:5" x14ac:dyDescent="0.75">
      <c r="A25" t="s">
        <v>20</v>
      </c>
      <c r="B25">
        <v>446739</v>
      </c>
      <c r="C25" s="3">
        <v>55</v>
      </c>
      <c r="D25">
        <v>12</v>
      </c>
      <c r="E25" t="s">
        <v>5</v>
      </c>
    </row>
    <row r="26" spans="1:5" x14ac:dyDescent="0.75">
      <c r="A26" t="s">
        <v>20</v>
      </c>
      <c r="B26">
        <v>480857</v>
      </c>
      <c r="C26" s="3">
        <v>65</v>
      </c>
      <c r="D26">
        <v>6</v>
      </c>
      <c r="E26" t="s">
        <v>1</v>
      </c>
    </row>
    <row r="27" spans="1:5" x14ac:dyDescent="0.75">
      <c r="A27" t="s">
        <v>20</v>
      </c>
      <c r="B27">
        <v>454916</v>
      </c>
      <c r="C27" s="3">
        <v>60</v>
      </c>
      <c r="D27">
        <v>14</v>
      </c>
      <c r="E27" t="s">
        <v>10</v>
      </c>
    </row>
    <row r="28" spans="1:5" x14ac:dyDescent="0.75">
      <c r="A28" t="s">
        <v>20</v>
      </c>
      <c r="B28">
        <v>496140</v>
      </c>
      <c r="C28" s="3">
        <v>64</v>
      </c>
      <c r="D28">
        <v>13</v>
      </c>
      <c r="E28" t="s">
        <v>9</v>
      </c>
    </row>
    <row r="29" spans="1:5" x14ac:dyDescent="0.75">
      <c r="A29" t="s">
        <v>20</v>
      </c>
      <c r="B29">
        <v>480260</v>
      </c>
      <c r="C29" s="3">
        <v>60</v>
      </c>
      <c r="D29">
        <v>10</v>
      </c>
      <c r="E29" t="s">
        <v>8</v>
      </c>
    </row>
    <row r="30" spans="1:5" x14ac:dyDescent="0.75">
      <c r="A30" t="s">
        <v>20</v>
      </c>
      <c r="B30">
        <v>486658</v>
      </c>
      <c r="C30" s="3">
        <v>67</v>
      </c>
      <c r="D30">
        <v>8</v>
      </c>
      <c r="E30" t="s">
        <v>3</v>
      </c>
    </row>
    <row r="31" spans="1:5" x14ac:dyDescent="0.75">
      <c r="A31" t="s">
        <v>20</v>
      </c>
      <c r="B31">
        <v>426340</v>
      </c>
      <c r="C31" s="3">
        <v>69</v>
      </c>
      <c r="D31">
        <v>15</v>
      </c>
      <c r="E31" t="s">
        <v>10</v>
      </c>
    </row>
    <row r="32" spans="1:5" x14ac:dyDescent="0.75">
      <c r="A32" t="s">
        <v>20</v>
      </c>
      <c r="B32">
        <v>474608</v>
      </c>
      <c r="C32" s="3">
        <v>61</v>
      </c>
      <c r="D32">
        <v>18</v>
      </c>
      <c r="E32" t="s">
        <v>8</v>
      </c>
    </row>
    <row r="33" spans="1:5" x14ac:dyDescent="0.75">
      <c r="A33" t="s">
        <v>20</v>
      </c>
      <c r="B33">
        <v>484977</v>
      </c>
      <c r="C33" s="3">
        <v>60</v>
      </c>
      <c r="D33">
        <v>9</v>
      </c>
      <c r="E33" t="s">
        <v>6</v>
      </c>
    </row>
    <row r="34" spans="1:5" x14ac:dyDescent="0.75">
      <c r="A34" t="s">
        <v>20</v>
      </c>
      <c r="B34">
        <v>454889</v>
      </c>
      <c r="C34" s="3">
        <v>64</v>
      </c>
      <c r="D34">
        <v>6</v>
      </c>
      <c r="E34" t="s">
        <v>5</v>
      </c>
    </row>
    <row r="35" spans="1:5" x14ac:dyDescent="0.75">
      <c r="A35" t="s">
        <v>20</v>
      </c>
      <c r="B35">
        <v>411488</v>
      </c>
      <c r="C35" s="3">
        <v>62</v>
      </c>
      <c r="D35">
        <v>7</v>
      </c>
      <c r="E35" t="s">
        <v>8</v>
      </c>
    </row>
    <row r="36" spans="1:5" x14ac:dyDescent="0.75">
      <c r="A36" t="s">
        <v>20</v>
      </c>
      <c r="B36">
        <v>496779</v>
      </c>
      <c r="C36" s="3">
        <v>68</v>
      </c>
      <c r="D36">
        <v>8</v>
      </c>
      <c r="E36" t="s">
        <v>7</v>
      </c>
    </row>
    <row r="37" spans="1:5" x14ac:dyDescent="0.75">
      <c r="A37" t="s">
        <v>20</v>
      </c>
      <c r="B37">
        <v>433169</v>
      </c>
      <c r="C37" s="3">
        <v>63</v>
      </c>
      <c r="D37">
        <v>10</v>
      </c>
      <c r="E37" t="s">
        <v>10</v>
      </c>
    </row>
    <row r="38" spans="1:5" x14ac:dyDescent="0.75">
      <c r="A38" t="s">
        <v>20</v>
      </c>
      <c r="B38">
        <v>417751</v>
      </c>
      <c r="C38" s="3">
        <v>56</v>
      </c>
      <c r="D38">
        <v>34</v>
      </c>
      <c r="E38" t="s">
        <v>9</v>
      </c>
    </row>
    <row r="39" spans="1:5" x14ac:dyDescent="0.75">
      <c r="A39" t="s">
        <v>20</v>
      </c>
      <c r="B39">
        <v>477659</v>
      </c>
      <c r="C39" s="3">
        <v>56</v>
      </c>
      <c r="D39">
        <v>5</v>
      </c>
      <c r="E39" t="s">
        <v>9</v>
      </c>
    </row>
    <row r="40" spans="1:5" x14ac:dyDescent="0.75">
      <c r="A40" t="s">
        <v>20</v>
      </c>
      <c r="B40">
        <v>419365</v>
      </c>
      <c r="C40" s="3">
        <v>63</v>
      </c>
      <c r="D40">
        <v>45</v>
      </c>
      <c r="E40" t="s">
        <v>2</v>
      </c>
    </row>
    <row r="41" spans="1:5" x14ac:dyDescent="0.75">
      <c r="A41" t="s">
        <v>20</v>
      </c>
      <c r="B41">
        <v>410457</v>
      </c>
      <c r="C41" s="3">
        <v>58</v>
      </c>
      <c r="D41">
        <v>40</v>
      </c>
      <c r="E41" t="s">
        <v>1</v>
      </c>
    </row>
    <row r="42" spans="1:5" x14ac:dyDescent="0.75">
      <c r="A42" t="s">
        <v>20</v>
      </c>
      <c r="B42">
        <v>461894</v>
      </c>
      <c r="C42" s="3">
        <v>62</v>
      </c>
      <c r="D42">
        <v>44</v>
      </c>
      <c r="E42" t="s">
        <v>5</v>
      </c>
    </row>
    <row r="43" spans="1:5" x14ac:dyDescent="0.75">
      <c r="A43" t="s">
        <v>20</v>
      </c>
      <c r="B43">
        <v>410204</v>
      </c>
      <c r="C43" s="3">
        <v>66</v>
      </c>
      <c r="D43">
        <v>43</v>
      </c>
      <c r="E43" t="s">
        <v>4</v>
      </c>
    </row>
    <row r="44" spans="1:5" x14ac:dyDescent="0.75">
      <c r="A44" t="s">
        <v>20</v>
      </c>
      <c r="B44">
        <v>440129</v>
      </c>
      <c r="C44" s="3">
        <v>64</v>
      </c>
      <c r="D44">
        <v>46</v>
      </c>
      <c r="E44" t="s">
        <v>8</v>
      </c>
    </row>
    <row r="45" spans="1:5" x14ac:dyDescent="0.75">
      <c r="A45" t="s">
        <v>20</v>
      </c>
      <c r="B45">
        <v>489831</v>
      </c>
      <c r="C45" s="3">
        <v>55</v>
      </c>
      <c r="D45">
        <v>35</v>
      </c>
      <c r="E45" t="s">
        <v>2</v>
      </c>
    </row>
    <row r="46" spans="1:5" x14ac:dyDescent="0.75">
      <c r="A46" t="s">
        <v>20</v>
      </c>
      <c r="B46">
        <v>473779</v>
      </c>
      <c r="C46" s="3">
        <v>59</v>
      </c>
      <c r="D46">
        <v>37</v>
      </c>
      <c r="E46" t="s">
        <v>4</v>
      </c>
    </row>
    <row r="47" spans="1:5" x14ac:dyDescent="0.75">
      <c r="A47" t="s">
        <v>20</v>
      </c>
      <c r="B47">
        <v>420740</v>
      </c>
      <c r="C47" s="3">
        <v>58</v>
      </c>
      <c r="D47">
        <v>35</v>
      </c>
      <c r="E47" t="s">
        <v>3</v>
      </c>
    </row>
    <row r="48" spans="1:5" x14ac:dyDescent="0.75">
      <c r="A48" t="s">
        <v>20</v>
      </c>
      <c r="B48">
        <v>465790</v>
      </c>
      <c r="C48" s="3">
        <v>66</v>
      </c>
      <c r="D48">
        <v>42</v>
      </c>
      <c r="E48" t="s">
        <v>9</v>
      </c>
    </row>
    <row r="49" spans="1:5" x14ac:dyDescent="0.75">
      <c r="A49" t="s">
        <v>20</v>
      </c>
      <c r="B49">
        <v>401033</v>
      </c>
      <c r="C49" s="3">
        <v>63</v>
      </c>
      <c r="D49">
        <v>37</v>
      </c>
      <c r="E49" t="s">
        <v>1</v>
      </c>
    </row>
    <row r="50" spans="1:5" x14ac:dyDescent="0.75">
      <c r="A50" t="s">
        <v>20</v>
      </c>
      <c r="B50">
        <v>455379</v>
      </c>
      <c r="C50" s="3">
        <v>62</v>
      </c>
      <c r="D50">
        <v>36</v>
      </c>
      <c r="E50" t="s">
        <v>3</v>
      </c>
    </row>
    <row r="51" spans="1:5" x14ac:dyDescent="0.75">
      <c r="A51" t="s">
        <v>20</v>
      </c>
      <c r="B51">
        <v>421489</v>
      </c>
      <c r="C51" s="3">
        <v>59</v>
      </c>
      <c r="D51">
        <v>37</v>
      </c>
      <c r="E51" t="s">
        <v>2</v>
      </c>
    </row>
    <row r="52" spans="1:5" x14ac:dyDescent="0.75">
      <c r="A52" t="s">
        <v>20</v>
      </c>
      <c r="B52">
        <v>485291</v>
      </c>
      <c r="C52" s="3">
        <v>61</v>
      </c>
      <c r="D52">
        <v>41</v>
      </c>
      <c r="E52" t="s">
        <v>6</v>
      </c>
    </row>
    <row r="53" spans="1:5" x14ac:dyDescent="0.75">
      <c r="A53" t="s">
        <v>20</v>
      </c>
      <c r="B53">
        <v>496029</v>
      </c>
      <c r="C53" s="3">
        <v>59</v>
      </c>
      <c r="D53">
        <v>37</v>
      </c>
      <c r="E53" t="s">
        <v>3</v>
      </c>
    </row>
    <row r="54" spans="1:5" x14ac:dyDescent="0.75">
      <c r="A54" t="s">
        <v>20</v>
      </c>
      <c r="B54">
        <v>468908</v>
      </c>
      <c r="C54" s="3">
        <v>65</v>
      </c>
      <c r="D54">
        <v>37</v>
      </c>
      <c r="E54" t="s">
        <v>1</v>
      </c>
    </row>
    <row r="55" spans="1:5" x14ac:dyDescent="0.75">
      <c r="A55" t="s">
        <v>20</v>
      </c>
      <c r="B55">
        <v>413197</v>
      </c>
      <c r="C55" s="3">
        <v>69</v>
      </c>
      <c r="D55">
        <v>43</v>
      </c>
      <c r="E55" t="s">
        <v>9</v>
      </c>
    </row>
    <row r="56" spans="1:5" x14ac:dyDescent="0.75">
      <c r="A56" t="s">
        <v>20</v>
      </c>
      <c r="B56">
        <v>463098</v>
      </c>
      <c r="C56" s="3">
        <v>56</v>
      </c>
      <c r="D56">
        <v>34</v>
      </c>
      <c r="E56" t="s">
        <v>1</v>
      </c>
    </row>
    <row r="57" spans="1:5" x14ac:dyDescent="0.75">
      <c r="A57" t="s">
        <v>20</v>
      </c>
      <c r="B57">
        <v>499577</v>
      </c>
      <c r="C57" s="3">
        <v>62</v>
      </c>
      <c r="D57">
        <v>35</v>
      </c>
      <c r="E57" t="s">
        <v>2</v>
      </c>
    </row>
    <row r="58" spans="1:5" x14ac:dyDescent="0.75">
      <c r="A58" t="s">
        <v>20</v>
      </c>
      <c r="B58">
        <v>446600</v>
      </c>
      <c r="C58" s="3">
        <v>56</v>
      </c>
      <c r="D58">
        <v>34</v>
      </c>
      <c r="E58" t="s">
        <v>1</v>
      </c>
    </row>
    <row r="59" spans="1:5" x14ac:dyDescent="0.75">
      <c r="A59" t="s">
        <v>20</v>
      </c>
      <c r="B59">
        <v>472854</v>
      </c>
      <c r="C59" s="3">
        <v>59</v>
      </c>
      <c r="D59">
        <v>36</v>
      </c>
      <c r="E59" t="s">
        <v>3</v>
      </c>
    </row>
    <row r="60" spans="1:5" x14ac:dyDescent="0.75">
      <c r="A60" t="s">
        <v>20</v>
      </c>
      <c r="B60">
        <v>477160</v>
      </c>
      <c r="C60" s="3">
        <v>60</v>
      </c>
      <c r="D60">
        <v>42</v>
      </c>
      <c r="E60" t="s">
        <v>9</v>
      </c>
    </row>
    <row r="61" spans="1:5" x14ac:dyDescent="0.75">
      <c r="A61" t="s">
        <v>20</v>
      </c>
      <c r="B61">
        <v>485181</v>
      </c>
      <c r="C61" s="3">
        <v>61</v>
      </c>
      <c r="D61">
        <v>37</v>
      </c>
      <c r="E61" t="s">
        <v>5</v>
      </c>
    </row>
    <row r="62" spans="1:5" x14ac:dyDescent="0.75">
      <c r="A62" t="s">
        <v>20</v>
      </c>
      <c r="B62">
        <v>423852</v>
      </c>
      <c r="C62" s="3">
        <v>71</v>
      </c>
      <c r="D62">
        <v>40</v>
      </c>
      <c r="E62" t="s">
        <v>1</v>
      </c>
    </row>
    <row r="63" spans="1:5" x14ac:dyDescent="0.75">
      <c r="A63" t="s">
        <v>20</v>
      </c>
      <c r="B63">
        <v>429928</v>
      </c>
      <c r="C63" s="3">
        <v>65</v>
      </c>
      <c r="D63">
        <v>37</v>
      </c>
      <c r="E63" t="s">
        <v>4</v>
      </c>
    </row>
    <row r="64" spans="1:5" x14ac:dyDescent="0.75">
      <c r="A64" t="s">
        <v>20</v>
      </c>
      <c r="B64">
        <v>420269</v>
      </c>
      <c r="C64" s="3">
        <v>58</v>
      </c>
      <c r="D64">
        <v>34</v>
      </c>
      <c r="E64" t="s">
        <v>3</v>
      </c>
    </row>
    <row r="65" spans="1:5" x14ac:dyDescent="0.75">
      <c r="A65" t="s">
        <v>20</v>
      </c>
      <c r="B65">
        <v>453206</v>
      </c>
      <c r="C65" s="3">
        <v>56</v>
      </c>
      <c r="D65">
        <v>38</v>
      </c>
      <c r="E65" t="s">
        <v>7</v>
      </c>
    </row>
    <row r="66" spans="1:5" x14ac:dyDescent="0.75">
      <c r="A66" t="s">
        <v>20</v>
      </c>
      <c r="B66">
        <v>450955</v>
      </c>
      <c r="C66" s="3">
        <v>65</v>
      </c>
      <c r="D66">
        <v>36</v>
      </c>
      <c r="E66" t="s">
        <v>5</v>
      </c>
    </row>
    <row r="67" spans="1:5" x14ac:dyDescent="0.75">
      <c r="A67" t="s">
        <v>20</v>
      </c>
      <c r="B67">
        <v>410460</v>
      </c>
      <c r="C67" s="3">
        <v>64</v>
      </c>
      <c r="D67">
        <v>32</v>
      </c>
      <c r="E67" t="s">
        <v>1</v>
      </c>
    </row>
    <row r="68" spans="1:5" x14ac:dyDescent="0.75">
      <c r="A68" t="s">
        <v>20</v>
      </c>
      <c r="B68">
        <v>492950</v>
      </c>
      <c r="C68" s="3">
        <v>69</v>
      </c>
      <c r="D68">
        <v>40</v>
      </c>
      <c r="E68" t="s">
        <v>9</v>
      </c>
    </row>
    <row r="69" spans="1:5" x14ac:dyDescent="0.75">
      <c r="A69" t="s">
        <v>20</v>
      </c>
      <c r="B69">
        <v>468489</v>
      </c>
      <c r="C69" s="3">
        <v>61</v>
      </c>
      <c r="D69">
        <v>31</v>
      </c>
      <c r="E69" t="s">
        <v>1</v>
      </c>
    </row>
    <row r="70" spans="1:5" x14ac:dyDescent="0.75">
      <c r="A70" t="s">
        <v>20</v>
      </c>
      <c r="B70">
        <v>407568</v>
      </c>
      <c r="C70" s="3">
        <v>60</v>
      </c>
      <c r="D70">
        <v>36</v>
      </c>
      <c r="E70" t="s">
        <v>4</v>
      </c>
    </row>
    <row r="71" spans="1:5" x14ac:dyDescent="0.75">
      <c r="A71" t="s">
        <v>20</v>
      </c>
      <c r="B71">
        <v>424065</v>
      </c>
      <c r="C71" s="3">
        <v>70</v>
      </c>
      <c r="D71">
        <v>33</v>
      </c>
      <c r="E71" t="s">
        <v>5</v>
      </c>
    </row>
    <row r="72" spans="1:5" x14ac:dyDescent="0.75">
      <c r="A72" t="s">
        <v>20</v>
      </c>
      <c r="B72">
        <v>467613</v>
      </c>
      <c r="C72" s="3">
        <v>63</v>
      </c>
      <c r="D72">
        <v>30</v>
      </c>
      <c r="E72" t="s">
        <v>5</v>
      </c>
    </row>
    <row r="73" spans="1:5" x14ac:dyDescent="0.75">
      <c r="A73" t="s">
        <v>20</v>
      </c>
      <c r="B73">
        <v>423229</v>
      </c>
      <c r="C73" s="3">
        <v>59</v>
      </c>
      <c r="D73">
        <v>32</v>
      </c>
      <c r="E73" t="s">
        <v>2</v>
      </c>
    </row>
    <row r="74" spans="1:5" x14ac:dyDescent="0.75">
      <c r="A74" t="s">
        <v>20</v>
      </c>
      <c r="B74">
        <v>483017</v>
      </c>
      <c r="C74" s="3">
        <v>65</v>
      </c>
      <c r="D74">
        <v>28</v>
      </c>
      <c r="E74" t="s">
        <v>2</v>
      </c>
    </row>
    <row r="75" spans="1:5" x14ac:dyDescent="0.75">
      <c r="A75" t="s">
        <v>20</v>
      </c>
      <c r="B75">
        <v>403461</v>
      </c>
      <c r="C75" s="3">
        <v>55</v>
      </c>
      <c r="D75">
        <v>37</v>
      </c>
      <c r="E75" t="s">
        <v>6</v>
      </c>
    </row>
    <row r="76" spans="1:5" x14ac:dyDescent="0.75">
      <c r="A76" t="s">
        <v>20</v>
      </c>
      <c r="B76">
        <v>451051</v>
      </c>
      <c r="C76" s="3">
        <v>65</v>
      </c>
      <c r="D76">
        <v>31</v>
      </c>
      <c r="E76" t="s">
        <v>6</v>
      </c>
    </row>
    <row r="77" spans="1:5" x14ac:dyDescent="0.75">
      <c r="A77" t="s">
        <v>20</v>
      </c>
      <c r="B77">
        <v>456316</v>
      </c>
      <c r="C77" s="3">
        <v>60</v>
      </c>
      <c r="D77">
        <v>32</v>
      </c>
      <c r="E77" t="s">
        <v>7</v>
      </c>
    </row>
    <row r="78" spans="1:5" x14ac:dyDescent="0.75">
      <c r="A78" t="s">
        <v>20</v>
      </c>
      <c r="B78">
        <v>452751</v>
      </c>
      <c r="C78" s="3">
        <v>62</v>
      </c>
      <c r="D78">
        <v>40</v>
      </c>
      <c r="E78" t="s">
        <v>7</v>
      </c>
    </row>
    <row r="79" spans="1:5" x14ac:dyDescent="0.75">
      <c r="A79" t="s">
        <v>20</v>
      </c>
      <c r="B79">
        <v>460503</v>
      </c>
      <c r="C79" s="3">
        <v>55</v>
      </c>
      <c r="D79">
        <v>33</v>
      </c>
      <c r="E79" t="s">
        <v>3</v>
      </c>
    </row>
    <row r="80" spans="1:5" x14ac:dyDescent="0.75">
      <c r="A80" t="s">
        <v>20</v>
      </c>
      <c r="B80">
        <v>429722</v>
      </c>
      <c r="C80" s="3">
        <v>63</v>
      </c>
      <c r="D80">
        <v>36</v>
      </c>
      <c r="E80" t="s">
        <v>6</v>
      </c>
    </row>
    <row r="81" spans="1:5" x14ac:dyDescent="0.75">
      <c r="A81" t="s">
        <v>20</v>
      </c>
      <c r="B81">
        <v>422450</v>
      </c>
      <c r="C81" s="3">
        <v>55</v>
      </c>
      <c r="D81">
        <v>31</v>
      </c>
      <c r="E81" t="s">
        <v>2</v>
      </c>
    </row>
    <row r="82" spans="1:5" x14ac:dyDescent="0.75">
      <c r="A82" t="s">
        <v>20</v>
      </c>
      <c r="B82">
        <v>477018</v>
      </c>
      <c r="C82" s="3">
        <v>61</v>
      </c>
      <c r="D82">
        <v>40</v>
      </c>
      <c r="E82" t="s">
        <v>4</v>
      </c>
    </row>
    <row r="83" spans="1:5" x14ac:dyDescent="0.75">
      <c r="A83" t="s">
        <v>20</v>
      </c>
      <c r="B83">
        <v>471769</v>
      </c>
      <c r="C83" s="3">
        <v>56</v>
      </c>
      <c r="D83">
        <v>36</v>
      </c>
      <c r="E83" t="s">
        <v>7</v>
      </c>
    </row>
    <row r="84" spans="1:5" x14ac:dyDescent="0.75">
      <c r="A84" t="s">
        <v>20</v>
      </c>
      <c r="B84">
        <v>475967</v>
      </c>
      <c r="C84" s="3">
        <v>65</v>
      </c>
      <c r="D84">
        <v>30</v>
      </c>
      <c r="E84" t="s">
        <v>5</v>
      </c>
    </row>
    <row r="85" spans="1:5" x14ac:dyDescent="0.75">
      <c r="A85" t="s">
        <v>20</v>
      </c>
      <c r="B85">
        <v>424755</v>
      </c>
      <c r="C85" s="3">
        <v>55</v>
      </c>
      <c r="D85">
        <v>37</v>
      </c>
      <c r="E85" t="s">
        <v>8</v>
      </c>
    </row>
    <row r="86" spans="1:5" x14ac:dyDescent="0.75">
      <c r="A86" t="s">
        <v>20</v>
      </c>
      <c r="B86">
        <v>426374</v>
      </c>
      <c r="C86" s="3">
        <v>55</v>
      </c>
      <c r="D86">
        <v>28</v>
      </c>
      <c r="E86" t="s">
        <v>3</v>
      </c>
    </row>
    <row r="87" spans="1:5" x14ac:dyDescent="0.75">
      <c r="A87" t="s">
        <v>20</v>
      </c>
      <c r="B87">
        <v>486146</v>
      </c>
      <c r="C87" s="3">
        <v>76</v>
      </c>
      <c r="D87">
        <v>25</v>
      </c>
      <c r="E87" t="s">
        <v>1</v>
      </c>
    </row>
    <row r="88" spans="1:5" x14ac:dyDescent="0.75">
      <c r="A88" t="s">
        <v>20</v>
      </c>
      <c r="B88">
        <v>473963</v>
      </c>
      <c r="C88" s="3">
        <v>61</v>
      </c>
      <c r="D88">
        <v>30</v>
      </c>
      <c r="E88" t="s">
        <v>3</v>
      </c>
    </row>
    <row r="89" spans="1:5" x14ac:dyDescent="0.75">
      <c r="A89" t="s">
        <v>20</v>
      </c>
      <c r="B89">
        <v>498619</v>
      </c>
      <c r="C89" s="3">
        <v>61</v>
      </c>
      <c r="D89">
        <v>41</v>
      </c>
      <c r="E89" t="s">
        <v>4</v>
      </c>
    </row>
    <row r="90" spans="1:5" x14ac:dyDescent="0.75">
      <c r="A90" t="s">
        <v>20</v>
      </c>
      <c r="B90">
        <v>495800</v>
      </c>
      <c r="C90" s="3">
        <v>60</v>
      </c>
      <c r="D90">
        <v>33</v>
      </c>
      <c r="E90" t="s">
        <v>8</v>
      </c>
    </row>
    <row r="91" spans="1:5" x14ac:dyDescent="0.75">
      <c r="A91" t="s">
        <v>20</v>
      </c>
      <c r="B91">
        <v>436400</v>
      </c>
      <c r="C91" s="3">
        <v>56</v>
      </c>
      <c r="D91">
        <v>37</v>
      </c>
      <c r="E91" t="s">
        <v>8</v>
      </c>
    </row>
    <row r="92" spans="1:5" x14ac:dyDescent="0.75">
      <c r="A92" t="s">
        <v>20</v>
      </c>
      <c r="B92">
        <v>459749</v>
      </c>
      <c r="C92" s="3">
        <v>61</v>
      </c>
      <c r="D92">
        <v>34</v>
      </c>
      <c r="E92" t="s">
        <v>9</v>
      </c>
    </row>
    <row r="93" spans="1:5" x14ac:dyDescent="0.75">
      <c r="A93" t="s">
        <v>20</v>
      </c>
      <c r="B93">
        <v>482662</v>
      </c>
      <c r="C93" s="3">
        <v>56</v>
      </c>
      <c r="D93">
        <v>31</v>
      </c>
      <c r="E93" t="s">
        <v>3</v>
      </c>
    </row>
    <row r="94" spans="1:5" x14ac:dyDescent="0.75">
      <c r="A94" t="s">
        <v>20</v>
      </c>
      <c r="B94">
        <v>451933</v>
      </c>
      <c r="C94" s="3">
        <v>62</v>
      </c>
      <c r="D94">
        <v>40</v>
      </c>
      <c r="E94" t="s">
        <v>7</v>
      </c>
    </row>
    <row r="95" spans="1:5" x14ac:dyDescent="0.75">
      <c r="A95" t="s">
        <v>20</v>
      </c>
      <c r="B95">
        <v>458882</v>
      </c>
      <c r="C95" s="3">
        <v>64</v>
      </c>
      <c r="D95">
        <v>33</v>
      </c>
      <c r="E95" t="s">
        <v>2</v>
      </c>
    </row>
    <row r="96" spans="1:5" x14ac:dyDescent="0.75">
      <c r="A96" t="s">
        <v>20</v>
      </c>
      <c r="B96">
        <v>460134</v>
      </c>
      <c r="C96" s="3">
        <v>66</v>
      </c>
      <c r="D96">
        <v>24</v>
      </c>
      <c r="E96" t="s">
        <v>1</v>
      </c>
    </row>
    <row r="97" spans="1:5" x14ac:dyDescent="0.75">
      <c r="A97" t="s">
        <v>20</v>
      </c>
      <c r="B97">
        <v>432174</v>
      </c>
      <c r="C97" s="3">
        <v>60</v>
      </c>
      <c r="D97">
        <v>27</v>
      </c>
      <c r="E97" t="s">
        <v>3</v>
      </c>
    </row>
    <row r="98" spans="1:5" x14ac:dyDescent="0.75">
      <c r="A98" t="s">
        <v>20</v>
      </c>
      <c r="B98">
        <v>467247</v>
      </c>
      <c r="C98" s="3">
        <v>65</v>
      </c>
      <c r="D98">
        <v>28</v>
      </c>
      <c r="E98" t="s">
        <v>4</v>
      </c>
    </row>
    <row r="99" spans="1:5" x14ac:dyDescent="0.75">
      <c r="A99" t="s">
        <v>20</v>
      </c>
      <c r="B99">
        <v>489126</v>
      </c>
      <c r="C99" s="3">
        <v>58</v>
      </c>
      <c r="D99">
        <v>34</v>
      </c>
      <c r="E99" t="s">
        <v>9</v>
      </c>
    </row>
    <row r="100" spans="1:5" x14ac:dyDescent="0.75">
      <c r="A100" t="s">
        <v>20</v>
      </c>
      <c r="B100">
        <v>468341</v>
      </c>
      <c r="C100" s="3">
        <v>55</v>
      </c>
      <c r="D100">
        <v>32</v>
      </c>
      <c r="E100" t="s">
        <v>7</v>
      </c>
    </row>
    <row r="101" spans="1:5" x14ac:dyDescent="0.75">
      <c r="A101" t="s">
        <v>20</v>
      </c>
      <c r="B101">
        <v>449440</v>
      </c>
      <c r="C101" s="3">
        <v>56</v>
      </c>
      <c r="D101">
        <v>34</v>
      </c>
      <c r="E101" t="s">
        <v>8</v>
      </c>
    </row>
    <row r="102" spans="1:5" x14ac:dyDescent="0.75">
      <c r="A102" t="s">
        <v>20</v>
      </c>
      <c r="B102">
        <v>431619</v>
      </c>
      <c r="C102" s="3">
        <v>65</v>
      </c>
      <c r="D102">
        <v>26</v>
      </c>
      <c r="E102" t="s">
        <v>1</v>
      </c>
    </row>
    <row r="103" spans="1:5" x14ac:dyDescent="0.75">
      <c r="A103" t="s">
        <v>20</v>
      </c>
      <c r="B103">
        <v>449513</v>
      </c>
      <c r="C103" s="3">
        <v>68</v>
      </c>
      <c r="D103">
        <v>37</v>
      </c>
      <c r="E103" t="s">
        <v>4</v>
      </c>
    </row>
    <row r="104" spans="1:5" x14ac:dyDescent="0.75">
      <c r="A104" t="s">
        <v>20</v>
      </c>
      <c r="B104">
        <v>408896</v>
      </c>
      <c r="C104" s="3">
        <v>58</v>
      </c>
      <c r="D104">
        <v>25</v>
      </c>
      <c r="E104" t="s">
        <v>3</v>
      </c>
    </row>
    <row r="105" spans="1:5" x14ac:dyDescent="0.75">
      <c r="A105" t="s">
        <v>20</v>
      </c>
      <c r="B105">
        <v>409145</v>
      </c>
      <c r="C105" s="3">
        <v>61</v>
      </c>
      <c r="D105">
        <v>27</v>
      </c>
      <c r="E105" t="s">
        <v>2</v>
      </c>
    </row>
    <row r="106" spans="1:5" x14ac:dyDescent="0.75">
      <c r="A106" t="s">
        <v>20</v>
      </c>
      <c r="B106">
        <v>413535</v>
      </c>
      <c r="C106" s="3">
        <v>63</v>
      </c>
      <c r="D106">
        <v>27</v>
      </c>
      <c r="E106" t="s">
        <v>4</v>
      </c>
    </row>
    <row r="107" spans="1:5" x14ac:dyDescent="0.75">
      <c r="A107" t="s">
        <v>20</v>
      </c>
      <c r="B107">
        <v>450604</v>
      </c>
      <c r="C107" s="3">
        <v>56</v>
      </c>
      <c r="D107">
        <v>34</v>
      </c>
      <c r="E107" t="s">
        <v>10</v>
      </c>
    </row>
    <row r="108" spans="1:5" x14ac:dyDescent="0.75">
      <c r="A108" t="s">
        <v>20</v>
      </c>
      <c r="B108">
        <v>485029</v>
      </c>
      <c r="C108" s="3">
        <v>60</v>
      </c>
      <c r="D108">
        <v>30</v>
      </c>
      <c r="E108" t="s">
        <v>4</v>
      </c>
    </row>
    <row r="109" spans="1:5" x14ac:dyDescent="0.75">
      <c r="A109" t="s">
        <v>20</v>
      </c>
      <c r="B109">
        <v>479679</v>
      </c>
      <c r="C109" s="3">
        <v>69</v>
      </c>
      <c r="D109">
        <v>42</v>
      </c>
      <c r="E109" t="s">
        <v>6</v>
      </c>
    </row>
    <row r="110" spans="1:5" x14ac:dyDescent="0.75">
      <c r="A110" t="s">
        <v>20</v>
      </c>
      <c r="B110">
        <v>433672</v>
      </c>
      <c r="C110" s="3">
        <v>61</v>
      </c>
      <c r="D110">
        <v>20</v>
      </c>
      <c r="E110" t="s">
        <v>3</v>
      </c>
    </row>
    <row r="111" spans="1:5" x14ac:dyDescent="0.75">
      <c r="A111" t="s">
        <v>20</v>
      </c>
      <c r="B111">
        <v>452154</v>
      </c>
      <c r="C111" s="3">
        <v>58</v>
      </c>
      <c r="D111">
        <v>24</v>
      </c>
      <c r="E111" t="s">
        <v>10</v>
      </c>
    </row>
    <row r="112" spans="1:5" x14ac:dyDescent="0.75">
      <c r="A112" t="s">
        <v>20</v>
      </c>
      <c r="B112">
        <v>403630</v>
      </c>
      <c r="C112" s="3">
        <v>62</v>
      </c>
      <c r="D112">
        <v>26</v>
      </c>
      <c r="E112" t="s">
        <v>6</v>
      </c>
    </row>
    <row r="113" spans="1:5" x14ac:dyDescent="0.75">
      <c r="A113" t="s">
        <v>20</v>
      </c>
      <c r="B113">
        <v>404319</v>
      </c>
      <c r="C113" s="3">
        <v>57</v>
      </c>
      <c r="D113">
        <v>17</v>
      </c>
      <c r="E113" t="s">
        <v>2</v>
      </c>
    </row>
    <row r="114" spans="1:5" x14ac:dyDescent="0.75">
      <c r="A114" t="s">
        <v>20</v>
      </c>
      <c r="B114">
        <v>487476</v>
      </c>
      <c r="C114" s="3">
        <v>69</v>
      </c>
      <c r="D114">
        <v>45</v>
      </c>
      <c r="E114" t="s">
        <v>6</v>
      </c>
    </row>
    <row r="115" spans="1:5" x14ac:dyDescent="0.75">
      <c r="A115" t="s">
        <v>20</v>
      </c>
      <c r="B115">
        <v>493440</v>
      </c>
      <c r="C115" s="3">
        <v>55</v>
      </c>
      <c r="D115">
        <v>37</v>
      </c>
      <c r="E115" t="s">
        <v>5</v>
      </c>
    </row>
    <row r="116" spans="1:5" x14ac:dyDescent="0.75">
      <c r="A116" t="s">
        <v>20</v>
      </c>
      <c r="B116">
        <v>456630</v>
      </c>
      <c r="C116" s="3">
        <v>66</v>
      </c>
      <c r="D116">
        <v>29</v>
      </c>
      <c r="E116" t="s">
        <v>1</v>
      </c>
    </row>
    <row r="117" spans="1:5" x14ac:dyDescent="0.75">
      <c r="A117" t="s">
        <v>20</v>
      </c>
      <c r="B117">
        <v>439471</v>
      </c>
      <c r="C117" s="3">
        <v>63</v>
      </c>
      <c r="D117">
        <v>44</v>
      </c>
      <c r="E117" t="s">
        <v>1</v>
      </c>
    </row>
    <row r="118" spans="1:5" x14ac:dyDescent="0.75">
      <c r="A118" t="s">
        <v>21</v>
      </c>
      <c r="B118">
        <v>490536</v>
      </c>
      <c r="C118" s="3">
        <v>61</v>
      </c>
      <c r="D118">
        <v>18</v>
      </c>
      <c r="E118" t="s">
        <v>10</v>
      </c>
    </row>
    <row r="119" spans="1:5" x14ac:dyDescent="0.75">
      <c r="A119" t="s">
        <v>21</v>
      </c>
      <c r="B119">
        <v>405704</v>
      </c>
      <c r="C119" s="3">
        <v>60</v>
      </c>
      <c r="D119">
        <v>21</v>
      </c>
      <c r="E119" t="s">
        <v>7</v>
      </c>
    </row>
    <row r="120" spans="1:5" x14ac:dyDescent="0.75">
      <c r="A120" t="s">
        <v>21</v>
      </c>
      <c r="B120">
        <v>423628</v>
      </c>
      <c r="C120" s="3">
        <v>60</v>
      </c>
      <c r="D120">
        <v>17</v>
      </c>
      <c r="E120" t="s">
        <v>5</v>
      </c>
    </row>
    <row r="121" spans="1:5" x14ac:dyDescent="0.75">
      <c r="A121" t="s">
        <v>21</v>
      </c>
      <c r="B121">
        <v>438786</v>
      </c>
      <c r="C121" s="3">
        <v>56</v>
      </c>
      <c r="D121">
        <v>18</v>
      </c>
      <c r="E121" t="s">
        <v>8</v>
      </c>
    </row>
    <row r="122" spans="1:5" x14ac:dyDescent="0.75">
      <c r="A122" t="s">
        <v>21</v>
      </c>
      <c r="B122">
        <v>443782</v>
      </c>
      <c r="C122" s="3">
        <v>68</v>
      </c>
      <c r="D122">
        <v>10</v>
      </c>
      <c r="E122" t="s">
        <v>3</v>
      </c>
    </row>
    <row r="123" spans="1:5" x14ac:dyDescent="0.75">
      <c r="A123" t="s">
        <v>21</v>
      </c>
      <c r="B123">
        <v>483178</v>
      </c>
      <c r="C123" s="3">
        <v>65</v>
      </c>
      <c r="D123">
        <v>12</v>
      </c>
      <c r="E123" t="s">
        <v>4</v>
      </c>
    </row>
    <row r="124" spans="1:5" x14ac:dyDescent="0.75">
      <c r="A124" t="s">
        <v>21</v>
      </c>
      <c r="B124">
        <v>433202</v>
      </c>
      <c r="C124" s="3">
        <v>69</v>
      </c>
      <c r="D124">
        <v>16</v>
      </c>
      <c r="E124" t="s">
        <v>10</v>
      </c>
    </row>
    <row r="125" spans="1:5" x14ac:dyDescent="0.75">
      <c r="A125" t="s">
        <v>21</v>
      </c>
      <c r="B125">
        <v>465248</v>
      </c>
      <c r="C125" s="3">
        <v>61</v>
      </c>
      <c r="D125">
        <v>15</v>
      </c>
      <c r="E125" t="s">
        <v>10</v>
      </c>
    </row>
    <row r="126" spans="1:5" x14ac:dyDescent="0.75">
      <c r="A126" t="s">
        <v>21</v>
      </c>
      <c r="B126">
        <v>405884</v>
      </c>
      <c r="C126" s="3">
        <v>62</v>
      </c>
      <c r="D126">
        <v>5</v>
      </c>
      <c r="E126" t="s">
        <v>5</v>
      </c>
    </row>
    <row r="127" spans="1:5" x14ac:dyDescent="0.75">
      <c r="A127" t="s">
        <v>21</v>
      </c>
      <c r="B127">
        <v>434432</v>
      </c>
      <c r="C127" s="3">
        <v>65</v>
      </c>
      <c r="D127">
        <v>8</v>
      </c>
      <c r="E127" t="s">
        <v>8</v>
      </c>
    </row>
    <row r="128" spans="1:5" x14ac:dyDescent="0.75">
      <c r="A128" t="s">
        <v>21</v>
      </c>
      <c r="B128">
        <v>409680</v>
      </c>
      <c r="C128" s="3">
        <v>67</v>
      </c>
      <c r="D128">
        <v>2</v>
      </c>
      <c r="E128" t="s">
        <v>4</v>
      </c>
    </row>
    <row r="129" spans="1:5" x14ac:dyDescent="0.75">
      <c r="A129" t="s">
        <v>21</v>
      </c>
      <c r="B129">
        <v>430137</v>
      </c>
      <c r="C129" s="3">
        <v>58</v>
      </c>
      <c r="D129">
        <v>6</v>
      </c>
      <c r="E129" t="s">
        <v>10</v>
      </c>
    </row>
    <row r="130" spans="1:5" x14ac:dyDescent="0.75">
      <c r="A130" t="s">
        <v>21</v>
      </c>
      <c r="B130">
        <v>459142</v>
      </c>
      <c r="C130" s="3">
        <v>67</v>
      </c>
      <c r="D130">
        <v>45</v>
      </c>
      <c r="E130" t="s">
        <v>4</v>
      </c>
    </row>
    <row r="131" spans="1:5" x14ac:dyDescent="0.75">
      <c r="A131" t="s">
        <v>21</v>
      </c>
      <c r="B131">
        <v>472936</v>
      </c>
      <c r="C131" s="3">
        <v>60</v>
      </c>
      <c r="D131">
        <v>41</v>
      </c>
      <c r="E131" t="s">
        <v>2</v>
      </c>
    </row>
    <row r="132" spans="1:5" x14ac:dyDescent="0.75">
      <c r="A132" t="s">
        <v>21</v>
      </c>
      <c r="B132">
        <v>493484</v>
      </c>
      <c r="C132" s="3">
        <v>65</v>
      </c>
      <c r="D132">
        <v>39</v>
      </c>
      <c r="E132" t="s">
        <v>1</v>
      </c>
    </row>
    <row r="133" spans="1:5" x14ac:dyDescent="0.75">
      <c r="A133" t="s">
        <v>21</v>
      </c>
      <c r="B133">
        <v>430489</v>
      </c>
      <c r="C133" s="3">
        <v>58</v>
      </c>
      <c r="D133">
        <v>40</v>
      </c>
      <c r="E133" t="s">
        <v>2</v>
      </c>
    </row>
    <row r="134" spans="1:5" x14ac:dyDescent="0.75">
      <c r="A134" t="s">
        <v>21</v>
      </c>
      <c r="B134">
        <v>407309</v>
      </c>
      <c r="C134" s="3">
        <v>67</v>
      </c>
      <c r="D134">
        <v>42</v>
      </c>
      <c r="E134" t="s">
        <v>4</v>
      </c>
    </row>
    <row r="135" spans="1:5" x14ac:dyDescent="0.75">
      <c r="A135" t="s">
        <v>21</v>
      </c>
      <c r="B135">
        <v>418454</v>
      </c>
      <c r="C135" s="3">
        <v>59</v>
      </c>
      <c r="D135">
        <v>41</v>
      </c>
      <c r="E135" t="s">
        <v>3</v>
      </c>
    </row>
    <row r="136" spans="1:5" x14ac:dyDescent="0.75">
      <c r="A136" t="s">
        <v>21</v>
      </c>
      <c r="B136">
        <v>465308</v>
      </c>
      <c r="C136" s="3">
        <v>66</v>
      </c>
      <c r="D136">
        <v>38</v>
      </c>
      <c r="E136" t="s">
        <v>6</v>
      </c>
    </row>
    <row r="137" spans="1:5" x14ac:dyDescent="0.75">
      <c r="A137" t="s">
        <v>21</v>
      </c>
      <c r="B137">
        <v>400191</v>
      </c>
      <c r="C137" s="3">
        <v>56</v>
      </c>
      <c r="D137">
        <v>34</v>
      </c>
      <c r="E137" t="s">
        <v>1</v>
      </c>
    </row>
    <row r="138" spans="1:5" x14ac:dyDescent="0.75">
      <c r="A138" t="s">
        <v>21</v>
      </c>
      <c r="B138">
        <v>435912</v>
      </c>
      <c r="C138" s="3">
        <v>56</v>
      </c>
      <c r="D138">
        <v>30</v>
      </c>
      <c r="E138" t="s">
        <v>4</v>
      </c>
    </row>
    <row r="139" spans="1:5" x14ac:dyDescent="0.75">
      <c r="A139" t="s">
        <v>21</v>
      </c>
      <c r="B139">
        <v>493701</v>
      </c>
      <c r="C139" s="3">
        <v>58</v>
      </c>
      <c r="D139">
        <v>42</v>
      </c>
      <c r="E139" t="s">
        <v>4</v>
      </c>
    </row>
    <row r="140" spans="1:5" x14ac:dyDescent="0.75">
      <c r="A140" t="s">
        <v>21</v>
      </c>
      <c r="B140">
        <v>439886</v>
      </c>
      <c r="C140" s="3">
        <v>55</v>
      </c>
      <c r="D140">
        <v>35</v>
      </c>
      <c r="E140" t="s">
        <v>5</v>
      </c>
    </row>
    <row r="141" spans="1:5" x14ac:dyDescent="0.75">
      <c r="A141" t="s">
        <v>21</v>
      </c>
      <c r="B141">
        <v>485028</v>
      </c>
      <c r="C141" s="3">
        <v>60</v>
      </c>
      <c r="D141">
        <v>33</v>
      </c>
      <c r="E141" t="s">
        <v>3</v>
      </c>
    </row>
    <row r="142" spans="1:5" x14ac:dyDescent="0.75">
      <c r="A142" t="s">
        <v>21</v>
      </c>
      <c r="B142">
        <v>412404</v>
      </c>
      <c r="C142" s="3">
        <v>57</v>
      </c>
      <c r="D142">
        <v>36</v>
      </c>
      <c r="E142" t="s">
        <v>3</v>
      </c>
    </row>
    <row r="143" spans="1:5" x14ac:dyDescent="0.75">
      <c r="A143" t="s">
        <v>21</v>
      </c>
      <c r="B143">
        <v>467420</v>
      </c>
      <c r="C143" s="3">
        <v>65</v>
      </c>
      <c r="D143">
        <v>28</v>
      </c>
      <c r="E143" t="s">
        <v>1</v>
      </c>
    </row>
    <row r="144" spans="1:5" x14ac:dyDescent="0.75">
      <c r="A144" t="s">
        <v>21</v>
      </c>
      <c r="B144">
        <v>456600</v>
      </c>
      <c r="C144" s="3">
        <v>55</v>
      </c>
      <c r="D144">
        <v>32</v>
      </c>
      <c r="E144" t="s">
        <v>7</v>
      </c>
    </row>
    <row r="145" spans="1:5" x14ac:dyDescent="0.75">
      <c r="A145" t="s">
        <v>21</v>
      </c>
      <c r="B145">
        <v>497281</v>
      </c>
      <c r="C145" s="3">
        <v>55</v>
      </c>
      <c r="D145">
        <v>29</v>
      </c>
      <c r="E145" t="s">
        <v>5</v>
      </c>
    </row>
    <row r="146" spans="1:5" x14ac:dyDescent="0.75">
      <c r="A146" t="s">
        <v>21</v>
      </c>
      <c r="B146">
        <v>442983</v>
      </c>
      <c r="C146" s="3">
        <v>62</v>
      </c>
      <c r="D146">
        <v>28</v>
      </c>
      <c r="E146" t="s">
        <v>4</v>
      </c>
    </row>
    <row r="147" spans="1:5" x14ac:dyDescent="0.75">
      <c r="A147" t="s">
        <v>21</v>
      </c>
      <c r="B147">
        <v>465700</v>
      </c>
      <c r="C147" s="3">
        <v>58</v>
      </c>
      <c r="D147">
        <v>28</v>
      </c>
      <c r="E147" t="s">
        <v>6</v>
      </c>
    </row>
    <row r="148" spans="1:5" x14ac:dyDescent="0.75">
      <c r="A148" t="s">
        <v>21</v>
      </c>
      <c r="B148">
        <v>450295</v>
      </c>
      <c r="C148" s="3">
        <v>63</v>
      </c>
      <c r="D148">
        <v>19</v>
      </c>
      <c r="E148" t="s">
        <v>2</v>
      </c>
    </row>
    <row r="149" spans="1:5" x14ac:dyDescent="0.75">
      <c r="A149" t="s">
        <v>21</v>
      </c>
      <c r="B149">
        <v>491943</v>
      </c>
      <c r="C149" s="3">
        <v>57</v>
      </c>
      <c r="D149">
        <v>25</v>
      </c>
      <c r="E149" t="s">
        <v>4</v>
      </c>
    </row>
    <row r="150" spans="1:5" x14ac:dyDescent="0.75">
      <c r="A150" t="s">
        <v>21</v>
      </c>
      <c r="B150">
        <v>470971</v>
      </c>
      <c r="C150" s="3">
        <v>61</v>
      </c>
      <c r="D150">
        <v>39</v>
      </c>
      <c r="E150" t="s">
        <v>1</v>
      </c>
    </row>
    <row r="151" spans="1:5" x14ac:dyDescent="0.75">
      <c r="A151" t="s">
        <v>21</v>
      </c>
      <c r="B151">
        <v>404004</v>
      </c>
      <c r="C151" s="3">
        <v>64</v>
      </c>
      <c r="D151">
        <v>29</v>
      </c>
      <c r="E151" t="s">
        <v>10</v>
      </c>
    </row>
    <row r="152" spans="1:5" x14ac:dyDescent="0.75">
      <c r="A152" t="s">
        <v>21</v>
      </c>
      <c r="B152">
        <v>457403</v>
      </c>
      <c r="C152" s="3">
        <v>65</v>
      </c>
      <c r="D152">
        <v>19</v>
      </c>
      <c r="E152" t="s">
        <v>5</v>
      </c>
    </row>
    <row r="153" spans="1:5" x14ac:dyDescent="0.75">
      <c r="A153" t="s">
        <v>18</v>
      </c>
      <c r="B153">
        <v>434107</v>
      </c>
      <c r="C153" s="3">
        <v>64</v>
      </c>
      <c r="D153">
        <v>21</v>
      </c>
      <c r="E153" t="s">
        <v>7</v>
      </c>
    </row>
    <row r="154" spans="1:5" x14ac:dyDescent="0.75">
      <c r="A154" t="s">
        <v>18</v>
      </c>
      <c r="B154">
        <v>423274</v>
      </c>
      <c r="C154" s="3">
        <v>62</v>
      </c>
      <c r="D154">
        <v>30</v>
      </c>
      <c r="E154" t="s">
        <v>7</v>
      </c>
    </row>
    <row r="155" spans="1:5" x14ac:dyDescent="0.75">
      <c r="A155" t="s">
        <v>18</v>
      </c>
      <c r="B155">
        <v>499580</v>
      </c>
      <c r="C155" s="3">
        <v>58</v>
      </c>
      <c r="D155">
        <v>20</v>
      </c>
      <c r="E155" t="s">
        <v>7</v>
      </c>
    </row>
    <row r="156" spans="1:5" x14ac:dyDescent="0.75">
      <c r="A156" t="s">
        <v>18</v>
      </c>
      <c r="B156">
        <v>428085</v>
      </c>
      <c r="C156" s="3">
        <v>65</v>
      </c>
      <c r="D156">
        <v>21</v>
      </c>
      <c r="E156" t="s">
        <v>9</v>
      </c>
    </row>
    <row r="157" spans="1:5" x14ac:dyDescent="0.75">
      <c r="A157" t="s">
        <v>18</v>
      </c>
      <c r="B157">
        <v>457026</v>
      </c>
      <c r="C157" s="3">
        <v>65</v>
      </c>
      <c r="D157">
        <v>19</v>
      </c>
      <c r="E157" t="s">
        <v>6</v>
      </c>
    </row>
    <row r="158" spans="1:5" x14ac:dyDescent="0.75">
      <c r="A158" t="s">
        <v>18</v>
      </c>
      <c r="B158">
        <v>419184</v>
      </c>
      <c r="C158" s="3">
        <v>66</v>
      </c>
      <c r="D158">
        <v>17</v>
      </c>
      <c r="E158" t="s">
        <v>5</v>
      </c>
    </row>
    <row r="159" spans="1:5" x14ac:dyDescent="0.75">
      <c r="A159" t="s">
        <v>18</v>
      </c>
      <c r="B159">
        <v>402659</v>
      </c>
      <c r="C159" s="3">
        <v>64</v>
      </c>
      <c r="D159">
        <v>21</v>
      </c>
      <c r="E159" t="s">
        <v>10</v>
      </c>
    </row>
    <row r="160" spans="1:5" x14ac:dyDescent="0.75">
      <c r="A160" t="s">
        <v>18</v>
      </c>
      <c r="B160">
        <v>421353</v>
      </c>
      <c r="C160" s="3">
        <v>63</v>
      </c>
      <c r="D160">
        <v>17</v>
      </c>
      <c r="E160" t="s">
        <v>8</v>
      </c>
    </row>
    <row r="161" spans="1:5" x14ac:dyDescent="0.75">
      <c r="A161" t="s">
        <v>18</v>
      </c>
      <c r="B161">
        <v>403285</v>
      </c>
      <c r="C161" s="3">
        <v>58</v>
      </c>
      <c r="D161">
        <v>29</v>
      </c>
      <c r="E161" t="s">
        <v>7</v>
      </c>
    </row>
    <row r="162" spans="1:5" x14ac:dyDescent="0.75">
      <c r="A162" t="s">
        <v>18</v>
      </c>
      <c r="B162">
        <v>411954</v>
      </c>
      <c r="C162" s="3">
        <v>61</v>
      </c>
      <c r="D162">
        <v>17</v>
      </c>
      <c r="E162" t="s">
        <v>9</v>
      </c>
    </row>
    <row r="163" spans="1:5" x14ac:dyDescent="0.75">
      <c r="A163" t="s">
        <v>18</v>
      </c>
      <c r="B163">
        <v>424397</v>
      </c>
      <c r="C163" s="3">
        <v>57</v>
      </c>
      <c r="D163">
        <v>16</v>
      </c>
      <c r="E163" t="s">
        <v>7</v>
      </c>
    </row>
    <row r="164" spans="1:5" x14ac:dyDescent="0.75">
      <c r="A164" t="s">
        <v>18</v>
      </c>
      <c r="B164">
        <v>462229</v>
      </c>
      <c r="C164" s="3">
        <v>58</v>
      </c>
      <c r="D164">
        <v>18</v>
      </c>
      <c r="E164" t="s">
        <v>10</v>
      </c>
    </row>
    <row r="165" spans="1:5" x14ac:dyDescent="0.75">
      <c r="A165" t="s">
        <v>18</v>
      </c>
      <c r="B165">
        <v>496430</v>
      </c>
      <c r="C165" s="3">
        <v>65</v>
      </c>
      <c r="D165">
        <v>10</v>
      </c>
      <c r="E165" t="s">
        <v>9</v>
      </c>
    </row>
    <row r="166" spans="1:5" x14ac:dyDescent="0.75">
      <c r="A166" t="s">
        <v>18</v>
      </c>
      <c r="B166">
        <v>427066</v>
      </c>
      <c r="C166" s="3">
        <v>59</v>
      </c>
      <c r="D166">
        <v>15</v>
      </c>
      <c r="E166" t="s">
        <v>9</v>
      </c>
    </row>
    <row r="167" spans="1:5" x14ac:dyDescent="0.75">
      <c r="A167" t="s">
        <v>18</v>
      </c>
      <c r="B167">
        <v>481268</v>
      </c>
      <c r="C167" s="3">
        <v>56</v>
      </c>
      <c r="D167">
        <v>13</v>
      </c>
      <c r="E167" t="s">
        <v>8</v>
      </c>
    </row>
    <row r="168" spans="1:5" x14ac:dyDescent="0.75">
      <c r="A168" t="s">
        <v>18</v>
      </c>
      <c r="B168">
        <v>498366</v>
      </c>
      <c r="C168" s="3">
        <v>55</v>
      </c>
      <c r="D168">
        <v>13</v>
      </c>
      <c r="E168" t="s">
        <v>8</v>
      </c>
    </row>
    <row r="169" spans="1:5" x14ac:dyDescent="0.75">
      <c r="A169" t="s">
        <v>18</v>
      </c>
      <c r="B169">
        <v>498989</v>
      </c>
      <c r="C169" s="3">
        <v>64</v>
      </c>
      <c r="D169">
        <v>24</v>
      </c>
      <c r="E169" t="s">
        <v>7</v>
      </c>
    </row>
    <row r="170" spans="1:5" x14ac:dyDescent="0.75">
      <c r="A170" t="s">
        <v>18</v>
      </c>
      <c r="B170">
        <v>471359</v>
      </c>
      <c r="C170" s="3">
        <v>67</v>
      </c>
      <c r="D170">
        <v>14</v>
      </c>
      <c r="E170" t="s">
        <v>8</v>
      </c>
    </row>
    <row r="171" spans="1:5" x14ac:dyDescent="0.75">
      <c r="A171" t="s">
        <v>18</v>
      </c>
      <c r="B171">
        <v>443622</v>
      </c>
      <c r="C171" s="3">
        <v>63</v>
      </c>
      <c r="D171">
        <v>13</v>
      </c>
      <c r="E171" t="s">
        <v>7</v>
      </c>
    </row>
    <row r="172" spans="1:5" x14ac:dyDescent="0.75">
      <c r="A172" t="s">
        <v>18</v>
      </c>
      <c r="B172">
        <v>476466</v>
      </c>
      <c r="C172" s="3">
        <v>59</v>
      </c>
      <c r="D172">
        <v>16</v>
      </c>
      <c r="E172" t="s">
        <v>8</v>
      </c>
    </row>
    <row r="173" spans="1:5" x14ac:dyDescent="0.75">
      <c r="A173" t="s">
        <v>18</v>
      </c>
      <c r="B173">
        <v>440230</v>
      </c>
      <c r="C173" s="3">
        <v>56</v>
      </c>
      <c r="D173">
        <v>8</v>
      </c>
      <c r="E173" t="s">
        <v>4</v>
      </c>
    </row>
    <row r="174" spans="1:5" x14ac:dyDescent="0.75">
      <c r="A174" t="s">
        <v>18</v>
      </c>
      <c r="B174">
        <v>411116</v>
      </c>
      <c r="C174" s="3">
        <v>58</v>
      </c>
      <c r="D174">
        <v>13</v>
      </c>
      <c r="E174" t="s">
        <v>9</v>
      </c>
    </row>
    <row r="175" spans="1:5" x14ac:dyDescent="0.75">
      <c r="A175" t="s">
        <v>18</v>
      </c>
      <c r="B175">
        <v>414161</v>
      </c>
      <c r="C175" s="3">
        <v>56</v>
      </c>
      <c r="D175">
        <v>10</v>
      </c>
      <c r="E175" t="s">
        <v>6</v>
      </c>
    </row>
    <row r="176" spans="1:5" x14ac:dyDescent="0.75">
      <c r="A176" t="s">
        <v>18</v>
      </c>
      <c r="B176">
        <v>439823</v>
      </c>
      <c r="C176" s="3">
        <v>58</v>
      </c>
      <c r="D176">
        <v>10</v>
      </c>
      <c r="E176" t="s">
        <v>6</v>
      </c>
    </row>
    <row r="177" spans="1:5" x14ac:dyDescent="0.75">
      <c r="A177" t="s">
        <v>18</v>
      </c>
      <c r="B177">
        <v>498837</v>
      </c>
      <c r="C177" s="3">
        <v>65</v>
      </c>
      <c r="D177">
        <v>10</v>
      </c>
      <c r="E177" t="s">
        <v>9</v>
      </c>
    </row>
    <row r="178" spans="1:5" x14ac:dyDescent="0.75">
      <c r="A178" t="s">
        <v>18</v>
      </c>
      <c r="B178">
        <v>484692</v>
      </c>
      <c r="C178" s="3">
        <v>60</v>
      </c>
      <c r="D178">
        <v>9</v>
      </c>
      <c r="E178" t="s">
        <v>7</v>
      </c>
    </row>
    <row r="179" spans="1:5" x14ac:dyDescent="0.75">
      <c r="A179" t="s">
        <v>18</v>
      </c>
      <c r="B179">
        <v>404131</v>
      </c>
      <c r="C179" s="3">
        <v>66</v>
      </c>
      <c r="D179">
        <v>7</v>
      </c>
      <c r="E179" t="s">
        <v>7</v>
      </c>
    </row>
    <row r="180" spans="1:5" x14ac:dyDescent="0.75">
      <c r="A180" t="s">
        <v>18</v>
      </c>
      <c r="B180">
        <v>482644</v>
      </c>
      <c r="C180" s="3">
        <v>64</v>
      </c>
      <c r="D180">
        <v>6</v>
      </c>
      <c r="E180" t="s">
        <v>8</v>
      </c>
    </row>
    <row r="181" spans="1:5" x14ac:dyDescent="0.75">
      <c r="A181" t="s">
        <v>18</v>
      </c>
      <c r="B181">
        <v>477642</v>
      </c>
      <c r="C181" s="3">
        <v>64</v>
      </c>
      <c r="D181">
        <v>6</v>
      </c>
      <c r="E181" t="s">
        <v>10</v>
      </c>
    </row>
    <row r="182" spans="1:5" x14ac:dyDescent="0.75">
      <c r="A182" t="s">
        <v>18</v>
      </c>
      <c r="B182">
        <v>480346</v>
      </c>
      <c r="C182" s="3">
        <v>62</v>
      </c>
      <c r="D182">
        <v>16</v>
      </c>
      <c r="E182" t="s">
        <v>9</v>
      </c>
    </row>
    <row r="183" spans="1:5" x14ac:dyDescent="0.75">
      <c r="A183" t="s">
        <v>18</v>
      </c>
      <c r="B183">
        <v>482525</v>
      </c>
      <c r="C183" s="3">
        <v>56</v>
      </c>
      <c r="D183">
        <v>5</v>
      </c>
      <c r="E183" t="s">
        <v>9</v>
      </c>
    </row>
    <row r="184" spans="1:5" x14ac:dyDescent="0.75">
      <c r="A184" t="s">
        <v>18</v>
      </c>
      <c r="B184">
        <v>499656</v>
      </c>
      <c r="C184" s="3">
        <v>66</v>
      </c>
      <c r="D184">
        <v>5</v>
      </c>
      <c r="E184" t="s">
        <v>10</v>
      </c>
    </row>
    <row r="185" spans="1:5" x14ac:dyDescent="0.75">
      <c r="A185" t="s">
        <v>18</v>
      </c>
      <c r="B185">
        <v>461293</v>
      </c>
      <c r="C185" s="3">
        <v>63</v>
      </c>
      <c r="D185">
        <v>45</v>
      </c>
      <c r="E185" t="s">
        <v>6</v>
      </c>
    </row>
    <row r="186" spans="1:5" x14ac:dyDescent="0.75">
      <c r="A186" t="s">
        <v>18</v>
      </c>
      <c r="B186">
        <v>480381</v>
      </c>
      <c r="C186" s="3">
        <v>68</v>
      </c>
      <c r="D186">
        <v>45</v>
      </c>
      <c r="E186" t="s">
        <v>9</v>
      </c>
    </row>
    <row r="187" spans="1:5" x14ac:dyDescent="0.75">
      <c r="A187" t="s">
        <v>18</v>
      </c>
      <c r="B187">
        <v>454578</v>
      </c>
      <c r="C187" s="3">
        <v>67</v>
      </c>
      <c r="D187">
        <v>45</v>
      </c>
      <c r="E187" t="s">
        <v>6</v>
      </c>
    </row>
    <row r="188" spans="1:5" x14ac:dyDescent="0.75">
      <c r="A188" t="s">
        <v>18</v>
      </c>
      <c r="B188">
        <v>428022</v>
      </c>
      <c r="C188" s="3">
        <v>64</v>
      </c>
      <c r="D188">
        <v>46</v>
      </c>
      <c r="E188" t="s">
        <v>9</v>
      </c>
    </row>
    <row r="189" spans="1:5" x14ac:dyDescent="0.75">
      <c r="A189" t="s">
        <v>18</v>
      </c>
      <c r="B189">
        <v>476212</v>
      </c>
      <c r="C189" s="3">
        <v>58</v>
      </c>
      <c r="D189">
        <v>40</v>
      </c>
      <c r="E189" t="s">
        <v>5</v>
      </c>
    </row>
    <row r="190" spans="1:5" x14ac:dyDescent="0.75">
      <c r="A190" t="s">
        <v>18</v>
      </c>
      <c r="B190">
        <v>440715</v>
      </c>
      <c r="C190" s="3">
        <v>62</v>
      </c>
      <c r="D190">
        <v>44</v>
      </c>
      <c r="E190" t="s">
        <v>9</v>
      </c>
    </row>
    <row r="191" spans="1:5" x14ac:dyDescent="0.75">
      <c r="A191" t="s">
        <v>18</v>
      </c>
      <c r="B191">
        <v>426891</v>
      </c>
      <c r="C191" s="3">
        <v>55</v>
      </c>
      <c r="D191">
        <v>36</v>
      </c>
      <c r="E191" t="s">
        <v>3</v>
      </c>
    </row>
    <row r="192" spans="1:5" x14ac:dyDescent="0.75">
      <c r="A192" t="s">
        <v>18</v>
      </c>
      <c r="B192">
        <v>420736</v>
      </c>
      <c r="C192" s="3">
        <v>69</v>
      </c>
      <c r="D192">
        <v>34</v>
      </c>
      <c r="E192" t="s">
        <v>1</v>
      </c>
    </row>
    <row r="193" spans="1:5" x14ac:dyDescent="0.75">
      <c r="A193" t="s">
        <v>18</v>
      </c>
      <c r="B193">
        <v>493280</v>
      </c>
      <c r="C193" s="3">
        <v>61</v>
      </c>
      <c r="D193">
        <v>43</v>
      </c>
      <c r="E193" t="s">
        <v>10</v>
      </c>
    </row>
    <row r="194" spans="1:5" x14ac:dyDescent="0.75">
      <c r="A194" t="s">
        <v>18</v>
      </c>
      <c r="B194">
        <v>446387</v>
      </c>
      <c r="C194" s="3">
        <v>62</v>
      </c>
      <c r="D194">
        <v>43</v>
      </c>
      <c r="E194" t="s">
        <v>10</v>
      </c>
    </row>
    <row r="195" spans="1:5" x14ac:dyDescent="0.75">
      <c r="A195" t="s">
        <v>18</v>
      </c>
      <c r="B195">
        <v>425832</v>
      </c>
      <c r="C195" s="3">
        <v>59</v>
      </c>
      <c r="D195">
        <v>41</v>
      </c>
      <c r="E195" t="s">
        <v>8</v>
      </c>
    </row>
    <row r="196" spans="1:5" x14ac:dyDescent="0.75">
      <c r="A196" t="s">
        <v>18</v>
      </c>
      <c r="B196">
        <v>446330</v>
      </c>
      <c r="C196" s="3">
        <v>55</v>
      </c>
      <c r="D196">
        <v>37</v>
      </c>
      <c r="E196" t="s">
        <v>4</v>
      </c>
    </row>
    <row r="197" spans="1:5" x14ac:dyDescent="0.75">
      <c r="A197" t="s">
        <v>18</v>
      </c>
      <c r="B197">
        <v>466068</v>
      </c>
      <c r="C197" s="3">
        <v>61</v>
      </c>
      <c r="D197">
        <v>33</v>
      </c>
      <c r="E197" t="s">
        <v>1</v>
      </c>
    </row>
    <row r="198" spans="1:5" x14ac:dyDescent="0.75">
      <c r="A198" t="s">
        <v>18</v>
      </c>
      <c r="B198">
        <v>423705</v>
      </c>
      <c r="C198" s="3">
        <v>62</v>
      </c>
      <c r="D198">
        <v>40</v>
      </c>
      <c r="E198" t="s">
        <v>8</v>
      </c>
    </row>
    <row r="199" spans="1:5" x14ac:dyDescent="0.75">
      <c r="A199" t="s">
        <v>18</v>
      </c>
      <c r="B199">
        <v>413599</v>
      </c>
      <c r="C199" s="3">
        <v>59</v>
      </c>
      <c r="D199">
        <v>39</v>
      </c>
      <c r="E199" t="s">
        <v>7</v>
      </c>
    </row>
    <row r="200" spans="1:5" x14ac:dyDescent="0.75">
      <c r="A200" t="s">
        <v>18</v>
      </c>
      <c r="B200">
        <v>408897</v>
      </c>
      <c r="C200" s="3">
        <v>59</v>
      </c>
      <c r="D200">
        <v>41</v>
      </c>
      <c r="E200" t="s">
        <v>9</v>
      </c>
    </row>
    <row r="201" spans="1:5" x14ac:dyDescent="0.75">
      <c r="A201" t="s">
        <v>18</v>
      </c>
      <c r="B201">
        <v>417693</v>
      </c>
      <c r="C201" s="3">
        <v>64</v>
      </c>
      <c r="D201">
        <v>39</v>
      </c>
      <c r="E201" t="s">
        <v>8</v>
      </c>
    </row>
    <row r="202" spans="1:5" x14ac:dyDescent="0.75">
      <c r="A202" t="s">
        <v>18</v>
      </c>
      <c r="B202">
        <v>470335</v>
      </c>
      <c r="C202" s="3">
        <v>56</v>
      </c>
      <c r="D202">
        <v>36</v>
      </c>
      <c r="E202" t="s">
        <v>6</v>
      </c>
    </row>
    <row r="203" spans="1:5" x14ac:dyDescent="0.75">
      <c r="A203" t="s">
        <v>18</v>
      </c>
      <c r="B203">
        <v>410446</v>
      </c>
      <c r="C203" s="3">
        <v>65</v>
      </c>
      <c r="D203">
        <v>41</v>
      </c>
      <c r="E203" t="s">
        <v>8</v>
      </c>
    </row>
    <row r="204" spans="1:5" x14ac:dyDescent="0.75">
      <c r="A204" t="s">
        <v>18</v>
      </c>
      <c r="B204">
        <v>446776</v>
      </c>
      <c r="C204" s="3">
        <v>56</v>
      </c>
      <c r="D204">
        <v>36</v>
      </c>
      <c r="E204" t="s">
        <v>4</v>
      </c>
    </row>
    <row r="205" spans="1:5" x14ac:dyDescent="0.75">
      <c r="A205" t="s">
        <v>18</v>
      </c>
      <c r="B205">
        <v>462667</v>
      </c>
      <c r="C205" s="3">
        <v>61</v>
      </c>
      <c r="D205">
        <v>39</v>
      </c>
      <c r="E205" t="s">
        <v>8</v>
      </c>
    </row>
    <row r="206" spans="1:5" x14ac:dyDescent="0.75">
      <c r="A206" t="s">
        <v>18</v>
      </c>
      <c r="B206">
        <v>459452</v>
      </c>
      <c r="C206" s="3">
        <v>57</v>
      </c>
      <c r="D206">
        <v>31</v>
      </c>
      <c r="E206" t="s">
        <v>1</v>
      </c>
    </row>
    <row r="207" spans="1:5" x14ac:dyDescent="0.75">
      <c r="A207" t="s">
        <v>18</v>
      </c>
      <c r="B207">
        <v>428494</v>
      </c>
      <c r="C207" s="3">
        <v>57</v>
      </c>
      <c r="D207">
        <v>30</v>
      </c>
      <c r="E207" t="s">
        <v>4</v>
      </c>
    </row>
    <row r="208" spans="1:5" x14ac:dyDescent="0.75">
      <c r="A208" t="s">
        <v>18</v>
      </c>
      <c r="B208">
        <v>439189</v>
      </c>
      <c r="C208" s="3">
        <v>56</v>
      </c>
      <c r="D208">
        <v>37</v>
      </c>
      <c r="E208" t="s">
        <v>8</v>
      </c>
    </row>
    <row r="209" spans="1:5" x14ac:dyDescent="0.75">
      <c r="A209" t="s">
        <v>18</v>
      </c>
      <c r="B209">
        <v>446677</v>
      </c>
      <c r="C209" s="3">
        <v>63</v>
      </c>
      <c r="D209">
        <v>32</v>
      </c>
      <c r="E209" t="s">
        <v>2</v>
      </c>
    </row>
    <row r="210" spans="1:5" x14ac:dyDescent="0.75">
      <c r="A210" t="s">
        <v>18</v>
      </c>
      <c r="B210">
        <v>437437</v>
      </c>
      <c r="C210" s="3">
        <v>58</v>
      </c>
      <c r="D210">
        <v>30</v>
      </c>
      <c r="E210" t="s">
        <v>4</v>
      </c>
    </row>
    <row r="211" spans="1:5" x14ac:dyDescent="0.75">
      <c r="A211" t="s">
        <v>18</v>
      </c>
      <c r="B211">
        <v>411983</v>
      </c>
      <c r="C211" s="3">
        <v>62</v>
      </c>
      <c r="D211">
        <v>35</v>
      </c>
      <c r="E211" t="s">
        <v>9</v>
      </c>
    </row>
    <row r="212" spans="1:5" x14ac:dyDescent="0.75">
      <c r="A212" t="s">
        <v>18</v>
      </c>
      <c r="B212">
        <v>459370</v>
      </c>
      <c r="C212" s="3">
        <v>65</v>
      </c>
      <c r="D212">
        <v>35</v>
      </c>
      <c r="E212" t="s">
        <v>10</v>
      </c>
    </row>
    <row r="213" spans="1:5" x14ac:dyDescent="0.75">
      <c r="A213" t="s">
        <v>18</v>
      </c>
      <c r="B213">
        <v>467347</v>
      </c>
      <c r="C213" s="3">
        <v>58</v>
      </c>
      <c r="D213">
        <v>35</v>
      </c>
      <c r="E213" t="s">
        <v>7</v>
      </c>
    </row>
    <row r="214" spans="1:5" x14ac:dyDescent="0.75">
      <c r="A214" t="s">
        <v>18</v>
      </c>
      <c r="B214">
        <v>434487</v>
      </c>
      <c r="C214" s="3">
        <v>55</v>
      </c>
      <c r="D214">
        <v>33</v>
      </c>
      <c r="E214" t="s">
        <v>9</v>
      </c>
    </row>
    <row r="215" spans="1:5" x14ac:dyDescent="0.75">
      <c r="A215" t="s">
        <v>18</v>
      </c>
      <c r="B215">
        <v>436635</v>
      </c>
      <c r="C215" s="3">
        <v>59</v>
      </c>
      <c r="D215">
        <v>34</v>
      </c>
      <c r="E215" t="s">
        <v>8</v>
      </c>
    </row>
    <row r="216" spans="1:5" x14ac:dyDescent="0.75">
      <c r="A216" t="s">
        <v>18</v>
      </c>
      <c r="B216">
        <v>492347</v>
      </c>
      <c r="C216" s="3">
        <v>65</v>
      </c>
      <c r="D216">
        <v>35</v>
      </c>
      <c r="E216" t="s">
        <v>10</v>
      </c>
    </row>
    <row r="217" spans="1:5" x14ac:dyDescent="0.75">
      <c r="A217" t="s">
        <v>18</v>
      </c>
      <c r="B217">
        <v>491987</v>
      </c>
      <c r="C217" s="3">
        <v>56</v>
      </c>
      <c r="D217">
        <v>31</v>
      </c>
      <c r="E217" t="s">
        <v>8</v>
      </c>
    </row>
    <row r="218" spans="1:5" x14ac:dyDescent="0.75">
      <c r="A218" t="s">
        <v>18</v>
      </c>
      <c r="B218">
        <v>421352</v>
      </c>
      <c r="C218" s="3">
        <v>58</v>
      </c>
      <c r="D218">
        <v>28</v>
      </c>
      <c r="E218" t="s">
        <v>1</v>
      </c>
    </row>
    <row r="219" spans="1:5" x14ac:dyDescent="0.75">
      <c r="A219" t="s">
        <v>18</v>
      </c>
      <c r="B219">
        <v>421917</v>
      </c>
      <c r="C219" s="3">
        <v>64</v>
      </c>
      <c r="D219">
        <v>41</v>
      </c>
      <c r="E219" t="s">
        <v>4</v>
      </c>
    </row>
    <row r="220" spans="1:5" x14ac:dyDescent="0.75">
      <c r="A220" t="s">
        <v>18</v>
      </c>
      <c r="B220">
        <v>414858</v>
      </c>
      <c r="C220" s="3">
        <v>55</v>
      </c>
      <c r="D220">
        <v>19</v>
      </c>
      <c r="E220" t="s">
        <v>8</v>
      </c>
    </row>
    <row r="221" spans="1:5" x14ac:dyDescent="0.75">
      <c r="A221" t="s">
        <v>18</v>
      </c>
      <c r="B221">
        <v>404414</v>
      </c>
      <c r="C221" s="3">
        <v>60</v>
      </c>
      <c r="D221">
        <v>32</v>
      </c>
      <c r="E221" t="s">
        <v>2</v>
      </c>
    </row>
    <row r="222" spans="1:5" x14ac:dyDescent="0.75">
      <c r="A222" t="s">
        <v>18</v>
      </c>
      <c r="B222">
        <v>491898</v>
      </c>
      <c r="C222" s="3">
        <v>57</v>
      </c>
      <c r="D222">
        <v>35</v>
      </c>
      <c r="E222" t="s">
        <v>8</v>
      </c>
    </row>
    <row r="223" spans="1:5" x14ac:dyDescent="0.75">
      <c r="A223" t="s">
        <v>18</v>
      </c>
      <c r="B223">
        <v>466489</v>
      </c>
      <c r="C223" s="3">
        <v>58</v>
      </c>
      <c r="D223">
        <v>30</v>
      </c>
      <c r="E223" t="s">
        <v>8</v>
      </c>
    </row>
    <row r="224" spans="1:5" x14ac:dyDescent="0.75">
      <c r="A224" t="s">
        <v>18</v>
      </c>
      <c r="B224">
        <v>443848</v>
      </c>
      <c r="C224" s="3">
        <v>59</v>
      </c>
      <c r="D224">
        <v>33</v>
      </c>
      <c r="E224" t="s">
        <v>6</v>
      </c>
    </row>
    <row r="225" spans="1:5" x14ac:dyDescent="0.75">
      <c r="A225" t="s">
        <v>18</v>
      </c>
      <c r="B225">
        <v>480143</v>
      </c>
      <c r="C225" s="3">
        <v>60</v>
      </c>
      <c r="D225">
        <v>36</v>
      </c>
      <c r="E225" t="s">
        <v>10</v>
      </c>
    </row>
    <row r="226" spans="1:5" x14ac:dyDescent="0.75">
      <c r="A226" t="s">
        <v>18</v>
      </c>
      <c r="B226">
        <v>404606</v>
      </c>
      <c r="C226" s="3">
        <v>65</v>
      </c>
      <c r="D226">
        <v>31</v>
      </c>
      <c r="E226" t="s">
        <v>7</v>
      </c>
    </row>
    <row r="227" spans="1:5" x14ac:dyDescent="0.75">
      <c r="A227" t="s">
        <v>18</v>
      </c>
      <c r="B227">
        <v>476814</v>
      </c>
      <c r="C227" s="3">
        <v>68</v>
      </c>
      <c r="D227">
        <v>29</v>
      </c>
      <c r="E227" t="s">
        <v>9</v>
      </c>
    </row>
    <row r="228" spans="1:5" x14ac:dyDescent="0.75">
      <c r="A228" t="s">
        <v>18</v>
      </c>
      <c r="B228">
        <v>470404</v>
      </c>
      <c r="C228" s="3">
        <v>61</v>
      </c>
      <c r="D228">
        <v>29</v>
      </c>
      <c r="E228" t="s">
        <v>6</v>
      </c>
    </row>
    <row r="229" spans="1:5" x14ac:dyDescent="0.75">
      <c r="A229" t="s">
        <v>18</v>
      </c>
      <c r="B229">
        <v>487686</v>
      </c>
      <c r="C229" s="3">
        <v>60</v>
      </c>
      <c r="D229">
        <v>36</v>
      </c>
      <c r="E229" t="s">
        <v>8</v>
      </c>
    </row>
    <row r="230" spans="1:5" x14ac:dyDescent="0.75">
      <c r="A230" t="s">
        <v>18</v>
      </c>
      <c r="B230">
        <v>411268</v>
      </c>
      <c r="C230" s="3">
        <v>60</v>
      </c>
      <c r="D230">
        <v>29</v>
      </c>
      <c r="E230" t="s">
        <v>8</v>
      </c>
    </row>
    <row r="231" spans="1:5" x14ac:dyDescent="0.75">
      <c r="A231" t="s">
        <v>18</v>
      </c>
      <c r="B231">
        <v>431288</v>
      </c>
      <c r="C231" s="3">
        <v>68</v>
      </c>
      <c r="D231">
        <v>26</v>
      </c>
      <c r="E231" t="s">
        <v>6</v>
      </c>
    </row>
    <row r="232" spans="1:5" x14ac:dyDescent="0.75">
      <c r="A232" t="s">
        <v>18</v>
      </c>
      <c r="B232">
        <v>416162</v>
      </c>
      <c r="C232" s="3">
        <v>59</v>
      </c>
      <c r="D232">
        <v>28</v>
      </c>
      <c r="E232" t="s">
        <v>9</v>
      </c>
    </row>
    <row r="233" spans="1:5" x14ac:dyDescent="0.75">
      <c r="A233" t="s">
        <v>18</v>
      </c>
      <c r="B233">
        <v>445812</v>
      </c>
      <c r="C233" s="3">
        <v>57</v>
      </c>
      <c r="D233">
        <v>39</v>
      </c>
      <c r="E233" t="s">
        <v>9</v>
      </c>
    </row>
    <row r="234" spans="1:5" x14ac:dyDescent="0.75">
      <c r="A234" t="s">
        <v>18</v>
      </c>
      <c r="B234">
        <v>449075</v>
      </c>
      <c r="C234" s="3">
        <v>59</v>
      </c>
      <c r="D234">
        <v>25</v>
      </c>
      <c r="E234" t="s">
        <v>7</v>
      </c>
    </row>
    <row r="235" spans="1:5" x14ac:dyDescent="0.75">
      <c r="A235" t="s">
        <v>18</v>
      </c>
      <c r="B235">
        <v>454764</v>
      </c>
      <c r="C235" s="3">
        <v>61</v>
      </c>
      <c r="D235">
        <v>35</v>
      </c>
      <c r="E235" t="s">
        <v>6</v>
      </c>
    </row>
    <row r="236" spans="1:5" x14ac:dyDescent="0.75">
      <c r="A236" t="s">
        <v>18</v>
      </c>
      <c r="B236">
        <v>499557</v>
      </c>
      <c r="C236" s="3">
        <v>67</v>
      </c>
      <c r="D236">
        <v>24</v>
      </c>
      <c r="E236" t="s">
        <v>8</v>
      </c>
    </row>
    <row r="237" spans="1:5" x14ac:dyDescent="0.75">
      <c r="A237" t="s">
        <v>18</v>
      </c>
      <c r="B237">
        <v>421636</v>
      </c>
      <c r="C237" s="3">
        <v>60</v>
      </c>
      <c r="D237">
        <v>20</v>
      </c>
      <c r="E237" t="s">
        <v>5</v>
      </c>
    </row>
    <row r="238" spans="1:5" x14ac:dyDescent="0.75">
      <c r="A238" t="s">
        <v>18</v>
      </c>
      <c r="B238">
        <v>476834</v>
      </c>
      <c r="C238" s="3">
        <v>60</v>
      </c>
      <c r="D238">
        <v>15</v>
      </c>
      <c r="E238" t="s">
        <v>4</v>
      </c>
    </row>
    <row r="239" spans="1:5" x14ac:dyDescent="0.75">
      <c r="A239" t="s">
        <v>19</v>
      </c>
      <c r="B239">
        <v>461411</v>
      </c>
      <c r="C239" s="3">
        <v>61</v>
      </c>
      <c r="D239">
        <v>18</v>
      </c>
      <c r="E239" t="s">
        <v>4</v>
      </c>
    </row>
    <row r="240" spans="1:5" x14ac:dyDescent="0.75">
      <c r="A240" t="s">
        <v>19</v>
      </c>
      <c r="B240">
        <v>463443</v>
      </c>
      <c r="C240" s="3">
        <v>65</v>
      </c>
      <c r="D240">
        <v>23</v>
      </c>
      <c r="E240" t="s">
        <v>9</v>
      </c>
    </row>
    <row r="241" spans="1:5" x14ac:dyDescent="0.75">
      <c r="A241" t="s">
        <v>19</v>
      </c>
      <c r="B241">
        <v>435821</v>
      </c>
      <c r="C241" s="3">
        <v>65</v>
      </c>
      <c r="D241">
        <v>24</v>
      </c>
      <c r="E241" t="s">
        <v>10</v>
      </c>
    </row>
    <row r="242" spans="1:5" x14ac:dyDescent="0.75">
      <c r="A242" t="s">
        <v>19</v>
      </c>
      <c r="B242">
        <v>450895</v>
      </c>
      <c r="C242" s="3">
        <v>62</v>
      </c>
      <c r="D242">
        <v>20</v>
      </c>
      <c r="E242" t="s">
        <v>2</v>
      </c>
    </row>
    <row r="243" spans="1:5" x14ac:dyDescent="0.75">
      <c r="A243" t="s">
        <v>19</v>
      </c>
      <c r="B243">
        <v>446096</v>
      </c>
      <c r="C243" s="3">
        <v>63</v>
      </c>
      <c r="D243">
        <v>33</v>
      </c>
      <c r="E243" t="s">
        <v>6</v>
      </c>
    </row>
    <row r="244" spans="1:5" x14ac:dyDescent="0.75">
      <c r="A244" t="s">
        <v>19</v>
      </c>
      <c r="B244">
        <v>420887</v>
      </c>
      <c r="C244" s="3">
        <v>63</v>
      </c>
      <c r="D244">
        <v>23</v>
      </c>
      <c r="E244" t="s">
        <v>10</v>
      </c>
    </row>
    <row r="245" spans="1:5" x14ac:dyDescent="0.75">
      <c r="A245" t="s">
        <v>19</v>
      </c>
      <c r="B245">
        <v>445835</v>
      </c>
      <c r="C245" s="3">
        <v>55</v>
      </c>
      <c r="D245">
        <v>22</v>
      </c>
      <c r="E245" t="s">
        <v>9</v>
      </c>
    </row>
    <row r="246" spans="1:5" x14ac:dyDescent="0.75">
      <c r="A246" t="s">
        <v>19</v>
      </c>
      <c r="B246">
        <v>447007</v>
      </c>
      <c r="C246" s="3">
        <v>61</v>
      </c>
      <c r="D246">
        <v>22</v>
      </c>
      <c r="E246" t="s">
        <v>10</v>
      </c>
    </row>
    <row r="247" spans="1:5" x14ac:dyDescent="0.75">
      <c r="A247" t="s">
        <v>19</v>
      </c>
      <c r="B247">
        <v>418079</v>
      </c>
      <c r="C247" s="3">
        <v>64</v>
      </c>
      <c r="D247">
        <v>13</v>
      </c>
      <c r="E247" t="s">
        <v>1</v>
      </c>
    </row>
    <row r="248" spans="1:5" x14ac:dyDescent="0.75">
      <c r="A248" t="s">
        <v>19</v>
      </c>
      <c r="B248">
        <v>424992</v>
      </c>
      <c r="C248" s="3">
        <v>62</v>
      </c>
      <c r="D248">
        <v>19</v>
      </c>
      <c r="E248" t="s">
        <v>2</v>
      </c>
    </row>
    <row r="249" spans="1:5" x14ac:dyDescent="0.75">
      <c r="A249" t="s">
        <v>19</v>
      </c>
      <c r="B249">
        <v>436881</v>
      </c>
      <c r="C249" s="3">
        <v>56</v>
      </c>
      <c r="D249">
        <v>18</v>
      </c>
      <c r="E249" t="s">
        <v>2</v>
      </c>
    </row>
    <row r="250" spans="1:5" x14ac:dyDescent="0.75">
      <c r="A250" t="s">
        <v>19</v>
      </c>
      <c r="B250">
        <v>476179</v>
      </c>
      <c r="C250" s="3">
        <v>67</v>
      </c>
      <c r="D250">
        <v>14</v>
      </c>
      <c r="E250" t="s">
        <v>9</v>
      </c>
    </row>
    <row r="251" spans="1:5" x14ac:dyDescent="0.75">
      <c r="A251" t="s">
        <v>19</v>
      </c>
      <c r="B251">
        <v>459069</v>
      </c>
      <c r="C251" s="3">
        <v>66</v>
      </c>
      <c r="D251">
        <v>17</v>
      </c>
      <c r="E251" t="s">
        <v>5</v>
      </c>
    </row>
    <row r="252" spans="1:5" x14ac:dyDescent="0.75">
      <c r="A252" t="s">
        <v>19</v>
      </c>
      <c r="B252">
        <v>473356</v>
      </c>
      <c r="C252" s="3">
        <v>63</v>
      </c>
      <c r="D252">
        <v>19</v>
      </c>
      <c r="E252" t="s">
        <v>8</v>
      </c>
    </row>
    <row r="253" spans="1:5" x14ac:dyDescent="0.75">
      <c r="A253" t="s">
        <v>19</v>
      </c>
      <c r="B253">
        <v>499986</v>
      </c>
      <c r="C253" s="3">
        <v>61</v>
      </c>
      <c r="D253">
        <v>33</v>
      </c>
      <c r="E253" t="s">
        <v>4</v>
      </c>
    </row>
    <row r="254" spans="1:5" x14ac:dyDescent="0.75">
      <c r="A254" t="s">
        <v>19</v>
      </c>
      <c r="B254">
        <v>454885</v>
      </c>
      <c r="C254" s="3">
        <v>59</v>
      </c>
      <c r="D254">
        <v>31</v>
      </c>
      <c r="E254" t="s">
        <v>5</v>
      </c>
    </row>
    <row r="255" spans="1:5" x14ac:dyDescent="0.75">
      <c r="A255" t="s">
        <v>19</v>
      </c>
      <c r="B255">
        <v>403089</v>
      </c>
      <c r="C255" s="3">
        <v>66</v>
      </c>
      <c r="D255">
        <v>20</v>
      </c>
      <c r="E255" t="s">
        <v>10</v>
      </c>
    </row>
    <row r="256" spans="1:5" x14ac:dyDescent="0.75">
      <c r="A256" t="s">
        <v>19</v>
      </c>
      <c r="B256">
        <v>480367</v>
      </c>
      <c r="C256" s="3">
        <v>59</v>
      </c>
      <c r="D256">
        <v>15</v>
      </c>
      <c r="E256" t="s">
        <v>1</v>
      </c>
    </row>
    <row r="257" spans="1:5" x14ac:dyDescent="0.75">
      <c r="A257" t="s">
        <v>19</v>
      </c>
      <c r="B257">
        <v>416654</v>
      </c>
      <c r="C257" s="3">
        <v>59</v>
      </c>
      <c r="D257">
        <v>14</v>
      </c>
      <c r="E257" t="s">
        <v>5</v>
      </c>
    </row>
    <row r="258" spans="1:5" x14ac:dyDescent="0.75">
      <c r="A258" t="s">
        <v>19</v>
      </c>
      <c r="B258">
        <v>486381</v>
      </c>
      <c r="C258" s="3">
        <v>62</v>
      </c>
      <c r="D258">
        <v>14</v>
      </c>
      <c r="E258" t="s">
        <v>5</v>
      </c>
    </row>
    <row r="259" spans="1:5" x14ac:dyDescent="0.75">
      <c r="A259" t="s">
        <v>19</v>
      </c>
      <c r="B259">
        <v>491409</v>
      </c>
      <c r="C259" s="3">
        <v>69</v>
      </c>
      <c r="D259">
        <v>20</v>
      </c>
      <c r="E259" t="s">
        <v>3</v>
      </c>
    </row>
    <row r="260" spans="1:5" x14ac:dyDescent="0.75">
      <c r="A260" t="s">
        <v>19</v>
      </c>
      <c r="B260">
        <v>462227</v>
      </c>
      <c r="C260" s="3">
        <v>65</v>
      </c>
      <c r="D260">
        <v>16</v>
      </c>
      <c r="E260" t="s">
        <v>6</v>
      </c>
    </row>
    <row r="261" spans="1:5" x14ac:dyDescent="0.75">
      <c r="A261" t="s">
        <v>19</v>
      </c>
      <c r="B261">
        <v>482420</v>
      </c>
      <c r="C261" s="3">
        <v>61</v>
      </c>
      <c r="D261">
        <v>17</v>
      </c>
      <c r="E261" t="s">
        <v>9</v>
      </c>
    </row>
    <row r="262" spans="1:5" x14ac:dyDescent="0.75">
      <c r="A262" t="s">
        <v>19</v>
      </c>
      <c r="B262">
        <v>497875</v>
      </c>
      <c r="C262" s="3">
        <v>66</v>
      </c>
      <c r="D262">
        <v>16</v>
      </c>
      <c r="E262" t="s">
        <v>9</v>
      </c>
    </row>
    <row r="263" spans="1:5" x14ac:dyDescent="0.75">
      <c r="A263" t="s">
        <v>19</v>
      </c>
      <c r="B263">
        <v>412127</v>
      </c>
      <c r="C263" s="3">
        <v>67</v>
      </c>
      <c r="D263">
        <v>17</v>
      </c>
      <c r="E263" t="s">
        <v>10</v>
      </c>
    </row>
    <row r="264" spans="1:5" x14ac:dyDescent="0.75">
      <c r="A264" t="s">
        <v>19</v>
      </c>
      <c r="B264">
        <v>474161</v>
      </c>
      <c r="C264" s="3">
        <v>66</v>
      </c>
      <c r="D264">
        <v>15</v>
      </c>
      <c r="E264" t="s">
        <v>7</v>
      </c>
    </row>
    <row r="265" spans="1:5" x14ac:dyDescent="0.75">
      <c r="A265" t="s">
        <v>19</v>
      </c>
      <c r="B265">
        <v>423570</v>
      </c>
      <c r="C265" s="3">
        <v>61</v>
      </c>
      <c r="D265">
        <v>14</v>
      </c>
      <c r="E265" t="s">
        <v>3</v>
      </c>
    </row>
    <row r="266" spans="1:5" x14ac:dyDescent="0.75">
      <c r="A266" t="s">
        <v>19</v>
      </c>
      <c r="B266">
        <v>441145</v>
      </c>
      <c r="C266" s="3">
        <v>65</v>
      </c>
      <c r="D266">
        <v>19</v>
      </c>
      <c r="E266" t="s">
        <v>5</v>
      </c>
    </row>
    <row r="267" spans="1:5" x14ac:dyDescent="0.75">
      <c r="A267" t="s">
        <v>19</v>
      </c>
      <c r="B267">
        <v>451747</v>
      </c>
      <c r="C267" s="3">
        <v>60</v>
      </c>
      <c r="D267">
        <v>10</v>
      </c>
      <c r="E267" t="s">
        <v>4</v>
      </c>
    </row>
    <row r="268" spans="1:5" x14ac:dyDescent="0.75">
      <c r="A268" t="s">
        <v>19</v>
      </c>
      <c r="B268">
        <v>400044</v>
      </c>
      <c r="C268" s="3">
        <v>56</v>
      </c>
      <c r="D268">
        <v>16</v>
      </c>
      <c r="E268" t="s">
        <v>10</v>
      </c>
    </row>
    <row r="269" spans="1:5" x14ac:dyDescent="0.75">
      <c r="A269" t="s">
        <v>19</v>
      </c>
      <c r="B269">
        <v>403886</v>
      </c>
      <c r="C269" s="3">
        <v>63</v>
      </c>
      <c r="D269">
        <v>11</v>
      </c>
      <c r="E269" t="s">
        <v>4</v>
      </c>
    </row>
    <row r="270" spans="1:5" x14ac:dyDescent="0.75">
      <c r="A270" t="s">
        <v>19</v>
      </c>
      <c r="B270">
        <v>437812</v>
      </c>
      <c r="C270" s="3">
        <v>61</v>
      </c>
      <c r="D270">
        <v>12</v>
      </c>
      <c r="E270" t="s">
        <v>7</v>
      </c>
    </row>
    <row r="271" spans="1:5" x14ac:dyDescent="0.75">
      <c r="A271" t="s">
        <v>19</v>
      </c>
      <c r="B271">
        <v>447739</v>
      </c>
      <c r="C271" s="3">
        <v>71</v>
      </c>
      <c r="D271">
        <v>18</v>
      </c>
      <c r="E271" t="s">
        <v>7</v>
      </c>
    </row>
    <row r="272" spans="1:5" x14ac:dyDescent="0.75">
      <c r="A272" t="s">
        <v>19</v>
      </c>
      <c r="B272">
        <v>430481</v>
      </c>
      <c r="C272" s="3">
        <v>61</v>
      </c>
      <c r="D272">
        <v>9</v>
      </c>
      <c r="E272" t="s">
        <v>3</v>
      </c>
    </row>
    <row r="273" spans="1:5" x14ac:dyDescent="0.75">
      <c r="A273" t="s">
        <v>19</v>
      </c>
      <c r="B273">
        <v>441644</v>
      </c>
      <c r="C273" s="3">
        <v>63</v>
      </c>
      <c r="D273">
        <v>13</v>
      </c>
      <c r="E273" t="s">
        <v>8</v>
      </c>
    </row>
    <row r="274" spans="1:5" x14ac:dyDescent="0.75">
      <c r="A274" t="s">
        <v>19</v>
      </c>
      <c r="B274">
        <v>481665</v>
      </c>
      <c r="C274" s="3">
        <v>57</v>
      </c>
      <c r="D274">
        <v>12</v>
      </c>
      <c r="E274" t="s">
        <v>6</v>
      </c>
    </row>
    <row r="275" spans="1:5" x14ac:dyDescent="0.75">
      <c r="A275" t="s">
        <v>19</v>
      </c>
      <c r="B275">
        <v>439618</v>
      </c>
      <c r="C275" s="3">
        <v>57</v>
      </c>
      <c r="D275">
        <v>7</v>
      </c>
      <c r="E275" t="s">
        <v>1</v>
      </c>
    </row>
    <row r="276" spans="1:5" x14ac:dyDescent="0.75">
      <c r="A276" t="s">
        <v>19</v>
      </c>
      <c r="B276">
        <v>411923</v>
      </c>
      <c r="C276" s="3">
        <v>59</v>
      </c>
      <c r="D276">
        <v>13</v>
      </c>
      <c r="E276" t="s">
        <v>7</v>
      </c>
    </row>
    <row r="277" spans="1:5" x14ac:dyDescent="0.75">
      <c r="A277" t="s">
        <v>19</v>
      </c>
      <c r="B277">
        <v>423889</v>
      </c>
      <c r="C277" s="3">
        <v>59</v>
      </c>
      <c r="D277">
        <v>15</v>
      </c>
      <c r="E277" t="s">
        <v>9</v>
      </c>
    </row>
    <row r="278" spans="1:5" x14ac:dyDescent="0.75">
      <c r="A278" t="s">
        <v>19</v>
      </c>
      <c r="B278">
        <v>419276</v>
      </c>
      <c r="C278" s="3">
        <v>67</v>
      </c>
      <c r="D278">
        <v>32</v>
      </c>
      <c r="E278" t="s">
        <v>9</v>
      </c>
    </row>
    <row r="279" spans="1:5" x14ac:dyDescent="0.75">
      <c r="A279" t="s">
        <v>19</v>
      </c>
      <c r="B279">
        <v>452503</v>
      </c>
      <c r="C279" s="3">
        <v>60</v>
      </c>
      <c r="D279">
        <v>14</v>
      </c>
      <c r="E279" t="s">
        <v>8</v>
      </c>
    </row>
    <row r="280" spans="1:5" x14ac:dyDescent="0.75">
      <c r="A280" t="s">
        <v>19</v>
      </c>
      <c r="B280">
        <v>483375</v>
      </c>
      <c r="C280" s="3">
        <v>65</v>
      </c>
      <c r="D280">
        <v>10</v>
      </c>
      <c r="E280" t="s">
        <v>6</v>
      </c>
    </row>
    <row r="281" spans="1:5" x14ac:dyDescent="0.75">
      <c r="A281" t="s">
        <v>19</v>
      </c>
      <c r="B281">
        <v>425349</v>
      </c>
      <c r="C281" s="3">
        <v>65</v>
      </c>
      <c r="D281">
        <v>5</v>
      </c>
      <c r="E281" t="s">
        <v>1</v>
      </c>
    </row>
    <row r="282" spans="1:5" x14ac:dyDescent="0.75">
      <c r="A282" t="s">
        <v>19</v>
      </c>
      <c r="B282">
        <v>430660</v>
      </c>
      <c r="C282" s="3">
        <v>65</v>
      </c>
      <c r="D282">
        <v>9</v>
      </c>
      <c r="E282" t="s">
        <v>5</v>
      </c>
    </row>
    <row r="283" spans="1:5" x14ac:dyDescent="0.75">
      <c r="A283" t="s">
        <v>19</v>
      </c>
      <c r="B283">
        <v>422897</v>
      </c>
      <c r="C283" s="3">
        <v>61</v>
      </c>
      <c r="D283">
        <v>14</v>
      </c>
      <c r="E283" t="s">
        <v>10</v>
      </c>
    </row>
    <row r="284" spans="1:5" x14ac:dyDescent="0.75">
      <c r="A284" t="s">
        <v>19</v>
      </c>
      <c r="B284">
        <v>451598</v>
      </c>
      <c r="C284" s="3">
        <v>60</v>
      </c>
      <c r="D284">
        <v>12</v>
      </c>
      <c r="E284" t="s">
        <v>9</v>
      </c>
    </row>
    <row r="285" spans="1:5" x14ac:dyDescent="0.75">
      <c r="A285" t="s">
        <v>19</v>
      </c>
      <c r="B285">
        <v>458072</v>
      </c>
      <c r="C285" s="3">
        <v>67</v>
      </c>
      <c r="D285">
        <v>8</v>
      </c>
      <c r="E285" t="s">
        <v>6</v>
      </c>
    </row>
    <row r="286" spans="1:5" x14ac:dyDescent="0.75">
      <c r="A286" t="s">
        <v>19</v>
      </c>
      <c r="B286">
        <v>484155</v>
      </c>
      <c r="C286" s="3">
        <v>60</v>
      </c>
      <c r="D286">
        <v>25</v>
      </c>
      <c r="E286" t="s">
        <v>7</v>
      </c>
    </row>
    <row r="287" spans="1:5" x14ac:dyDescent="0.75">
      <c r="A287" t="s">
        <v>19</v>
      </c>
      <c r="B287">
        <v>440138</v>
      </c>
      <c r="C287" s="3">
        <v>65</v>
      </c>
      <c r="D287">
        <v>23</v>
      </c>
      <c r="E287" t="s">
        <v>8</v>
      </c>
    </row>
    <row r="288" spans="1:5" x14ac:dyDescent="0.75">
      <c r="A288" t="s">
        <v>19</v>
      </c>
      <c r="B288">
        <v>402260</v>
      </c>
      <c r="C288" s="3">
        <v>70</v>
      </c>
      <c r="D288">
        <v>9</v>
      </c>
      <c r="E288" t="s">
        <v>8</v>
      </c>
    </row>
    <row r="289" spans="1:5" x14ac:dyDescent="0.75">
      <c r="A289" t="s">
        <v>19</v>
      </c>
      <c r="B289">
        <v>497335</v>
      </c>
      <c r="C289" s="3">
        <v>67</v>
      </c>
      <c r="D289">
        <v>9</v>
      </c>
      <c r="E289" t="s">
        <v>9</v>
      </c>
    </row>
    <row r="290" spans="1:5" x14ac:dyDescent="0.75">
      <c r="A290" t="s">
        <v>19</v>
      </c>
      <c r="B290">
        <v>428516</v>
      </c>
      <c r="C290" s="3">
        <v>79</v>
      </c>
      <c r="D290">
        <v>9</v>
      </c>
      <c r="E290" t="s">
        <v>10</v>
      </c>
    </row>
    <row r="291" spans="1:5" x14ac:dyDescent="0.75">
      <c r="A291" t="s">
        <v>19</v>
      </c>
      <c r="B291">
        <v>415577</v>
      </c>
      <c r="C291" s="3">
        <v>64</v>
      </c>
      <c r="D291">
        <v>5</v>
      </c>
      <c r="E291" t="s">
        <v>5</v>
      </c>
    </row>
    <row r="292" spans="1:5" x14ac:dyDescent="0.75">
      <c r="A292" t="s">
        <v>19</v>
      </c>
      <c r="B292">
        <v>498408</v>
      </c>
      <c r="C292" s="3">
        <v>56</v>
      </c>
      <c r="D292">
        <v>4</v>
      </c>
      <c r="E292" t="s">
        <v>6</v>
      </c>
    </row>
    <row r="293" spans="1:5" x14ac:dyDescent="0.75">
      <c r="A293" t="s">
        <v>19</v>
      </c>
      <c r="B293">
        <v>432205</v>
      </c>
      <c r="C293" s="3">
        <v>59</v>
      </c>
      <c r="D293">
        <v>7</v>
      </c>
      <c r="E293" t="s">
        <v>9</v>
      </c>
    </row>
    <row r="294" spans="1:5" x14ac:dyDescent="0.75">
      <c r="A294" t="s">
        <v>19</v>
      </c>
      <c r="B294">
        <v>469821</v>
      </c>
      <c r="C294" s="3">
        <v>59</v>
      </c>
      <c r="D294">
        <v>6</v>
      </c>
      <c r="E294" t="s">
        <v>9</v>
      </c>
    </row>
    <row r="295" spans="1:5" x14ac:dyDescent="0.75">
      <c r="A295" t="s">
        <v>19</v>
      </c>
      <c r="B295">
        <v>464109</v>
      </c>
      <c r="C295" s="3">
        <v>65</v>
      </c>
      <c r="D295">
        <v>6</v>
      </c>
      <c r="E295" t="s">
        <v>9</v>
      </c>
    </row>
    <row r="296" spans="1:5" x14ac:dyDescent="0.75">
      <c r="A296" t="s">
        <v>19</v>
      </c>
      <c r="B296">
        <v>475691</v>
      </c>
      <c r="C296" s="3">
        <v>67</v>
      </c>
      <c r="D296">
        <v>3</v>
      </c>
      <c r="E296" t="s">
        <v>8</v>
      </c>
    </row>
    <row r="297" spans="1:5" x14ac:dyDescent="0.75">
      <c r="A297" t="s">
        <v>19</v>
      </c>
      <c r="B297">
        <v>479566</v>
      </c>
      <c r="C297" s="3">
        <v>65</v>
      </c>
      <c r="D297">
        <v>44</v>
      </c>
      <c r="E297" t="s">
        <v>3</v>
      </c>
    </row>
    <row r="298" spans="1:5" x14ac:dyDescent="0.75">
      <c r="A298" t="s">
        <v>19</v>
      </c>
      <c r="B298">
        <v>484658</v>
      </c>
      <c r="C298" s="3">
        <v>65</v>
      </c>
      <c r="D298">
        <v>44</v>
      </c>
      <c r="E298" t="s">
        <v>6</v>
      </c>
    </row>
    <row r="299" spans="1:5" x14ac:dyDescent="0.75">
      <c r="A299" t="s">
        <v>19</v>
      </c>
      <c r="B299">
        <v>410141</v>
      </c>
      <c r="C299" s="3">
        <v>66</v>
      </c>
      <c r="D299">
        <v>42</v>
      </c>
      <c r="E299" t="s">
        <v>4</v>
      </c>
    </row>
    <row r="300" spans="1:5" x14ac:dyDescent="0.75">
      <c r="A300" t="s">
        <v>19</v>
      </c>
      <c r="B300">
        <v>426131</v>
      </c>
      <c r="C300" s="3">
        <v>67</v>
      </c>
      <c r="D300">
        <v>41</v>
      </c>
      <c r="E300" t="s">
        <v>2</v>
      </c>
    </row>
    <row r="301" spans="1:5" x14ac:dyDescent="0.75">
      <c r="A301" t="s">
        <v>19</v>
      </c>
      <c r="B301">
        <v>498712</v>
      </c>
      <c r="C301" s="3">
        <v>65</v>
      </c>
      <c r="D301">
        <v>44</v>
      </c>
      <c r="E301" t="s">
        <v>6</v>
      </c>
    </row>
    <row r="302" spans="1:5" x14ac:dyDescent="0.75">
      <c r="A302" t="s">
        <v>19</v>
      </c>
      <c r="B302">
        <v>456685</v>
      </c>
      <c r="C302" s="3">
        <v>72</v>
      </c>
      <c r="D302">
        <v>40</v>
      </c>
      <c r="E302" t="s">
        <v>2</v>
      </c>
    </row>
    <row r="303" spans="1:5" x14ac:dyDescent="0.75">
      <c r="A303" t="s">
        <v>19</v>
      </c>
      <c r="B303">
        <v>441503</v>
      </c>
      <c r="C303" s="3">
        <v>63</v>
      </c>
      <c r="D303">
        <v>40</v>
      </c>
      <c r="E303" t="s">
        <v>6</v>
      </c>
    </row>
    <row r="304" spans="1:5" x14ac:dyDescent="0.75">
      <c r="A304" t="s">
        <v>19</v>
      </c>
      <c r="B304">
        <v>492030</v>
      </c>
      <c r="C304" s="3">
        <v>65</v>
      </c>
      <c r="D304">
        <v>39</v>
      </c>
      <c r="E304" t="s">
        <v>4</v>
      </c>
    </row>
    <row r="305" spans="1:5" x14ac:dyDescent="0.75">
      <c r="A305" t="s">
        <v>19</v>
      </c>
      <c r="B305">
        <v>452168</v>
      </c>
      <c r="C305" s="3">
        <v>72</v>
      </c>
      <c r="D305">
        <v>41</v>
      </c>
      <c r="E305" t="s">
        <v>3</v>
      </c>
    </row>
    <row r="306" spans="1:5" x14ac:dyDescent="0.75">
      <c r="A306" t="s">
        <v>19</v>
      </c>
      <c r="B306">
        <v>473070</v>
      </c>
      <c r="C306" s="3">
        <v>64</v>
      </c>
      <c r="D306">
        <v>46</v>
      </c>
      <c r="E306" t="s">
        <v>9</v>
      </c>
    </row>
    <row r="307" spans="1:5" x14ac:dyDescent="0.75">
      <c r="A307" t="s">
        <v>19</v>
      </c>
      <c r="B307">
        <v>442647</v>
      </c>
      <c r="C307" s="3">
        <v>57</v>
      </c>
      <c r="D307">
        <v>40</v>
      </c>
      <c r="E307" t="s">
        <v>2</v>
      </c>
    </row>
    <row r="308" spans="1:5" x14ac:dyDescent="0.75">
      <c r="A308" t="s">
        <v>19</v>
      </c>
      <c r="B308">
        <v>498676</v>
      </c>
      <c r="C308" s="3">
        <v>56</v>
      </c>
      <c r="D308">
        <v>38</v>
      </c>
      <c r="E308" t="s">
        <v>1</v>
      </c>
    </row>
    <row r="309" spans="1:5" x14ac:dyDescent="0.75">
      <c r="A309" t="s">
        <v>19</v>
      </c>
      <c r="B309">
        <v>410194</v>
      </c>
      <c r="C309" s="3">
        <v>67</v>
      </c>
      <c r="D309">
        <v>27</v>
      </c>
      <c r="E309" t="s">
        <v>2</v>
      </c>
    </row>
    <row r="310" spans="1:5" x14ac:dyDescent="0.75">
      <c r="A310" t="s">
        <v>19</v>
      </c>
      <c r="B310">
        <v>432877</v>
      </c>
      <c r="C310" s="3">
        <v>61</v>
      </c>
      <c r="D310">
        <v>37</v>
      </c>
      <c r="E310" t="s">
        <v>2</v>
      </c>
    </row>
    <row r="311" spans="1:5" x14ac:dyDescent="0.75">
      <c r="A311" t="s">
        <v>19</v>
      </c>
      <c r="B311">
        <v>430374</v>
      </c>
      <c r="C311" s="3">
        <v>55</v>
      </c>
      <c r="D311">
        <v>36</v>
      </c>
      <c r="E311" t="s">
        <v>2</v>
      </c>
    </row>
    <row r="312" spans="1:5" x14ac:dyDescent="0.75">
      <c r="A312" t="s">
        <v>19</v>
      </c>
      <c r="B312">
        <v>452692</v>
      </c>
      <c r="C312" s="3">
        <v>56</v>
      </c>
      <c r="D312">
        <v>38</v>
      </c>
      <c r="E312" t="s">
        <v>3</v>
      </c>
    </row>
    <row r="313" spans="1:5" x14ac:dyDescent="0.75">
      <c r="A313" t="s">
        <v>19</v>
      </c>
      <c r="B313">
        <v>465133</v>
      </c>
      <c r="C313" s="3">
        <v>60</v>
      </c>
      <c r="D313">
        <v>36</v>
      </c>
      <c r="E313" t="s">
        <v>2</v>
      </c>
    </row>
    <row r="314" spans="1:5" x14ac:dyDescent="0.75">
      <c r="A314" t="s">
        <v>19</v>
      </c>
      <c r="B314">
        <v>482945</v>
      </c>
      <c r="C314" s="3">
        <v>55</v>
      </c>
      <c r="D314">
        <v>35</v>
      </c>
      <c r="E314" t="s">
        <v>1</v>
      </c>
    </row>
    <row r="315" spans="1:5" x14ac:dyDescent="0.75">
      <c r="A315" t="s">
        <v>19</v>
      </c>
      <c r="B315">
        <v>448191</v>
      </c>
      <c r="C315" s="3">
        <v>65</v>
      </c>
      <c r="D315">
        <v>39</v>
      </c>
      <c r="E315" t="s">
        <v>6</v>
      </c>
    </row>
    <row r="316" spans="1:5" x14ac:dyDescent="0.75">
      <c r="A316" t="s">
        <v>19</v>
      </c>
      <c r="B316">
        <v>414417</v>
      </c>
      <c r="C316" s="3">
        <v>56</v>
      </c>
      <c r="D316">
        <v>33</v>
      </c>
      <c r="E316" t="s">
        <v>1</v>
      </c>
    </row>
    <row r="317" spans="1:5" x14ac:dyDescent="0.75">
      <c r="A317" t="s">
        <v>19</v>
      </c>
      <c r="B317">
        <v>493273</v>
      </c>
      <c r="C317" s="3">
        <v>60</v>
      </c>
      <c r="D317">
        <v>33</v>
      </c>
      <c r="E317" t="s">
        <v>3</v>
      </c>
    </row>
    <row r="318" spans="1:5" x14ac:dyDescent="0.75">
      <c r="A318" t="s">
        <v>19</v>
      </c>
      <c r="B318">
        <v>430456</v>
      </c>
      <c r="C318" s="3">
        <v>65</v>
      </c>
      <c r="D318">
        <v>32</v>
      </c>
      <c r="E318" t="s">
        <v>2</v>
      </c>
    </row>
    <row r="319" spans="1:5" x14ac:dyDescent="0.75">
      <c r="A319" t="s">
        <v>19</v>
      </c>
      <c r="B319">
        <v>441980</v>
      </c>
      <c r="C319" s="3">
        <v>61</v>
      </c>
      <c r="D319">
        <v>35</v>
      </c>
      <c r="E319" t="s">
        <v>4</v>
      </c>
    </row>
    <row r="320" spans="1:5" x14ac:dyDescent="0.75">
      <c r="A320" t="s">
        <v>19</v>
      </c>
      <c r="B320">
        <v>455673</v>
      </c>
      <c r="C320" s="3">
        <v>62</v>
      </c>
      <c r="D320">
        <v>35</v>
      </c>
      <c r="E320" t="s">
        <v>4</v>
      </c>
    </row>
    <row r="321" spans="1:5" x14ac:dyDescent="0.75">
      <c r="A321" t="s">
        <v>19</v>
      </c>
      <c r="B321">
        <v>415888</v>
      </c>
      <c r="C321" s="3">
        <v>69</v>
      </c>
      <c r="D321">
        <v>42</v>
      </c>
      <c r="E321" t="s">
        <v>10</v>
      </c>
    </row>
    <row r="322" spans="1:5" x14ac:dyDescent="0.75">
      <c r="A322" t="s">
        <v>19</v>
      </c>
      <c r="B322">
        <v>455807</v>
      </c>
      <c r="C322" s="3">
        <v>69</v>
      </c>
      <c r="D322">
        <v>40</v>
      </c>
      <c r="E322" t="s">
        <v>9</v>
      </c>
    </row>
    <row r="323" spans="1:5" x14ac:dyDescent="0.75">
      <c r="A323" t="s">
        <v>19</v>
      </c>
      <c r="B323">
        <v>422431</v>
      </c>
      <c r="C323" s="3">
        <v>65</v>
      </c>
      <c r="D323">
        <v>25</v>
      </c>
      <c r="E323" t="s">
        <v>7</v>
      </c>
    </row>
    <row r="324" spans="1:5" x14ac:dyDescent="0.75">
      <c r="A324" t="s">
        <v>19</v>
      </c>
      <c r="B324">
        <v>435142</v>
      </c>
      <c r="C324" s="3">
        <v>62</v>
      </c>
      <c r="D324">
        <v>31</v>
      </c>
      <c r="E324" t="s">
        <v>1</v>
      </c>
    </row>
    <row r="325" spans="1:5" x14ac:dyDescent="0.75">
      <c r="A325" t="s">
        <v>19</v>
      </c>
      <c r="B325">
        <v>494947</v>
      </c>
      <c r="C325" s="3">
        <v>66</v>
      </c>
      <c r="D325">
        <v>34</v>
      </c>
      <c r="E325" t="s">
        <v>4</v>
      </c>
    </row>
    <row r="326" spans="1:5" x14ac:dyDescent="0.75">
      <c r="A326" t="s">
        <v>19</v>
      </c>
      <c r="B326">
        <v>485687</v>
      </c>
      <c r="C326" s="3">
        <v>68</v>
      </c>
      <c r="D326">
        <v>32</v>
      </c>
      <c r="E326" t="s">
        <v>2</v>
      </c>
    </row>
    <row r="327" spans="1:5" x14ac:dyDescent="0.75">
      <c r="A327" t="s">
        <v>19</v>
      </c>
      <c r="B327">
        <v>442067</v>
      </c>
      <c r="C327" s="3">
        <v>57</v>
      </c>
      <c r="D327">
        <v>33</v>
      </c>
      <c r="E327" t="s">
        <v>2</v>
      </c>
    </row>
    <row r="328" spans="1:5" x14ac:dyDescent="0.75">
      <c r="A328" t="s">
        <v>19</v>
      </c>
      <c r="B328">
        <v>425577</v>
      </c>
      <c r="C328" s="3">
        <v>65</v>
      </c>
      <c r="D328">
        <v>33</v>
      </c>
      <c r="E328" t="s">
        <v>2</v>
      </c>
    </row>
    <row r="329" spans="1:5" x14ac:dyDescent="0.75">
      <c r="A329" t="s">
        <v>19</v>
      </c>
      <c r="B329">
        <v>476176</v>
      </c>
      <c r="C329" s="3">
        <v>58</v>
      </c>
      <c r="D329">
        <v>33</v>
      </c>
      <c r="E329" t="s">
        <v>3</v>
      </c>
    </row>
    <row r="330" spans="1:5" x14ac:dyDescent="0.75">
      <c r="A330" t="s">
        <v>19</v>
      </c>
      <c r="B330">
        <v>477909</v>
      </c>
      <c r="C330" s="3">
        <v>59</v>
      </c>
      <c r="D330">
        <v>37</v>
      </c>
      <c r="E330" t="s">
        <v>7</v>
      </c>
    </row>
    <row r="331" spans="1:5" x14ac:dyDescent="0.75">
      <c r="A331" t="s">
        <v>19</v>
      </c>
      <c r="B331">
        <v>437891</v>
      </c>
      <c r="C331" s="3">
        <v>59</v>
      </c>
      <c r="D331">
        <v>32</v>
      </c>
      <c r="E331" t="s">
        <v>2</v>
      </c>
    </row>
    <row r="332" spans="1:5" x14ac:dyDescent="0.75">
      <c r="A332" t="s">
        <v>19</v>
      </c>
      <c r="B332">
        <v>402714</v>
      </c>
      <c r="C332" s="3">
        <v>60</v>
      </c>
      <c r="D332">
        <v>40</v>
      </c>
      <c r="E332" t="s">
        <v>8</v>
      </c>
    </row>
    <row r="333" spans="1:5" x14ac:dyDescent="0.75">
      <c r="A333" t="s">
        <v>19</v>
      </c>
      <c r="B333">
        <v>406530</v>
      </c>
      <c r="C333" s="3">
        <v>60</v>
      </c>
      <c r="D333">
        <v>31</v>
      </c>
      <c r="E333" t="s">
        <v>2</v>
      </c>
    </row>
    <row r="334" spans="1:5" x14ac:dyDescent="0.75">
      <c r="A334" t="s">
        <v>19</v>
      </c>
      <c r="B334">
        <v>420772</v>
      </c>
      <c r="C334" s="3">
        <v>65</v>
      </c>
      <c r="D334">
        <v>39</v>
      </c>
      <c r="E334" t="s">
        <v>10</v>
      </c>
    </row>
    <row r="335" spans="1:5" x14ac:dyDescent="0.75">
      <c r="A335" t="s">
        <v>19</v>
      </c>
      <c r="B335">
        <v>414952</v>
      </c>
      <c r="C335" s="3">
        <v>68</v>
      </c>
      <c r="D335">
        <v>38</v>
      </c>
      <c r="E335" t="s">
        <v>9</v>
      </c>
    </row>
    <row r="336" spans="1:5" x14ac:dyDescent="0.75">
      <c r="A336" t="s">
        <v>19</v>
      </c>
      <c r="B336">
        <v>410511</v>
      </c>
      <c r="C336" s="3">
        <v>63</v>
      </c>
      <c r="D336">
        <v>30</v>
      </c>
      <c r="E336" t="s">
        <v>2</v>
      </c>
    </row>
    <row r="337" spans="1:5" x14ac:dyDescent="0.75">
      <c r="A337" t="s">
        <v>19</v>
      </c>
      <c r="B337">
        <v>406980</v>
      </c>
      <c r="C337" s="3">
        <v>64</v>
      </c>
      <c r="D337">
        <v>37</v>
      </c>
      <c r="E337" t="s">
        <v>9</v>
      </c>
    </row>
    <row r="338" spans="1:5" x14ac:dyDescent="0.75">
      <c r="A338" t="s">
        <v>19</v>
      </c>
      <c r="B338">
        <v>400432</v>
      </c>
      <c r="C338" s="3">
        <v>67</v>
      </c>
      <c r="D338">
        <v>37</v>
      </c>
      <c r="E338" t="s">
        <v>10</v>
      </c>
    </row>
    <row r="339" spans="1:5" x14ac:dyDescent="0.75">
      <c r="A339" t="s">
        <v>19</v>
      </c>
      <c r="B339">
        <v>419272</v>
      </c>
      <c r="C339" s="3">
        <v>61</v>
      </c>
      <c r="D339">
        <v>31</v>
      </c>
      <c r="E339" t="s">
        <v>4</v>
      </c>
    </row>
    <row r="340" spans="1:5" x14ac:dyDescent="0.75">
      <c r="A340" t="s">
        <v>19</v>
      </c>
      <c r="B340">
        <v>436685</v>
      </c>
      <c r="C340" s="3">
        <v>61</v>
      </c>
      <c r="D340">
        <v>28</v>
      </c>
      <c r="E340" t="s">
        <v>1</v>
      </c>
    </row>
    <row r="341" spans="1:5" x14ac:dyDescent="0.75">
      <c r="A341" t="s">
        <v>19</v>
      </c>
      <c r="B341">
        <v>492786</v>
      </c>
      <c r="C341" s="3">
        <v>56</v>
      </c>
      <c r="D341">
        <v>29</v>
      </c>
      <c r="E341" t="s">
        <v>4</v>
      </c>
    </row>
    <row r="342" spans="1:5" x14ac:dyDescent="0.75">
      <c r="A342" t="s">
        <v>19</v>
      </c>
      <c r="B342">
        <v>421862</v>
      </c>
      <c r="C342" s="3">
        <v>60</v>
      </c>
      <c r="D342">
        <v>31</v>
      </c>
      <c r="E342" t="s">
        <v>3</v>
      </c>
    </row>
    <row r="343" spans="1:5" x14ac:dyDescent="0.75">
      <c r="A343" t="s">
        <v>19</v>
      </c>
      <c r="B343">
        <v>454139</v>
      </c>
      <c r="C343" s="3">
        <v>60</v>
      </c>
      <c r="D343">
        <v>33</v>
      </c>
      <c r="E343" t="s">
        <v>10</v>
      </c>
    </row>
    <row r="344" spans="1:5" x14ac:dyDescent="0.75">
      <c r="A344" t="s">
        <v>19</v>
      </c>
      <c r="B344">
        <v>476709</v>
      </c>
      <c r="C344" s="3">
        <v>65</v>
      </c>
      <c r="D344">
        <v>38</v>
      </c>
      <c r="E344" t="s">
        <v>10</v>
      </c>
    </row>
    <row r="345" spans="1:5" x14ac:dyDescent="0.75">
      <c r="A345" t="s">
        <v>19</v>
      </c>
      <c r="B345">
        <v>443099</v>
      </c>
      <c r="C345" s="3">
        <v>59</v>
      </c>
      <c r="D345">
        <v>37</v>
      </c>
      <c r="E345" t="s">
        <v>7</v>
      </c>
    </row>
    <row r="346" spans="1:5" x14ac:dyDescent="0.75">
      <c r="A346" t="s">
        <v>19</v>
      </c>
      <c r="B346">
        <v>474519</v>
      </c>
      <c r="C346" s="3">
        <v>60</v>
      </c>
      <c r="D346">
        <v>31</v>
      </c>
      <c r="E346" t="s">
        <v>5</v>
      </c>
    </row>
    <row r="347" spans="1:5" x14ac:dyDescent="0.75">
      <c r="A347" t="s">
        <v>19</v>
      </c>
      <c r="B347">
        <v>407017</v>
      </c>
      <c r="C347" s="3">
        <v>57</v>
      </c>
      <c r="D347">
        <v>39</v>
      </c>
      <c r="E347" t="s">
        <v>9</v>
      </c>
    </row>
    <row r="348" spans="1:5" x14ac:dyDescent="0.75">
      <c r="A348" t="s">
        <v>19</v>
      </c>
      <c r="B348">
        <v>467008</v>
      </c>
      <c r="C348" s="3">
        <v>58</v>
      </c>
      <c r="D348">
        <v>34</v>
      </c>
      <c r="E348" t="s">
        <v>8</v>
      </c>
    </row>
    <row r="349" spans="1:5" x14ac:dyDescent="0.75">
      <c r="A349" t="s">
        <v>19</v>
      </c>
      <c r="B349">
        <v>432986</v>
      </c>
      <c r="C349" s="3">
        <v>65</v>
      </c>
      <c r="D349">
        <v>28</v>
      </c>
      <c r="E349" t="s">
        <v>4</v>
      </c>
    </row>
    <row r="350" spans="1:5" x14ac:dyDescent="0.75">
      <c r="A350" t="s">
        <v>19</v>
      </c>
      <c r="B350">
        <v>476250</v>
      </c>
      <c r="C350" s="3">
        <v>65</v>
      </c>
      <c r="D350">
        <v>32</v>
      </c>
      <c r="E350" t="s">
        <v>4</v>
      </c>
    </row>
    <row r="351" spans="1:5" x14ac:dyDescent="0.75">
      <c r="A351" t="s">
        <v>19</v>
      </c>
      <c r="B351">
        <v>461459</v>
      </c>
      <c r="C351" s="3">
        <v>64</v>
      </c>
      <c r="D351">
        <v>39</v>
      </c>
      <c r="E351" t="s">
        <v>9</v>
      </c>
    </row>
    <row r="352" spans="1:5" x14ac:dyDescent="0.75">
      <c r="A352" t="s">
        <v>19</v>
      </c>
      <c r="B352">
        <v>425935</v>
      </c>
      <c r="C352" s="3">
        <v>68</v>
      </c>
      <c r="D352">
        <v>33</v>
      </c>
      <c r="E352" t="s">
        <v>4</v>
      </c>
    </row>
    <row r="353" spans="1:5" x14ac:dyDescent="0.75">
      <c r="A353" t="s">
        <v>19</v>
      </c>
      <c r="B353">
        <v>430176</v>
      </c>
      <c r="C353" s="3">
        <v>64</v>
      </c>
      <c r="D353">
        <v>25</v>
      </c>
      <c r="E353" t="s">
        <v>2</v>
      </c>
    </row>
    <row r="354" spans="1:5" x14ac:dyDescent="0.75">
      <c r="A354" t="s">
        <v>19</v>
      </c>
      <c r="B354">
        <v>431976</v>
      </c>
      <c r="C354" s="3">
        <v>60</v>
      </c>
      <c r="D354">
        <v>36</v>
      </c>
      <c r="E354" t="s">
        <v>8</v>
      </c>
    </row>
    <row r="355" spans="1:5" x14ac:dyDescent="0.75">
      <c r="A355" t="s">
        <v>19</v>
      </c>
      <c r="B355">
        <v>415223</v>
      </c>
      <c r="C355" s="3">
        <v>64</v>
      </c>
      <c r="D355">
        <v>35</v>
      </c>
      <c r="E355" t="s">
        <v>6</v>
      </c>
    </row>
    <row r="356" spans="1:5" x14ac:dyDescent="0.75">
      <c r="A356" t="s">
        <v>19</v>
      </c>
      <c r="B356">
        <v>419781</v>
      </c>
      <c r="C356" s="3">
        <v>65</v>
      </c>
      <c r="D356">
        <v>31</v>
      </c>
      <c r="E356" t="s">
        <v>5</v>
      </c>
    </row>
    <row r="357" spans="1:5" x14ac:dyDescent="0.75">
      <c r="A357" t="s">
        <v>19</v>
      </c>
      <c r="B357">
        <v>439457</v>
      </c>
      <c r="C357" s="3">
        <v>63</v>
      </c>
      <c r="D357">
        <v>36</v>
      </c>
      <c r="E357" t="s">
        <v>7</v>
      </c>
    </row>
    <row r="358" spans="1:5" x14ac:dyDescent="0.75">
      <c r="A358" t="s">
        <v>19</v>
      </c>
      <c r="B358">
        <v>413064</v>
      </c>
      <c r="C358" s="3">
        <v>70</v>
      </c>
      <c r="D358">
        <v>38</v>
      </c>
      <c r="E358" t="s">
        <v>10</v>
      </c>
    </row>
    <row r="359" spans="1:5" x14ac:dyDescent="0.75">
      <c r="A359" t="s">
        <v>19</v>
      </c>
      <c r="B359">
        <v>464074</v>
      </c>
      <c r="C359" s="3">
        <v>63</v>
      </c>
      <c r="D359">
        <v>28</v>
      </c>
      <c r="E359" t="s">
        <v>1</v>
      </c>
    </row>
    <row r="360" spans="1:5" x14ac:dyDescent="0.75">
      <c r="A360" t="s">
        <v>19</v>
      </c>
      <c r="B360">
        <v>426758</v>
      </c>
      <c r="C360" s="3">
        <v>66</v>
      </c>
      <c r="D360">
        <v>31</v>
      </c>
      <c r="E360" t="s">
        <v>7</v>
      </c>
    </row>
    <row r="361" spans="1:5" x14ac:dyDescent="0.75">
      <c r="A361" t="s">
        <v>19</v>
      </c>
      <c r="B361">
        <v>427320</v>
      </c>
      <c r="C361" s="3">
        <v>59</v>
      </c>
      <c r="D361">
        <v>24</v>
      </c>
      <c r="E361" t="s">
        <v>1</v>
      </c>
    </row>
    <row r="362" spans="1:5" x14ac:dyDescent="0.75">
      <c r="A362" t="s">
        <v>19</v>
      </c>
      <c r="B362">
        <v>461258</v>
      </c>
      <c r="C362" s="3">
        <v>57</v>
      </c>
      <c r="D362">
        <v>30</v>
      </c>
      <c r="E362" t="s">
        <v>4</v>
      </c>
    </row>
    <row r="363" spans="1:5" x14ac:dyDescent="0.75">
      <c r="A363" t="s">
        <v>19</v>
      </c>
      <c r="B363">
        <v>486031</v>
      </c>
      <c r="C363" s="3">
        <v>57</v>
      </c>
      <c r="D363">
        <v>36</v>
      </c>
      <c r="E363" t="s">
        <v>7</v>
      </c>
    </row>
    <row r="364" spans="1:5" x14ac:dyDescent="0.75">
      <c r="A364" t="s">
        <v>19</v>
      </c>
      <c r="B364">
        <v>470560</v>
      </c>
      <c r="C364" s="3">
        <v>66</v>
      </c>
      <c r="D364">
        <v>28</v>
      </c>
      <c r="E364" t="s">
        <v>4</v>
      </c>
    </row>
    <row r="365" spans="1:5" x14ac:dyDescent="0.75">
      <c r="A365" t="s">
        <v>19</v>
      </c>
      <c r="B365">
        <v>434914</v>
      </c>
      <c r="C365" s="3">
        <v>61</v>
      </c>
      <c r="D365">
        <v>27</v>
      </c>
      <c r="E365" t="s">
        <v>3</v>
      </c>
    </row>
    <row r="366" spans="1:5" x14ac:dyDescent="0.75">
      <c r="A366" t="s">
        <v>19</v>
      </c>
      <c r="B366">
        <v>487928</v>
      </c>
      <c r="C366" s="3">
        <v>60</v>
      </c>
      <c r="D366">
        <v>25</v>
      </c>
      <c r="E366" t="s">
        <v>2</v>
      </c>
    </row>
    <row r="367" spans="1:5" x14ac:dyDescent="0.75">
      <c r="A367" t="s">
        <v>19</v>
      </c>
      <c r="B367">
        <v>456511</v>
      </c>
      <c r="C367" s="3">
        <v>63</v>
      </c>
      <c r="D367">
        <v>28</v>
      </c>
      <c r="E367" t="s">
        <v>5</v>
      </c>
    </row>
    <row r="368" spans="1:5" x14ac:dyDescent="0.75">
      <c r="A368" t="s">
        <v>19</v>
      </c>
      <c r="B368">
        <v>415827</v>
      </c>
      <c r="C368" s="3">
        <v>57</v>
      </c>
      <c r="D368">
        <v>29</v>
      </c>
      <c r="E368" t="s">
        <v>2</v>
      </c>
    </row>
    <row r="369" spans="1:5" x14ac:dyDescent="0.75">
      <c r="A369" t="s">
        <v>19</v>
      </c>
      <c r="B369">
        <v>499191</v>
      </c>
      <c r="C369" s="3">
        <v>56</v>
      </c>
      <c r="D369">
        <v>31</v>
      </c>
      <c r="E369" t="s">
        <v>9</v>
      </c>
    </row>
    <row r="370" spans="1:5" x14ac:dyDescent="0.75">
      <c r="A370" t="s">
        <v>19</v>
      </c>
      <c r="B370">
        <v>432370</v>
      </c>
      <c r="C370" s="3">
        <v>59</v>
      </c>
      <c r="D370">
        <v>26</v>
      </c>
      <c r="E370" t="s">
        <v>3</v>
      </c>
    </row>
    <row r="371" spans="1:5" x14ac:dyDescent="0.75">
      <c r="A371" t="s">
        <v>19</v>
      </c>
      <c r="B371">
        <v>465179</v>
      </c>
      <c r="C371" s="3">
        <v>65</v>
      </c>
      <c r="D371">
        <v>31</v>
      </c>
      <c r="E371" t="s">
        <v>9</v>
      </c>
    </row>
    <row r="372" spans="1:5" x14ac:dyDescent="0.75">
      <c r="A372" t="s">
        <v>19</v>
      </c>
      <c r="B372">
        <v>466192</v>
      </c>
      <c r="C372" s="3">
        <v>63</v>
      </c>
      <c r="D372">
        <v>30</v>
      </c>
      <c r="E372" t="s">
        <v>9</v>
      </c>
    </row>
    <row r="373" spans="1:5" x14ac:dyDescent="0.75">
      <c r="A373" t="s">
        <v>19</v>
      </c>
      <c r="B373">
        <v>403577</v>
      </c>
      <c r="C373" s="3">
        <v>60</v>
      </c>
      <c r="D373">
        <v>24</v>
      </c>
      <c r="E373" t="s">
        <v>3</v>
      </c>
    </row>
    <row r="374" spans="1:5" x14ac:dyDescent="0.75">
      <c r="A374" t="s">
        <v>19</v>
      </c>
      <c r="B374">
        <v>493580</v>
      </c>
      <c r="C374" s="3">
        <v>63</v>
      </c>
      <c r="D374">
        <v>30</v>
      </c>
      <c r="E374" t="s">
        <v>9</v>
      </c>
    </row>
    <row r="375" spans="1:5" x14ac:dyDescent="0.75">
      <c r="A375" t="s">
        <v>19</v>
      </c>
      <c r="B375">
        <v>460081</v>
      </c>
      <c r="C375" s="3">
        <v>63</v>
      </c>
      <c r="D375">
        <v>38</v>
      </c>
      <c r="E375" t="s">
        <v>10</v>
      </c>
    </row>
    <row r="376" spans="1:5" x14ac:dyDescent="0.75">
      <c r="A376" t="s">
        <v>19</v>
      </c>
      <c r="B376">
        <v>493258</v>
      </c>
      <c r="C376" s="3">
        <v>64</v>
      </c>
      <c r="D376">
        <v>34</v>
      </c>
      <c r="E376" t="s">
        <v>7</v>
      </c>
    </row>
    <row r="377" spans="1:5" x14ac:dyDescent="0.75">
      <c r="A377" t="s">
        <v>19</v>
      </c>
      <c r="B377">
        <v>461100</v>
      </c>
      <c r="C377" s="3">
        <v>57</v>
      </c>
      <c r="D377">
        <v>25</v>
      </c>
      <c r="E377" t="s">
        <v>4</v>
      </c>
    </row>
    <row r="378" spans="1:5" x14ac:dyDescent="0.75">
      <c r="A378" t="s">
        <v>19</v>
      </c>
      <c r="B378">
        <v>406895</v>
      </c>
      <c r="C378" s="3">
        <v>62</v>
      </c>
      <c r="D378">
        <v>26</v>
      </c>
      <c r="E378" t="s">
        <v>8</v>
      </c>
    </row>
    <row r="379" spans="1:5" x14ac:dyDescent="0.75">
      <c r="A379" t="s">
        <v>19</v>
      </c>
      <c r="B379">
        <v>447074</v>
      </c>
      <c r="C379" s="3">
        <v>66</v>
      </c>
      <c r="D379">
        <v>23</v>
      </c>
      <c r="E379" t="s">
        <v>7</v>
      </c>
    </row>
    <row r="380" spans="1:5" x14ac:dyDescent="0.75">
      <c r="A380" t="s">
        <v>19</v>
      </c>
      <c r="B380">
        <v>469309</v>
      </c>
      <c r="C380" s="3">
        <v>65</v>
      </c>
      <c r="D380">
        <v>27</v>
      </c>
      <c r="E380" t="s">
        <v>9</v>
      </c>
    </row>
    <row r="381" spans="1:5" x14ac:dyDescent="0.75">
      <c r="A381" t="s">
        <v>19</v>
      </c>
      <c r="B381">
        <v>402521</v>
      </c>
      <c r="C381" s="3">
        <v>58</v>
      </c>
      <c r="D381">
        <v>18</v>
      </c>
      <c r="E381" t="s">
        <v>2</v>
      </c>
    </row>
    <row r="382" spans="1:5" x14ac:dyDescent="0.75">
      <c r="A382" t="s">
        <v>19</v>
      </c>
      <c r="B382">
        <v>493867</v>
      </c>
      <c r="C382" s="3">
        <v>55</v>
      </c>
      <c r="D382">
        <v>24</v>
      </c>
      <c r="E382" t="s">
        <v>8</v>
      </c>
    </row>
    <row r="383" spans="1:5" x14ac:dyDescent="0.75">
      <c r="A383" t="s">
        <v>19</v>
      </c>
      <c r="B383">
        <v>440045</v>
      </c>
      <c r="C383" s="3">
        <v>65</v>
      </c>
      <c r="D383">
        <v>17</v>
      </c>
      <c r="E383" t="s">
        <v>1</v>
      </c>
    </row>
    <row r="384" spans="1:5" x14ac:dyDescent="0.75">
      <c r="A384" t="s">
        <v>19</v>
      </c>
      <c r="B384">
        <v>474460</v>
      </c>
      <c r="C384" s="3">
        <v>63</v>
      </c>
      <c r="D384">
        <v>23</v>
      </c>
      <c r="E384" t="s">
        <v>7</v>
      </c>
    </row>
  </sheetData>
  <autoFilter ref="A1:E384" xr:uid="{A32C2934-E6CC-42DE-964F-2CD1C3DAB3E2}"/>
  <pageMargins left="0.7" right="0.7" top="0.75" bottom="0.75" header="0.3" footer="0.3"/>
  <pageSetup orientation="portrait" horizontalDpi="1200" verticalDpi="1200" r:id="rId2"/>
  <headerFooter>
    <oddFooter>&amp;L&amp;1#&amp;"Calibri"&amp;11&amp;K000000Classification: Protected A</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BE42-A70A-4B8C-A10D-6B2981234ED2}">
  <dimension ref="A1:X587"/>
  <sheetViews>
    <sheetView topLeftCell="G1" workbookViewId="0">
      <selection activeCell="K1" sqref="K1"/>
    </sheetView>
  </sheetViews>
  <sheetFormatPr defaultColWidth="8.86328125" defaultRowHeight="14.75" x14ac:dyDescent="0.75"/>
  <cols>
    <col min="1" max="1" width="16.86328125" bestFit="1" customWidth="1"/>
    <col min="2" max="2" width="14.54296875" bestFit="1" customWidth="1"/>
    <col min="3" max="3" width="14.54296875" customWidth="1"/>
    <col min="4" max="4" width="14" bestFit="1" customWidth="1"/>
    <col min="5" max="5" width="19" bestFit="1" customWidth="1"/>
    <col min="6" max="6" width="32.6796875" bestFit="1" customWidth="1"/>
    <col min="7" max="7" width="7.86328125" bestFit="1" customWidth="1"/>
    <col min="8" max="8" width="16.86328125" bestFit="1" customWidth="1"/>
    <col min="10" max="10" width="18.2265625" bestFit="1" customWidth="1"/>
    <col min="12" max="12" width="25.953125" bestFit="1" customWidth="1"/>
    <col min="13" max="13" width="20.5" bestFit="1" customWidth="1"/>
    <col min="14" max="14" width="8.36328125" bestFit="1" customWidth="1"/>
    <col min="15" max="15" width="10.58984375" bestFit="1" customWidth="1"/>
    <col min="22" max="22" width="15.1328125" bestFit="1" customWidth="1"/>
  </cols>
  <sheetData>
    <row r="1" spans="1:24" ht="18.5" x14ac:dyDescent="0.9">
      <c r="A1" s="2" t="s">
        <v>26</v>
      </c>
      <c r="B1" s="2" t="s">
        <v>27</v>
      </c>
      <c r="C1" s="2" t="s">
        <v>36</v>
      </c>
      <c r="D1" s="2" t="s">
        <v>23</v>
      </c>
      <c r="E1" s="2" t="s">
        <v>11</v>
      </c>
      <c r="F1" s="2" t="s">
        <v>12</v>
      </c>
      <c r="G1" s="2" t="s">
        <v>34</v>
      </c>
      <c r="H1" s="2" t="s">
        <v>35</v>
      </c>
      <c r="I1" s="2" t="s">
        <v>57</v>
      </c>
      <c r="J1" s="2" t="s">
        <v>61</v>
      </c>
      <c r="L1" s="13" t="s">
        <v>59</v>
      </c>
      <c r="M1" s="13"/>
    </row>
    <row r="2" spans="1:24" x14ac:dyDescent="0.75">
      <c r="A2" t="s">
        <v>18</v>
      </c>
      <c r="B2" t="s">
        <v>28</v>
      </c>
      <c r="C2" t="s">
        <v>37</v>
      </c>
      <c r="D2">
        <v>286128</v>
      </c>
      <c r="E2" t="s">
        <v>13</v>
      </c>
      <c r="F2" s="4" t="s">
        <v>16</v>
      </c>
      <c r="G2" s="5">
        <v>55.613963039014372</v>
      </c>
      <c r="H2" s="5">
        <v>26.584531143052704</v>
      </c>
      <c r="I2" t="str">
        <f>IF(OR(AND(G2&gt;65,F2="Management",(G2+H2)&gt;=80),AND(G2&gt;65,F2="Non Management",(G2+H2)&gt;=85)),"Eligible","Ineligible")</f>
        <v>Ineligible</v>
      </c>
      <c r="J2" t="str">
        <f t="shared" ref="J2:J65" si="0">IF(AND(G2&gt;AVERAGE($G$2:$G$587),H2&gt;$M$3),"Yes","No")</f>
        <v>No</v>
      </c>
      <c r="L2" s="11" t="s">
        <v>58</v>
      </c>
      <c r="M2" s="12">
        <f>AVERAGE(G2:G587)</f>
        <v>43.606459645901531</v>
      </c>
    </row>
    <row r="3" spans="1:24" x14ac:dyDescent="0.75">
      <c r="A3" t="s">
        <v>18</v>
      </c>
      <c r="B3" t="s">
        <v>28</v>
      </c>
      <c r="C3" t="s">
        <v>37</v>
      </c>
      <c r="D3">
        <v>235138</v>
      </c>
      <c r="E3" t="s">
        <v>17</v>
      </c>
      <c r="F3" s="4" t="s">
        <v>14</v>
      </c>
      <c r="G3" s="5">
        <v>51.403148528405204</v>
      </c>
      <c r="H3" s="5">
        <v>6.0369609856262834</v>
      </c>
      <c r="I3" t="str">
        <f t="shared" ref="I3:I66" si="1">IF(OR(AND(G3&gt;65,F3="Management",(G3+H3)&gt;=80),AND(G3&gt;65,F3="Non Management",(G3+H3)&gt;=85)),"Eligible","Ineligible")</f>
        <v>Ineligible</v>
      </c>
      <c r="J3" t="str">
        <f t="shared" si="0"/>
        <v>No</v>
      </c>
      <c r="L3" s="11" t="s">
        <v>60</v>
      </c>
      <c r="M3" s="12">
        <f>AVERAGE('Northern Div filter worksheet'!D153:D236)</f>
        <v>27.321428571428573</v>
      </c>
    </row>
    <row r="4" spans="1:24" x14ac:dyDescent="0.75">
      <c r="A4" t="s">
        <v>18</v>
      </c>
      <c r="B4" t="s">
        <v>28</v>
      </c>
      <c r="C4" t="s">
        <v>37</v>
      </c>
      <c r="D4">
        <v>241476</v>
      </c>
      <c r="E4" t="s">
        <v>13</v>
      </c>
      <c r="F4" s="4" t="s">
        <v>14</v>
      </c>
      <c r="G4" s="5">
        <v>43.863107460643398</v>
      </c>
      <c r="H4" s="5">
        <v>13.793292265571527</v>
      </c>
      <c r="I4" t="str">
        <f t="shared" si="1"/>
        <v>Ineligible</v>
      </c>
      <c r="J4" t="str">
        <f t="shared" si="0"/>
        <v>No</v>
      </c>
    </row>
    <row r="5" spans="1:24" x14ac:dyDescent="0.75">
      <c r="A5" t="s">
        <v>18</v>
      </c>
      <c r="B5" t="s">
        <v>28</v>
      </c>
      <c r="C5" t="s">
        <v>37</v>
      </c>
      <c r="D5">
        <v>202488</v>
      </c>
      <c r="E5" t="s">
        <v>13</v>
      </c>
      <c r="F5" s="4" t="s">
        <v>14</v>
      </c>
      <c r="G5" s="5">
        <v>39.21697467488022</v>
      </c>
      <c r="H5" s="5">
        <v>3.1047227926078027</v>
      </c>
      <c r="I5" t="str">
        <f t="shared" si="1"/>
        <v>Ineligible</v>
      </c>
      <c r="J5" t="str">
        <f t="shared" si="0"/>
        <v>No</v>
      </c>
    </row>
    <row r="6" spans="1:24" x14ac:dyDescent="0.75">
      <c r="A6" t="s">
        <v>18</v>
      </c>
      <c r="B6" t="s">
        <v>28</v>
      </c>
      <c r="C6" t="s">
        <v>37</v>
      </c>
      <c r="D6">
        <v>231508</v>
      </c>
      <c r="E6" t="s">
        <v>13</v>
      </c>
      <c r="F6" s="4" t="s">
        <v>14</v>
      </c>
      <c r="G6" s="5">
        <v>57.097878165639976</v>
      </c>
      <c r="H6" s="5">
        <v>35.315537303216978</v>
      </c>
      <c r="I6" t="str">
        <f t="shared" si="1"/>
        <v>Ineligible</v>
      </c>
      <c r="J6" t="str">
        <f t="shared" si="0"/>
        <v>Yes</v>
      </c>
    </row>
    <row r="7" spans="1:24" x14ac:dyDescent="0.75">
      <c r="A7" t="s">
        <v>18</v>
      </c>
      <c r="B7" t="s">
        <v>28</v>
      </c>
      <c r="C7" t="s">
        <v>38</v>
      </c>
      <c r="D7">
        <v>225174</v>
      </c>
      <c r="E7" t="s">
        <v>13</v>
      </c>
      <c r="F7" s="4" t="s">
        <v>14</v>
      </c>
      <c r="G7" s="5">
        <v>41.144421629021217</v>
      </c>
      <c r="H7" s="5">
        <v>2.6830937713894594</v>
      </c>
      <c r="I7" t="str">
        <f t="shared" si="1"/>
        <v>Ineligible</v>
      </c>
      <c r="J7" t="str">
        <f t="shared" si="0"/>
        <v>No</v>
      </c>
      <c r="L7" s="6" t="s">
        <v>18</v>
      </c>
      <c r="M7" s="6" t="s">
        <v>65</v>
      </c>
    </row>
    <row r="8" spans="1:24" x14ac:dyDescent="0.75">
      <c r="A8" t="s">
        <v>18</v>
      </c>
      <c r="B8" t="s">
        <v>28</v>
      </c>
      <c r="C8" t="s">
        <v>38</v>
      </c>
      <c r="D8">
        <v>233611</v>
      </c>
      <c r="E8" t="s">
        <v>13</v>
      </c>
      <c r="F8" s="4" t="s">
        <v>14</v>
      </c>
      <c r="G8" s="5">
        <v>40.386036960985628</v>
      </c>
      <c r="H8" s="5">
        <v>1.8590006844626967</v>
      </c>
      <c r="I8" t="str">
        <f t="shared" si="1"/>
        <v>Ineligible</v>
      </c>
      <c r="J8" t="str">
        <f t="shared" si="0"/>
        <v>No</v>
      </c>
      <c r="L8" s="6" t="s">
        <v>64</v>
      </c>
      <c r="M8" t="s">
        <v>62</v>
      </c>
      <c r="N8" t="s">
        <v>63</v>
      </c>
      <c r="O8" t="s">
        <v>50</v>
      </c>
      <c r="V8" s="3" t="str">
        <f>$L8</f>
        <v>Employment type</v>
      </c>
      <c r="W8" s="3" t="str">
        <f>$M8</f>
        <v>Eligible</v>
      </c>
      <c r="X8" s="3" t="str">
        <f>$N8</f>
        <v>Ineligible</v>
      </c>
    </row>
    <row r="9" spans="1:24" x14ac:dyDescent="0.75">
      <c r="A9" t="s">
        <v>18</v>
      </c>
      <c r="B9" t="s">
        <v>28</v>
      </c>
      <c r="C9" t="s">
        <v>38</v>
      </c>
      <c r="D9">
        <v>296043</v>
      </c>
      <c r="E9" t="s">
        <v>13</v>
      </c>
      <c r="F9" s="4" t="s">
        <v>14</v>
      </c>
      <c r="G9" s="5">
        <v>34.231348391512661</v>
      </c>
      <c r="H9" s="5">
        <v>5.0184804928131417</v>
      </c>
      <c r="I9" t="str">
        <f t="shared" si="1"/>
        <v>Ineligible</v>
      </c>
      <c r="J9" t="str">
        <f t="shared" si="0"/>
        <v>No</v>
      </c>
      <c r="L9" s="7" t="s">
        <v>13</v>
      </c>
      <c r="M9">
        <v>5</v>
      </c>
      <c r="N9">
        <v>487</v>
      </c>
      <c r="O9">
        <v>492</v>
      </c>
      <c r="V9" t="str">
        <f>$L9</f>
        <v>Permanent</v>
      </c>
      <c r="W9">
        <f>$M9</f>
        <v>5</v>
      </c>
      <c r="X9">
        <f>$N9</f>
        <v>487</v>
      </c>
    </row>
    <row r="10" spans="1:24" x14ac:dyDescent="0.75">
      <c r="A10" t="s">
        <v>18</v>
      </c>
      <c r="B10" t="s">
        <v>28</v>
      </c>
      <c r="C10" t="s">
        <v>38</v>
      </c>
      <c r="D10">
        <v>210638</v>
      </c>
      <c r="E10" t="s">
        <v>13</v>
      </c>
      <c r="F10" s="4" t="s">
        <v>14</v>
      </c>
      <c r="G10" s="5">
        <v>61.40999315537303</v>
      </c>
      <c r="H10" s="5">
        <v>3.7946611909650922</v>
      </c>
      <c r="I10" t="str">
        <f t="shared" si="1"/>
        <v>Ineligible</v>
      </c>
      <c r="J10" t="str">
        <f t="shared" si="0"/>
        <v>No</v>
      </c>
      <c r="L10" s="7" t="s">
        <v>15</v>
      </c>
      <c r="M10">
        <v>3</v>
      </c>
      <c r="N10">
        <v>23</v>
      </c>
      <c r="O10">
        <v>26</v>
      </c>
      <c r="V10" t="str">
        <f>$L10</f>
        <v>Temporary</v>
      </c>
      <c r="W10">
        <f>$M10</f>
        <v>3</v>
      </c>
      <c r="X10">
        <f>$N10</f>
        <v>23</v>
      </c>
    </row>
    <row r="11" spans="1:24" x14ac:dyDescent="0.75">
      <c r="A11" t="s">
        <v>18</v>
      </c>
      <c r="B11" t="s">
        <v>28</v>
      </c>
      <c r="C11" t="s">
        <v>38</v>
      </c>
      <c r="D11">
        <v>213285</v>
      </c>
      <c r="E11" t="s">
        <v>13</v>
      </c>
      <c r="F11" s="4" t="s">
        <v>14</v>
      </c>
      <c r="G11" s="5">
        <v>42.861054072553046</v>
      </c>
      <c r="H11" s="5">
        <v>6.8802190280629709</v>
      </c>
      <c r="I11" t="str">
        <f t="shared" si="1"/>
        <v>Ineligible</v>
      </c>
      <c r="J11" t="str">
        <f t="shared" si="0"/>
        <v>No</v>
      </c>
      <c r="L11" s="7" t="s">
        <v>17</v>
      </c>
      <c r="M11">
        <v>1</v>
      </c>
      <c r="N11">
        <v>67</v>
      </c>
      <c r="O11">
        <v>68</v>
      </c>
      <c r="V11" t="str">
        <f>$L11</f>
        <v>Wage</v>
      </c>
      <c r="W11">
        <f>$M11</f>
        <v>1</v>
      </c>
      <c r="X11">
        <f>$N11</f>
        <v>67</v>
      </c>
    </row>
    <row r="12" spans="1:24" x14ac:dyDescent="0.75">
      <c r="A12" t="s">
        <v>18</v>
      </c>
      <c r="B12" t="s">
        <v>28</v>
      </c>
      <c r="C12" t="s">
        <v>38</v>
      </c>
      <c r="D12">
        <v>243694</v>
      </c>
      <c r="E12" t="s">
        <v>13</v>
      </c>
      <c r="F12" s="4" t="s">
        <v>16</v>
      </c>
      <c r="G12" s="5">
        <v>37.459274469541413</v>
      </c>
      <c r="H12" s="5">
        <v>3.0828199863107462</v>
      </c>
      <c r="I12" t="str">
        <f t="shared" si="1"/>
        <v>Ineligible</v>
      </c>
      <c r="J12" t="str">
        <f t="shared" si="0"/>
        <v>No</v>
      </c>
      <c r="L12" s="7" t="s">
        <v>50</v>
      </c>
      <c r="M12">
        <v>9</v>
      </c>
      <c r="N12">
        <v>577</v>
      </c>
      <c r="O12">
        <v>586</v>
      </c>
    </row>
    <row r="13" spans="1:24" x14ac:dyDescent="0.75">
      <c r="A13" t="s">
        <v>18</v>
      </c>
      <c r="B13" t="s">
        <v>28</v>
      </c>
      <c r="C13" t="s">
        <v>38</v>
      </c>
      <c r="D13">
        <v>209829</v>
      </c>
      <c r="E13" t="s">
        <v>13</v>
      </c>
      <c r="F13" s="4" t="s">
        <v>16</v>
      </c>
      <c r="G13" s="5">
        <v>43.175906913073234</v>
      </c>
      <c r="H13" s="5">
        <v>14.472279260780287</v>
      </c>
      <c r="I13" t="str">
        <f t="shared" si="1"/>
        <v>Ineligible</v>
      </c>
      <c r="J13" t="str">
        <f t="shared" si="0"/>
        <v>No</v>
      </c>
    </row>
    <row r="14" spans="1:24" x14ac:dyDescent="0.75">
      <c r="A14" t="s">
        <v>18</v>
      </c>
      <c r="B14" t="s">
        <v>28</v>
      </c>
      <c r="C14" t="s">
        <v>38</v>
      </c>
      <c r="D14">
        <v>200632</v>
      </c>
      <c r="E14" t="s">
        <v>13</v>
      </c>
      <c r="F14" s="4" t="s">
        <v>16</v>
      </c>
      <c r="G14" s="5">
        <v>47.912388774811774</v>
      </c>
      <c r="H14" s="5">
        <v>19.052703627652292</v>
      </c>
      <c r="I14" t="str">
        <f t="shared" si="1"/>
        <v>Ineligible</v>
      </c>
      <c r="J14" t="str">
        <f t="shared" si="0"/>
        <v>No</v>
      </c>
    </row>
    <row r="15" spans="1:24" x14ac:dyDescent="0.75">
      <c r="A15" t="s">
        <v>18</v>
      </c>
      <c r="B15" t="s">
        <v>28</v>
      </c>
      <c r="C15" t="s">
        <v>38</v>
      </c>
      <c r="D15">
        <v>206031</v>
      </c>
      <c r="E15" t="s">
        <v>13</v>
      </c>
      <c r="F15" s="4" t="s">
        <v>16</v>
      </c>
      <c r="G15" s="5">
        <v>39.175906913073234</v>
      </c>
      <c r="H15" s="5">
        <v>10.904859685147159</v>
      </c>
      <c r="I15" t="str">
        <f t="shared" si="1"/>
        <v>Ineligible</v>
      </c>
      <c r="J15" t="str">
        <f t="shared" si="0"/>
        <v>No</v>
      </c>
    </row>
    <row r="16" spans="1:24" x14ac:dyDescent="0.75">
      <c r="A16" t="s">
        <v>18</v>
      </c>
      <c r="B16" t="s">
        <v>28</v>
      </c>
      <c r="C16" t="s">
        <v>38</v>
      </c>
      <c r="D16">
        <v>260992</v>
      </c>
      <c r="E16" t="s">
        <v>13</v>
      </c>
      <c r="F16" s="4" t="s">
        <v>16</v>
      </c>
      <c r="G16" s="5">
        <v>45.626283367556468</v>
      </c>
      <c r="H16" s="5">
        <v>14.622861054072553</v>
      </c>
      <c r="I16" t="str">
        <f t="shared" si="1"/>
        <v>Ineligible</v>
      </c>
      <c r="J16" t="str">
        <f t="shared" si="0"/>
        <v>No</v>
      </c>
    </row>
    <row r="17" spans="1:24" x14ac:dyDescent="0.75">
      <c r="A17" t="s">
        <v>18</v>
      </c>
      <c r="B17" t="s">
        <v>29</v>
      </c>
      <c r="C17" t="s">
        <v>39</v>
      </c>
      <c r="D17">
        <v>291464</v>
      </c>
      <c r="E17" t="s">
        <v>13</v>
      </c>
      <c r="F17" s="4" t="s">
        <v>14</v>
      </c>
      <c r="G17" s="5">
        <v>43.59479808350445</v>
      </c>
      <c r="H17" s="5">
        <v>9.2402464065708418</v>
      </c>
      <c r="I17" t="str">
        <f t="shared" si="1"/>
        <v>Ineligible</v>
      </c>
      <c r="J17" t="str">
        <f t="shared" si="0"/>
        <v>No</v>
      </c>
    </row>
    <row r="18" spans="1:24" x14ac:dyDescent="0.75">
      <c r="A18" t="s">
        <v>18</v>
      </c>
      <c r="B18" t="s">
        <v>29</v>
      </c>
      <c r="C18" t="s">
        <v>39</v>
      </c>
      <c r="D18">
        <v>211360</v>
      </c>
      <c r="E18" t="s">
        <v>15</v>
      </c>
      <c r="F18" s="4" t="s">
        <v>14</v>
      </c>
      <c r="G18" s="5">
        <v>33.574264202600958</v>
      </c>
      <c r="H18" s="5">
        <v>0.53661875427789185</v>
      </c>
      <c r="I18" t="str">
        <f t="shared" si="1"/>
        <v>Ineligible</v>
      </c>
      <c r="J18" t="str">
        <f t="shared" si="0"/>
        <v>No</v>
      </c>
      <c r="L18" s="6" t="s">
        <v>18</v>
      </c>
      <c r="M18" s="6" t="s">
        <v>61</v>
      </c>
    </row>
    <row r="19" spans="1:24" x14ac:dyDescent="0.75">
      <c r="A19" t="s">
        <v>18</v>
      </c>
      <c r="B19" t="s">
        <v>29</v>
      </c>
      <c r="C19" t="s">
        <v>39</v>
      </c>
      <c r="D19">
        <v>293727</v>
      </c>
      <c r="E19" t="s">
        <v>15</v>
      </c>
      <c r="F19" s="4" t="s">
        <v>14</v>
      </c>
      <c r="G19" s="5">
        <v>56.651608487337441</v>
      </c>
      <c r="H19" s="5">
        <v>0.61054072553045857</v>
      </c>
      <c r="I19" t="str">
        <f t="shared" si="1"/>
        <v>Ineligible</v>
      </c>
      <c r="J19" t="str">
        <f t="shared" si="0"/>
        <v>No</v>
      </c>
      <c r="L19" s="6" t="s">
        <v>64</v>
      </c>
      <c r="M19" t="s">
        <v>66</v>
      </c>
      <c r="N19" t="s">
        <v>67</v>
      </c>
      <c r="O19" t="s">
        <v>50</v>
      </c>
      <c r="V19" s="3" t="str">
        <f>$L19</f>
        <v>Employment type</v>
      </c>
      <c r="W19" s="3" t="str">
        <f>$M19</f>
        <v>No</v>
      </c>
      <c r="X19" s="3" t="str">
        <f>$N19</f>
        <v>Yes</v>
      </c>
    </row>
    <row r="20" spans="1:24" x14ac:dyDescent="0.75">
      <c r="A20" t="s">
        <v>18</v>
      </c>
      <c r="B20" t="s">
        <v>29</v>
      </c>
      <c r="C20" t="s">
        <v>39</v>
      </c>
      <c r="D20">
        <v>241734</v>
      </c>
      <c r="E20" t="s">
        <v>15</v>
      </c>
      <c r="F20" s="4" t="s">
        <v>14</v>
      </c>
      <c r="G20" s="5">
        <v>38.124572210814513</v>
      </c>
      <c r="H20" s="5">
        <v>0.45995893223819301</v>
      </c>
      <c r="I20" t="str">
        <f t="shared" si="1"/>
        <v>Ineligible</v>
      </c>
      <c r="J20" t="str">
        <f t="shared" si="0"/>
        <v>No</v>
      </c>
      <c r="L20" s="7" t="s">
        <v>13</v>
      </c>
      <c r="M20">
        <v>446</v>
      </c>
      <c r="N20">
        <v>46</v>
      </c>
      <c r="O20">
        <v>492</v>
      </c>
      <c r="V20" t="str">
        <f>$L20</f>
        <v>Permanent</v>
      </c>
      <c r="W20">
        <f>$M20</f>
        <v>446</v>
      </c>
      <c r="X20">
        <f>$N20</f>
        <v>46</v>
      </c>
    </row>
    <row r="21" spans="1:24" x14ac:dyDescent="0.75">
      <c r="A21" t="s">
        <v>18</v>
      </c>
      <c r="B21" t="s">
        <v>29</v>
      </c>
      <c r="C21" t="s">
        <v>39</v>
      </c>
      <c r="D21">
        <v>276706</v>
      </c>
      <c r="E21" t="s">
        <v>15</v>
      </c>
      <c r="F21" s="4" t="s">
        <v>14</v>
      </c>
      <c r="G21" s="5">
        <v>34.020533880903493</v>
      </c>
      <c r="H21" s="5">
        <v>2.1464750171115674</v>
      </c>
      <c r="I21" t="str">
        <f t="shared" si="1"/>
        <v>Ineligible</v>
      </c>
      <c r="J21" t="str">
        <f t="shared" si="0"/>
        <v>No</v>
      </c>
      <c r="L21" s="7" t="s">
        <v>15</v>
      </c>
      <c r="M21">
        <v>23</v>
      </c>
      <c r="N21">
        <v>3</v>
      </c>
      <c r="O21">
        <v>26</v>
      </c>
      <c r="V21" t="str">
        <f>$L21</f>
        <v>Temporary</v>
      </c>
      <c r="W21">
        <f>$M21</f>
        <v>23</v>
      </c>
      <c r="X21">
        <f>$N21</f>
        <v>3</v>
      </c>
    </row>
    <row r="22" spans="1:24" x14ac:dyDescent="0.75">
      <c r="A22" t="s">
        <v>18</v>
      </c>
      <c r="B22" t="s">
        <v>29</v>
      </c>
      <c r="C22" t="s">
        <v>39</v>
      </c>
      <c r="D22">
        <v>231977</v>
      </c>
      <c r="E22" t="s">
        <v>15</v>
      </c>
      <c r="F22" s="4" t="s">
        <v>14</v>
      </c>
      <c r="G22" s="5">
        <v>32.049281314168375</v>
      </c>
      <c r="H22" s="5">
        <v>1.0321697467488022</v>
      </c>
      <c r="I22" t="str">
        <f t="shared" si="1"/>
        <v>Ineligible</v>
      </c>
      <c r="J22" t="str">
        <f t="shared" si="0"/>
        <v>No</v>
      </c>
      <c r="L22" s="7" t="s">
        <v>17</v>
      </c>
      <c r="M22">
        <v>66</v>
      </c>
      <c r="N22">
        <v>2</v>
      </c>
      <c r="O22">
        <v>68</v>
      </c>
      <c r="V22" t="str">
        <f>$L22</f>
        <v>Wage</v>
      </c>
      <c r="W22">
        <f>$M22</f>
        <v>66</v>
      </c>
      <c r="X22">
        <f>$N22</f>
        <v>2</v>
      </c>
    </row>
    <row r="23" spans="1:24" x14ac:dyDescent="0.75">
      <c r="A23" t="s">
        <v>18</v>
      </c>
      <c r="B23" t="s">
        <v>29</v>
      </c>
      <c r="C23" t="s">
        <v>39</v>
      </c>
      <c r="D23">
        <v>239623</v>
      </c>
      <c r="E23" t="s">
        <v>15</v>
      </c>
      <c r="F23" s="4" t="s">
        <v>14</v>
      </c>
      <c r="G23" s="5">
        <v>33.13620807665982</v>
      </c>
      <c r="H23" s="5">
        <v>0.53661875427789185</v>
      </c>
      <c r="I23" t="str">
        <f t="shared" si="1"/>
        <v>Ineligible</v>
      </c>
      <c r="J23" t="str">
        <f t="shared" si="0"/>
        <v>No</v>
      </c>
      <c r="L23" s="7" t="s">
        <v>50</v>
      </c>
      <c r="M23">
        <v>535</v>
      </c>
      <c r="N23">
        <v>51</v>
      </c>
      <c r="O23">
        <v>586</v>
      </c>
    </row>
    <row r="24" spans="1:24" x14ac:dyDescent="0.75">
      <c r="A24" t="s">
        <v>18</v>
      </c>
      <c r="B24" t="s">
        <v>29</v>
      </c>
      <c r="C24" t="s">
        <v>39</v>
      </c>
      <c r="D24">
        <v>228768</v>
      </c>
      <c r="E24" t="s">
        <v>15</v>
      </c>
      <c r="F24" s="4" t="s">
        <v>14</v>
      </c>
      <c r="G24" s="5">
        <v>33.100616016427104</v>
      </c>
      <c r="H24" s="5">
        <v>0.53661875427789185</v>
      </c>
      <c r="I24" t="str">
        <f t="shared" si="1"/>
        <v>Ineligible</v>
      </c>
      <c r="J24" t="str">
        <f t="shared" si="0"/>
        <v>No</v>
      </c>
    </row>
    <row r="25" spans="1:24" x14ac:dyDescent="0.75">
      <c r="A25" t="s">
        <v>18</v>
      </c>
      <c r="B25" t="s">
        <v>29</v>
      </c>
      <c r="C25" t="s">
        <v>39</v>
      </c>
      <c r="D25">
        <v>242823</v>
      </c>
      <c r="E25" t="s">
        <v>15</v>
      </c>
      <c r="F25" s="4" t="s">
        <v>14</v>
      </c>
      <c r="G25" s="5">
        <v>21.801505817932924</v>
      </c>
      <c r="H25" s="5">
        <v>3.9890485968514717</v>
      </c>
      <c r="I25" t="str">
        <f t="shared" si="1"/>
        <v>Ineligible</v>
      </c>
      <c r="J25" t="str">
        <f t="shared" si="0"/>
        <v>No</v>
      </c>
    </row>
    <row r="26" spans="1:24" x14ac:dyDescent="0.75">
      <c r="A26" t="s">
        <v>18</v>
      </c>
      <c r="B26" t="s">
        <v>29</v>
      </c>
      <c r="C26" t="s">
        <v>39</v>
      </c>
      <c r="D26">
        <v>218774</v>
      </c>
      <c r="E26" t="s">
        <v>15</v>
      </c>
      <c r="F26" s="4" t="s">
        <v>14</v>
      </c>
      <c r="G26" s="5">
        <v>37.237508555783712</v>
      </c>
      <c r="H26" s="5">
        <v>1.9876796714579055</v>
      </c>
      <c r="I26" t="str">
        <f t="shared" si="1"/>
        <v>Ineligible</v>
      </c>
      <c r="J26" t="str">
        <f t="shared" si="0"/>
        <v>No</v>
      </c>
    </row>
    <row r="27" spans="1:24" x14ac:dyDescent="0.75">
      <c r="A27" t="s">
        <v>18</v>
      </c>
      <c r="B27" t="s">
        <v>29</v>
      </c>
      <c r="C27" t="s">
        <v>39</v>
      </c>
      <c r="D27">
        <v>207099</v>
      </c>
      <c r="E27" t="s">
        <v>15</v>
      </c>
      <c r="F27" s="4" t="s">
        <v>14</v>
      </c>
      <c r="G27" s="5">
        <v>56.919917864476389</v>
      </c>
      <c r="H27" s="5">
        <v>2.2231348391512662</v>
      </c>
      <c r="I27" t="str">
        <f t="shared" si="1"/>
        <v>Ineligible</v>
      </c>
      <c r="J27" t="str">
        <f t="shared" si="0"/>
        <v>No</v>
      </c>
    </row>
    <row r="28" spans="1:24" x14ac:dyDescent="0.75">
      <c r="A28" t="s">
        <v>18</v>
      </c>
      <c r="B28" t="s">
        <v>29</v>
      </c>
      <c r="C28" t="s">
        <v>39</v>
      </c>
      <c r="D28">
        <v>209662</v>
      </c>
      <c r="E28" t="s">
        <v>15</v>
      </c>
      <c r="F28" s="4" t="s">
        <v>14</v>
      </c>
      <c r="G28" s="5">
        <v>34.81177275838467</v>
      </c>
      <c r="H28" s="5">
        <v>0.49555099247091033</v>
      </c>
      <c r="I28" t="str">
        <f t="shared" si="1"/>
        <v>Ineligible</v>
      </c>
      <c r="J28" t="str">
        <f t="shared" si="0"/>
        <v>No</v>
      </c>
    </row>
    <row r="29" spans="1:24" x14ac:dyDescent="0.75">
      <c r="A29" t="s">
        <v>18</v>
      </c>
      <c r="B29" t="s">
        <v>29</v>
      </c>
      <c r="C29" t="s">
        <v>39</v>
      </c>
      <c r="D29">
        <v>262921</v>
      </c>
      <c r="E29" t="s">
        <v>15</v>
      </c>
      <c r="F29" s="4" t="s">
        <v>14</v>
      </c>
      <c r="G29" s="5">
        <v>36.941820670773446</v>
      </c>
      <c r="H29" s="5">
        <v>0.74743326488706363</v>
      </c>
      <c r="I29" t="str">
        <f t="shared" si="1"/>
        <v>Ineligible</v>
      </c>
      <c r="J29" t="str">
        <f t="shared" si="0"/>
        <v>No</v>
      </c>
    </row>
    <row r="30" spans="1:24" x14ac:dyDescent="0.75">
      <c r="A30" t="s">
        <v>18</v>
      </c>
      <c r="B30" t="s">
        <v>29</v>
      </c>
      <c r="C30" t="s">
        <v>39</v>
      </c>
      <c r="D30">
        <v>233310</v>
      </c>
      <c r="E30" t="s">
        <v>13</v>
      </c>
      <c r="F30" s="4" t="s">
        <v>14</v>
      </c>
      <c r="G30" s="5">
        <v>40.303901437371664</v>
      </c>
      <c r="H30" s="5">
        <v>8.0492813141683772</v>
      </c>
      <c r="I30" t="str">
        <f t="shared" si="1"/>
        <v>Ineligible</v>
      </c>
      <c r="J30" t="str">
        <f t="shared" si="0"/>
        <v>No</v>
      </c>
    </row>
    <row r="31" spans="1:24" x14ac:dyDescent="0.75">
      <c r="A31" t="s">
        <v>18</v>
      </c>
      <c r="B31" t="s">
        <v>29</v>
      </c>
      <c r="C31" t="s">
        <v>39</v>
      </c>
      <c r="D31">
        <v>279902</v>
      </c>
      <c r="E31" t="s">
        <v>13</v>
      </c>
      <c r="F31" s="4" t="s">
        <v>14</v>
      </c>
      <c r="G31" s="5">
        <v>46.401095140314851</v>
      </c>
      <c r="H31" s="5">
        <v>5.9219712525667347</v>
      </c>
      <c r="I31" t="str">
        <f t="shared" si="1"/>
        <v>Ineligible</v>
      </c>
      <c r="J31" t="str">
        <f t="shared" si="0"/>
        <v>No</v>
      </c>
    </row>
    <row r="32" spans="1:24" x14ac:dyDescent="0.75">
      <c r="A32" t="s">
        <v>18</v>
      </c>
      <c r="B32" t="s">
        <v>29</v>
      </c>
      <c r="C32" t="s">
        <v>39</v>
      </c>
      <c r="D32">
        <v>211217</v>
      </c>
      <c r="E32" t="s">
        <v>13</v>
      </c>
      <c r="F32" s="4" t="s">
        <v>16</v>
      </c>
      <c r="G32" s="5">
        <v>50.384668035592057</v>
      </c>
      <c r="H32" s="5">
        <v>15.471594798083505</v>
      </c>
      <c r="I32" t="str">
        <f t="shared" si="1"/>
        <v>Ineligible</v>
      </c>
      <c r="J32" t="str">
        <f t="shared" si="0"/>
        <v>No</v>
      </c>
    </row>
    <row r="33" spans="1:10" x14ac:dyDescent="0.75">
      <c r="A33" t="s">
        <v>18</v>
      </c>
      <c r="B33" t="s">
        <v>29</v>
      </c>
      <c r="C33" t="s">
        <v>39</v>
      </c>
      <c r="D33">
        <v>211070</v>
      </c>
      <c r="E33" t="s">
        <v>13</v>
      </c>
      <c r="F33" s="4" t="s">
        <v>14</v>
      </c>
      <c r="G33" s="5">
        <v>36.522929500342229</v>
      </c>
      <c r="H33" s="5">
        <v>9.6454483230663932</v>
      </c>
      <c r="I33" t="str">
        <f t="shared" si="1"/>
        <v>Ineligible</v>
      </c>
      <c r="J33" t="str">
        <f t="shared" si="0"/>
        <v>No</v>
      </c>
    </row>
    <row r="34" spans="1:10" x14ac:dyDescent="0.75">
      <c r="A34" t="s">
        <v>18</v>
      </c>
      <c r="B34" t="s">
        <v>29</v>
      </c>
      <c r="C34" t="s">
        <v>39</v>
      </c>
      <c r="D34">
        <v>256108</v>
      </c>
      <c r="E34" t="s">
        <v>13</v>
      </c>
      <c r="F34" s="4" t="s">
        <v>14</v>
      </c>
      <c r="G34" s="5">
        <v>39.586584531143053</v>
      </c>
      <c r="H34" s="5">
        <v>10.880219028062971</v>
      </c>
      <c r="I34" t="str">
        <f t="shared" si="1"/>
        <v>Ineligible</v>
      </c>
      <c r="J34" t="str">
        <f t="shared" si="0"/>
        <v>No</v>
      </c>
    </row>
    <row r="35" spans="1:10" x14ac:dyDescent="0.75">
      <c r="A35" t="s">
        <v>18</v>
      </c>
      <c r="B35" t="s">
        <v>29</v>
      </c>
      <c r="C35" t="s">
        <v>39</v>
      </c>
      <c r="D35">
        <v>202283</v>
      </c>
      <c r="E35" t="s">
        <v>13</v>
      </c>
      <c r="F35" s="4" t="s">
        <v>14</v>
      </c>
      <c r="G35" s="5">
        <v>32.416153319644081</v>
      </c>
      <c r="H35" s="5">
        <v>7.7973990417522243</v>
      </c>
      <c r="I35" t="str">
        <f t="shared" si="1"/>
        <v>Ineligible</v>
      </c>
      <c r="J35" t="str">
        <f t="shared" si="0"/>
        <v>No</v>
      </c>
    </row>
    <row r="36" spans="1:10" x14ac:dyDescent="0.75">
      <c r="A36" t="s">
        <v>18</v>
      </c>
      <c r="B36" t="s">
        <v>29</v>
      </c>
      <c r="C36" t="s">
        <v>39</v>
      </c>
      <c r="D36">
        <v>225495</v>
      </c>
      <c r="E36" t="s">
        <v>13</v>
      </c>
      <c r="F36" s="4" t="s">
        <v>14</v>
      </c>
      <c r="G36" s="5">
        <v>57.067761806981522</v>
      </c>
      <c r="H36" s="5">
        <v>6.5927446954141002</v>
      </c>
      <c r="I36" t="str">
        <f t="shared" si="1"/>
        <v>Ineligible</v>
      </c>
      <c r="J36" t="str">
        <f t="shared" si="0"/>
        <v>No</v>
      </c>
    </row>
    <row r="37" spans="1:10" x14ac:dyDescent="0.75">
      <c r="A37" t="s">
        <v>18</v>
      </c>
      <c r="B37" t="s">
        <v>29</v>
      </c>
      <c r="C37" t="s">
        <v>39</v>
      </c>
      <c r="D37">
        <v>235908</v>
      </c>
      <c r="E37" t="s">
        <v>13</v>
      </c>
      <c r="F37" s="4" t="s">
        <v>14</v>
      </c>
      <c r="G37" s="5">
        <v>64.960985626283374</v>
      </c>
      <c r="H37" s="5">
        <v>6.4585900068446271</v>
      </c>
      <c r="I37" t="str">
        <f t="shared" si="1"/>
        <v>Ineligible</v>
      </c>
      <c r="J37" t="str">
        <f t="shared" si="0"/>
        <v>No</v>
      </c>
    </row>
    <row r="38" spans="1:10" x14ac:dyDescent="0.75">
      <c r="A38" t="s">
        <v>18</v>
      </c>
      <c r="B38" t="s">
        <v>29</v>
      </c>
      <c r="C38" t="s">
        <v>39</v>
      </c>
      <c r="D38">
        <v>286099</v>
      </c>
      <c r="E38" t="s">
        <v>13</v>
      </c>
      <c r="F38" s="4" t="s">
        <v>14</v>
      </c>
      <c r="G38" s="5">
        <v>30.548939082819988</v>
      </c>
      <c r="H38" s="5">
        <v>4.0219028062970565</v>
      </c>
      <c r="I38" t="str">
        <f t="shared" si="1"/>
        <v>Ineligible</v>
      </c>
      <c r="J38" t="str">
        <f t="shared" si="0"/>
        <v>No</v>
      </c>
    </row>
    <row r="39" spans="1:10" x14ac:dyDescent="0.75">
      <c r="A39" t="s">
        <v>18</v>
      </c>
      <c r="B39" t="s">
        <v>29</v>
      </c>
      <c r="C39" t="s">
        <v>39</v>
      </c>
      <c r="D39">
        <v>214239</v>
      </c>
      <c r="E39" t="s">
        <v>17</v>
      </c>
      <c r="F39" s="4" t="s">
        <v>14</v>
      </c>
      <c r="G39" s="5">
        <v>32.462696783025322</v>
      </c>
      <c r="H39" s="5">
        <v>0.95824777549623541</v>
      </c>
      <c r="I39" t="str">
        <f t="shared" si="1"/>
        <v>Ineligible</v>
      </c>
      <c r="J39" t="str">
        <f t="shared" si="0"/>
        <v>No</v>
      </c>
    </row>
    <row r="40" spans="1:10" x14ac:dyDescent="0.75">
      <c r="A40" t="s">
        <v>18</v>
      </c>
      <c r="B40" t="s">
        <v>29</v>
      </c>
      <c r="C40" t="s">
        <v>39</v>
      </c>
      <c r="D40">
        <v>269498</v>
      </c>
      <c r="E40" t="s">
        <v>17</v>
      </c>
      <c r="F40" s="4" t="s">
        <v>14</v>
      </c>
      <c r="G40" s="5">
        <v>38.384668035592057</v>
      </c>
      <c r="H40" s="5">
        <v>6.9760438056125942</v>
      </c>
      <c r="I40" t="str">
        <f t="shared" si="1"/>
        <v>Ineligible</v>
      </c>
      <c r="J40" t="str">
        <f t="shared" si="0"/>
        <v>No</v>
      </c>
    </row>
    <row r="41" spans="1:10" x14ac:dyDescent="0.75">
      <c r="A41" t="s">
        <v>18</v>
      </c>
      <c r="B41" t="s">
        <v>29</v>
      </c>
      <c r="C41" t="s">
        <v>39</v>
      </c>
      <c r="D41">
        <v>234415</v>
      </c>
      <c r="E41" t="s">
        <v>17</v>
      </c>
      <c r="F41" s="4" t="s">
        <v>14</v>
      </c>
      <c r="G41" s="5">
        <v>62.340862422997944</v>
      </c>
      <c r="H41" s="5">
        <v>3.5017111567419574</v>
      </c>
      <c r="I41" t="str">
        <f t="shared" si="1"/>
        <v>Ineligible</v>
      </c>
      <c r="J41" t="str">
        <f t="shared" si="0"/>
        <v>No</v>
      </c>
    </row>
    <row r="42" spans="1:10" x14ac:dyDescent="0.75">
      <c r="A42" t="s">
        <v>18</v>
      </c>
      <c r="B42" t="s">
        <v>29</v>
      </c>
      <c r="C42" t="s">
        <v>39</v>
      </c>
      <c r="D42">
        <v>212348</v>
      </c>
      <c r="E42" t="s">
        <v>15</v>
      </c>
      <c r="F42" s="4" t="s">
        <v>14</v>
      </c>
      <c r="G42" s="5">
        <v>68.150581793292261</v>
      </c>
      <c r="H42" s="5">
        <v>0.85147159479808354</v>
      </c>
      <c r="I42" t="str">
        <f t="shared" si="1"/>
        <v>Ineligible</v>
      </c>
      <c r="J42" t="str">
        <f t="shared" si="0"/>
        <v>No</v>
      </c>
    </row>
    <row r="43" spans="1:10" x14ac:dyDescent="0.75">
      <c r="A43" t="s">
        <v>18</v>
      </c>
      <c r="B43" t="s">
        <v>29</v>
      </c>
      <c r="C43" t="s">
        <v>39</v>
      </c>
      <c r="D43">
        <v>265962</v>
      </c>
      <c r="E43" t="s">
        <v>15</v>
      </c>
      <c r="F43" s="4" t="s">
        <v>14</v>
      </c>
      <c r="G43" s="5">
        <v>28.780287474332649</v>
      </c>
      <c r="H43" s="5">
        <v>0.55578370978781655</v>
      </c>
      <c r="I43" t="str">
        <f t="shared" si="1"/>
        <v>Ineligible</v>
      </c>
      <c r="J43" t="str">
        <f t="shared" si="0"/>
        <v>No</v>
      </c>
    </row>
    <row r="44" spans="1:10" x14ac:dyDescent="0.75">
      <c r="A44" t="s">
        <v>18</v>
      </c>
      <c r="B44" t="s">
        <v>29</v>
      </c>
      <c r="C44" t="s">
        <v>39</v>
      </c>
      <c r="D44">
        <v>280078</v>
      </c>
      <c r="E44" t="s">
        <v>15</v>
      </c>
      <c r="F44" s="4" t="s">
        <v>14</v>
      </c>
      <c r="G44" s="5">
        <v>38.015058179329223</v>
      </c>
      <c r="H44" s="5">
        <v>0.41889117043121149</v>
      </c>
      <c r="I44" t="str">
        <f t="shared" si="1"/>
        <v>Ineligible</v>
      </c>
      <c r="J44" t="str">
        <f t="shared" si="0"/>
        <v>No</v>
      </c>
    </row>
    <row r="45" spans="1:10" x14ac:dyDescent="0.75">
      <c r="A45" t="s">
        <v>18</v>
      </c>
      <c r="B45" t="s">
        <v>29</v>
      </c>
      <c r="C45" t="s">
        <v>39</v>
      </c>
      <c r="D45">
        <v>262245</v>
      </c>
      <c r="E45" t="s">
        <v>15</v>
      </c>
      <c r="F45" s="4" t="s">
        <v>14</v>
      </c>
      <c r="G45" s="5">
        <v>65.144421629021224</v>
      </c>
      <c r="H45" s="5">
        <v>44.687200547570157</v>
      </c>
      <c r="I45" t="str">
        <f t="shared" si="1"/>
        <v>Eligible</v>
      </c>
      <c r="J45" t="str">
        <f t="shared" si="0"/>
        <v>Yes</v>
      </c>
    </row>
    <row r="46" spans="1:10" x14ac:dyDescent="0.75">
      <c r="A46" t="s">
        <v>18</v>
      </c>
      <c r="B46" t="s">
        <v>29</v>
      </c>
      <c r="C46" t="s">
        <v>39</v>
      </c>
      <c r="D46">
        <v>222425</v>
      </c>
      <c r="E46" t="s">
        <v>15</v>
      </c>
      <c r="F46" s="4" t="s">
        <v>14</v>
      </c>
      <c r="G46" s="5">
        <v>65.867214236824097</v>
      </c>
      <c r="H46" s="5">
        <v>42.045174537987677</v>
      </c>
      <c r="I46" t="str">
        <f t="shared" si="1"/>
        <v>Eligible</v>
      </c>
      <c r="J46" t="str">
        <f t="shared" si="0"/>
        <v>Yes</v>
      </c>
    </row>
    <row r="47" spans="1:10" x14ac:dyDescent="0.75">
      <c r="A47" t="s">
        <v>18</v>
      </c>
      <c r="B47" t="s">
        <v>29</v>
      </c>
      <c r="C47" t="s">
        <v>39</v>
      </c>
      <c r="D47">
        <v>262086</v>
      </c>
      <c r="E47" t="s">
        <v>15</v>
      </c>
      <c r="F47" s="4" t="s">
        <v>14</v>
      </c>
      <c r="G47" s="5">
        <v>39.039014373716633</v>
      </c>
      <c r="H47" s="5">
        <v>11.134839151266256</v>
      </c>
      <c r="I47" t="str">
        <f t="shared" si="1"/>
        <v>Ineligible</v>
      </c>
      <c r="J47" t="str">
        <f t="shared" si="0"/>
        <v>No</v>
      </c>
    </row>
    <row r="48" spans="1:10" x14ac:dyDescent="0.75">
      <c r="A48" t="s">
        <v>18</v>
      </c>
      <c r="B48" t="s">
        <v>29</v>
      </c>
      <c r="C48" t="s">
        <v>39</v>
      </c>
      <c r="D48">
        <v>261542</v>
      </c>
      <c r="E48" t="s">
        <v>15</v>
      </c>
      <c r="F48" s="4" t="s">
        <v>14</v>
      </c>
      <c r="G48" s="5">
        <v>29.793292265571527</v>
      </c>
      <c r="H48" s="5">
        <v>2.4120465434633811</v>
      </c>
      <c r="I48" t="str">
        <f t="shared" si="1"/>
        <v>Ineligible</v>
      </c>
      <c r="J48" t="str">
        <f t="shared" si="0"/>
        <v>No</v>
      </c>
    </row>
    <row r="49" spans="1:10" x14ac:dyDescent="0.75">
      <c r="A49" t="s">
        <v>18</v>
      </c>
      <c r="B49" t="s">
        <v>29</v>
      </c>
      <c r="C49" t="s">
        <v>39</v>
      </c>
      <c r="D49">
        <v>267243</v>
      </c>
      <c r="E49" t="s">
        <v>15</v>
      </c>
      <c r="F49" s="4" t="s">
        <v>14</v>
      </c>
      <c r="G49" s="5">
        <v>34.272416153319647</v>
      </c>
      <c r="H49" s="5">
        <v>2.5626283367556466</v>
      </c>
      <c r="I49" t="str">
        <f t="shared" si="1"/>
        <v>Ineligible</v>
      </c>
      <c r="J49" t="str">
        <f t="shared" si="0"/>
        <v>No</v>
      </c>
    </row>
    <row r="50" spans="1:10" x14ac:dyDescent="0.75">
      <c r="A50" t="s">
        <v>18</v>
      </c>
      <c r="B50" t="s">
        <v>29</v>
      </c>
      <c r="C50" t="s">
        <v>39</v>
      </c>
      <c r="D50">
        <v>274312</v>
      </c>
      <c r="E50" t="s">
        <v>17</v>
      </c>
      <c r="F50" s="4" t="s">
        <v>14</v>
      </c>
      <c r="G50" s="5">
        <v>32.722792607802873</v>
      </c>
      <c r="H50" s="5">
        <v>11.709787816563997</v>
      </c>
      <c r="I50" t="str">
        <f t="shared" si="1"/>
        <v>Ineligible</v>
      </c>
      <c r="J50" t="str">
        <f t="shared" si="0"/>
        <v>No</v>
      </c>
    </row>
    <row r="51" spans="1:10" x14ac:dyDescent="0.75">
      <c r="A51" t="s">
        <v>18</v>
      </c>
      <c r="B51" t="s">
        <v>29</v>
      </c>
      <c r="C51" t="s">
        <v>39</v>
      </c>
      <c r="D51">
        <v>297224</v>
      </c>
      <c r="E51" t="s">
        <v>17</v>
      </c>
      <c r="F51" s="4" t="s">
        <v>14</v>
      </c>
      <c r="G51" s="5">
        <v>30.584531143052704</v>
      </c>
      <c r="H51" s="5">
        <v>6.5927446954141002</v>
      </c>
      <c r="I51" t="str">
        <f t="shared" si="1"/>
        <v>Ineligible</v>
      </c>
      <c r="J51" t="str">
        <f t="shared" si="0"/>
        <v>No</v>
      </c>
    </row>
    <row r="52" spans="1:10" x14ac:dyDescent="0.75">
      <c r="A52" t="s">
        <v>18</v>
      </c>
      <c r="B52" t="s">
        <v>29</v>
      </c>
      <c r="C52" t="s">
        <v>39</v>
      </c>
      <c r="D52">
        <v>210434</v>
      </c>
      <c r="E52" t="s">
        <v>17</v>
      </c>
      <c r="F52" s="4" t="s">
        <v>14</v>
      </c>
      <c r="G52" s="5">
        <v>38.110882956878854</v>
      </c>
      <c r="H52" s="5">
        <v>7.4469541409993152</v>
      </c>
      <c r="I52" t="str">
        <f t="shared" si="1"/>
        <v>Ineligible</v>
      </c>
      <c r="J52" t="str">
        <f t="shared" si="0"/>
        <v>No</v>
      </c>
    </row>
    <row r="53" spans="1:10" x14ac:dyDescent="0.75">
      <c r="A53" t="s">
        <v>18</v>
      </c>
      <c r="B53" t="s">
        <v>29</v>
      </c>
      <c r="C53" t="s">
        <v>39</v>
      </c>
      <c r="D53">
        <v>224170</v>
      </c>
      <c r="E53" t="s">
        <v>17</v>
      </c>
      <c r="F53" s="4" t="s">
        <v>14</v>
      </c>
      <c r="G53" s="5">
        <v>35.08555783709788</v>
      </c>
      <c r="H53" s="5">
        <v>11.077344284736482</v>
      </c>
      <c r="I53" t="str">
        <f t="shared" si="1"/>
        <v>Ineligible</v>
      </c>
      <c r="J53" t="str">
        <f t="shared" si="0"/>
        <v>No</v>
      </c>
    </row>
    <row r="54" spans="1:10" x14ac:dyDescent="0.75">
      <c r="A54" t="s">
        <v>18</v>
      </c>
      <c r="B54" t="s">
        <v>29</v>
      </c>
      <c r="C54" t="s">
        <v>39</v>
      </c>
      <c r="D54">
        <v>202574</v>
      </c>
      <c r="E54" t="s">
        <v>17</v>
      </c>
      <c r="F54" s="4" t="s">
        <v>14</v>
      </c>
      <c r="G54" s="5">
        <v>45.604380561259411</v>
      </c>
      <c r="H54" s="5">
        <v>2.7214236824093088</v>
      </c>
      <c r="I54" t="str">
        <f t="shared" si="1"/>
        <v>Ineligible</v>
      </c>
      <c r="J54" t="str">
        <f t="shared" si="0"/>
        <v>No</v>
      </c>
    </row>
    <row r="55" spans="1:10" x14ac:dyDescent="0.75">
      <c r="A55" t="s">
        <v>18</v>
      </c>
      <c r="B55" t="s">
        <v>29</v>
      </c>
      <c r="C55" t="s">
        <v>39</v>
      </c>
      <c r="D55">
        <v>227423</v>
      </c>
      <c r="E55" t="s">
        <v>17</v>
      </c>
      <c r="F55" s="4" t="s">
        <v>14</v>
      </c>
      <c r="G55" s="5">
        <v>40.67898699520876</v>
      </c>
      <c r="H55" s="5">
        <v>11.340177960301164</v>
      </c>
      <c r="I55" t="str">
        <f t="shared" si="1"/>
        <v>Ineligible</v>
      </c>
      <c r="J55" t="str">
        <f t="shared" si="0"/>
        <v>No</v>
      </c>
    </row>
    <row r="56" spans="1:10" x14ac:dyDescent="0.75">
      <c r="A56" t="s">
        <v>18</v>
      </c>
      <c r="B56" t="s">
        <v>29</v>
      </c>
      <c r="C56" t="s">
        <v>39</v>
      </c>
      <c r="D56">
        <v>260821</v>
      </c>
      <c r="E56" t="s">
        <v>17</v>
      </c>
      <c r="F56" s="4" t="s">
        <v>14</v>
      </c>
      <c r="G56" s="5">
        <v>39.37303216974675</v>
      </c>
      <c r="H56" s="5">
        <v>5.2867898699520879</v>
      </c>
      <c r="I56" t="str">
        <f t="shared" si="1"/>
        <v>Ineligible</v>
      </c>
      <c r="J56" t="str">
        <f t="shared" si="0"/>
        <v>No</v>
      </c>
    </row>
    <row r="57" spans="1:10" x14ac:dyDescent="0.75">
      <c r="A57" t="s">
        <v>18</v>
      </c>
      <c r="B57" t="s">
        <v>29</v>
      </c>
      <c r="C57" t="s">
        <v>39</v>
      </c>
      <c r="D57">
        <v>291921</v>
      </c>
      <c r="E57" t="s">
        <v>17</v>
      </c>
      <c r="F57" s="4" t="s">
        <v>14</v>
      </c>
      <c r="G57" s="5">
        <v>53.338809034907598</v>
      </c>
      <c r="H57" s="5">
        <v>12.073921971252567</v>
      </c>
      <c r="I57" t="str">
        <f t="shared" si="1"/>
        <v>Ineligible</v>
      </c>
      <c r="J57" t="str">
        <f t="shared" si="0"/>
        <v>No</v>
      </c>
    </row>
    <row r="58" spans="1:10" x14ac:dyDescent="0.75">
      <c r="A58" t="s">
        <v>18</v>
      </c>
      <c r="B58" t="s">
        <v>29</v>
      </c>
      <c r="C58" t="s">
        <v>39</v>
      </c>
      <c r="D58">
        <v>254953</v>
      </c>
      <c r="E58" t="s">
        <v>17</v>
      </c>
      <c r="F58" s="4" t="s">
        <v>14</v>
      </c>
      <c r="G58" s="5">
        <v>35.750855578370981</v>
      </c>
      <c r="H58" s="5">
        <v>3.2525667351129361</v>
      </c>
      <c r="I58" t="str">
        <f t="shared" si="1"/>
        <v>Ineligible</v>
      </c>
      <c r="J58" t="str">
        <f t="shared" si="0"/>
        <v>No</v>
      </c>
    </row>
    <row r="59" spans="1:10" x14ac:dyDescent="0.75">
      <c r="A59" t="s">
        <v>18</v>
      </c>
      <c r="B59" t="s">
        <v>29</v>
      </c>
      <c r="C59" t="s">
        <v>39</v>
      </c>
      <c r="D59">
        <v>231298</v>
      </c>
      <c r="E59" t="s">
        <v>17</v>
      </c>
      <c r="F59" s="4" t="s">
        <v>14</v>
      </c>
      <c r="G59" s="5">
        <v>55.627652292950032</v>
      </c>
      <c r="H59" s="5">
        <v>12.7419575633128</v>
      </c>
      <c r="I59" t="str">
        <f t="shared" si="1"/>
        <v>Ineligible</v>
      </c>
      <c r="J59" t="str">
        <f t="shared" si="0"/>
        <v>No</v>
      </c>
    </row>
    <row r="60" spans="1:10" x14ac:dyDescent="0.75">
      <c r="A60" t="s">
        <v>18</v>
      </c>
      <c r="B60" t="s">
        <v>29</v>
      </c>
      <c r="C60" t="s">
        <v>39</v>
      </c>
      <c r="D60">
        <v>214847</v>
      </c>
      <c r="E60" t="s">
        <v>17</v>
      </c>
      <c r="F60" s="4" t="s">
        <v>14</v>
      </c>
      <c r="G60" s="5">
        <v>29.768651608487339</v>
      </c>
      <c r="H60" s="5">
        <v>4.0793976728268309</v>
      </c>
      <c r="I60" t="str">
        <f t="shared" si="1"/>
        <v>Ineligible</v>
      </c>
      <c r="J60" t="str">
        <f t="shared" si="0"/>
        <v>No</v>
      </c>
    </row>
    <row r="61" spans="1:10" x14ac:dyDescent="0.75">
      <c r="A61" t="s">
        <v>18</v>
      </c>
      <c r="B61" t="s">
        <v>29</v>
      </c>
      <c r="C61" t="s">
        <v>39</v>
      </c>
      <c r="D61">
        <v>253976</v>
      </c>
      <c r="E61" t="s">
        <v>17</v>
      </c>
      <c r="F61" s="4" t="s">
        <v>14</v>
      </c>
      <c r="G61" s="5">
        <v>38.540725530458587</v>
      </c>
      <c r="H61" s="5">
        <v>9.3059548254620115</v>
      </c>
      <c r="I61" t="str">
        <f t="shared" si="1"/>
        <v>Ineligible</v>
      </c>
      <c r="J61" t="str">
        <f t="shared" si="0"/>
        <v>No</v>
      </c>
    </row>
    <row r="62" spans="1:10" x14ac:dyDescent="0.75">
      <c r="A62" t="s">
        <v>18</v>
      </c>
      <c r="B62" t="s">
        <v>29</v>
      </c>
      <c r="C62" t="s">
        <v>39</v>
      </c>
      <c r="D62">
        <v>226748</v>
      </c>
      <c r="E62" t="s">
        <v>17</v>
      </c>
      <c r="F62" s="4" t="s">
        <v>14</v>
      </c>
      <c r="G62" s="5">
        <v>29.930184804928132</v>
      </c>
      <c r="H62" s="5">
        <v>2.1464750171115674</v>
      </c>
      <c r="I62" t="str">
        <f t="shared" si="1"/>
        <v>Ineligible</v>
      </c>
      <c r="J62" t="str">
        <f t="shared" si="0"/>
        <v>No</v>
      </c>
    </row>
    <row r="63" spans="1:10" x14ac:dyDescent="0.75">
      <c r="A63" t="s">
        <v>18</v>
      </c>
      <c r="B63" t="s">
        <v>29</v>
      </c>
      <c r="C63" t="s">
        <v>39</v>
      </c>
      <c r="D63">
        <v>247476</v>
      </c>
      <c r="E63" t="s">
        <v>17</v>
      </c>
      <c r="F63" s="4" t="s">
        <v>14</v>
      </c>
      <c r="G63" s="5">
        <v>37.456536618754278</v>
      </c>
      <c r="H63" s="5">
        <v>1.9548254620123204</v>
      </c>
      <c r="I63" t="str">
        <f t="shared" si="1"/>
        <v>Ineligible</v>
      </c>
      <c r="J63" t="str">
        <f t="shared" si="0"/>
        <v>No</v>
      </c>
    </row>
    <row r="64" spans="1:10" x14ac:dyDescent="0.75">
      <c r="A64" t="s">
        <v>18</v>
      </c>
      <c r="B64" t="s">
        <v>29</v>
      </c>
      <c r="C64" t="s">
        <v>39</v>
      </c>
      <c r="D64">
        <v>291967</v>
      </c>
      <c r="E64" t="s">
        <v>17</v>
      </c>
      <c r="F64" s="4" t="s">
        <v>14</v>
      </c>
      <c r="G64" s="5">
        <v>40.177960301163587</v>
      </c>
      <c r="H64" s="5">
        <v>0.59411362080766594</v>
      </c>
      <c r="I64" t="str">
        <f t="shared" si="1"/>
        <v>Ineligible</v>
      </c>
      <c r="J64" t="str">
        <f t="shared" si="0"/>
        <v>No</v>
      </c>
    </row>
    <row r="65" spans="1:10" x14ac:dyDescent="0.75">
      <c r="A65" t="s">
        <v>18</v>
      </c>
      <c r="B65" t="s">
        <v>29</v>
      </c>
      <c r="C65" t="s">
        <v>39</v>
      </c>
      <c r="D65">
        <v>225817</v>
      </c>
      <c r="E65" t="s">
        <v>17</v>
      </c>
      <c r="F65" s="4" t="s">
        <v>14</v>
      </c>
      <c r="G65" s="5">
        <v>33.160848733744011</v>
      </c>
      <c r="H65" s="5">
        <v>6.1492128678986999</v>
      </c>
      <c r="I65" t="str">
        <f t="shared" si="1"/>
        <v>Ineligible</v>
      </c>
      <c r="J65" t="str">
        <f t="shared" si="0"/>
        <v>No</v>
      </c>
    </row>
    <row r="66" spans="1:10" x14ac:dyDescent="0.75">
      <c r="A66" t="s">
        <v>18</v>
      </c>
      <c r="B66" t="s">
        <v>29</v>
      </c>
      <c r="C66" t="s">
        <v>39</v>
      </c>
      <c r="D66">
        <v>254292</v>
      </c>
      <c r="E66" t="s">
        <v>17</v>
      </c>
      <c r="F66" s="4" t="s">
        <v>14</v>
      </c>
      <c r="G66" s="5">
        <v>36.043805612594113</v>
      </c>
      <c r="H66" s="5">
        <v>1.5961670088980151</v>
      </c>
      <c r="I66" t="str">
        <f t="shared" si="1"/>
        <v>Ineligible</v>
      </c>
      <c r="J66" t="str">
        <f t="shared" ref="J66:J129" si="2">IF(AND(G66&gt;AVERAGE($G$2:$G$587),H66&gt;$M$3),"Yes","No")</f>
        <v>No</v>
      </c>
    </row>
    <row r="67" spans="1:10" x14ac:dyDescent="0.75">
      <c r="A67" t="s">
        <v>18</v>
      </c>
      <c r="B67" t="s">
        <v>29</v>
      </c>
      <c r="C67" t="s">
        <v>39</v>
      </c>
      <c r="D67">
        <v>235094</v>
      </c>
      <c r="E67" t="s">
        <v>17</v>
      </c>
      <c r="F67" s="4" t="s">
        <v>14</v>
      </c>
      <c r="G67" s="5">
        <v>52.517453798767967</v>
      </c>
      <c r="H67" s="5">
        <v>8.7775496235455162</v>
      </c>
      <c r="I67" t="str">
        <f t="shared" ref="I67:I130" si="3">IF(OR(AND(G67&gt;65,F67="Management",(G67+H67)&gt;=80),AND(G67&gt;65,F67="Non Management",(G67+H67)&gt;=85)),"Eligible","Ineligible")</f>
        <v>Ineligible</v>
      </c>
      <c r="J67" t="str">
        <f t="shared" si="2"/>
        <v>No</v>
      </c>
    </row>
    <row r="68" spans="1:10" x14ac:dyDescent="0.75">
      <c r="A68" t="s">
        <v>18</v>
      </c>
      <c r="B68" t="s">
        <v>29</v>
      </c>
      <c r="C68" t="s">
        <v>39</v>
      </c>
      <c r="D68">
        <v>265663</v>
      </c>
      <c r="E68" t="s">
        <v>17</v>
      </c>
      <c r="F68" s="4" t="s">
        <v>14</v>
      </c>
      <c r="G68" s="5">
        <v>35.93429158110883</v>
      </c>
      <c r="H68" s="5">
        <v>5.6700889801505818</v>
      </c>
      <c r="I68" t="str">
        <f t="shared" si="3"/>
        <v>Ineligible</v>
      </c>
      <c r="J68" t="str">
        <f t="shared" si="2"/>
        <v>No</v>
      </c>
    </row>
    <row r="69" spans="1:10" x14ac:dyDescent="0.75">
      <c r="A69" t="s">
        <v>18</v>
      </c>
      <c r="B69" t="s">
        <v>29</v>
      </c>
      <c r="C69" t="s">
        <v>39</v>
      </c>
      <c r="D69">
        <v>228460</v>
      </c>
      <c r="E69" t="s">
        <v>17</v>
      </c>
      <c r="F69" s="4" t="s">
        <v>14</v>
      </c>
      <c r="G69" s="5">
        <v>32.498288843258045</v>
      </c>
      <c r="H69" s="5">
        <v>3.871321013004791</v>
      </c>
      <c r="I69" t="str">
        <f t="shared" si="3"/>
        <v>Ineligible</v>
      </c>
      <c r="J69" t="str">
        <f t="shared" si="2"/>
        <v>No</v>
      </c>
    </row>
    <row r="70" spans="1:10" x14ac:dyDescent="0.75">
      <c r="A70" t="s">
        <v>18</v>
      </c>
      <c r="B70" t="s">
        <v>29</v>
      </c>
      <c r="C70" t="s">
        <v>39</v>
      </c>
      <c r="D70">
        <v>258636</v>
      </c>
      <c r="E70" t="s">
        <v>17</v>
      </c>
      <c r="F70" s="4" t="s">
        <v>14</v>
      </c>
      <c r="G70" s="5">
        <v>39.748117727583846</v>
      </c>
      <c r="H70" s="5">
        <v>3.592060232717317</v>
      </c>
      <c r="I70" t="str">
        <f t="shared" si="3"/>
        <v>Ineligible</v>
      </c>
      <c r="J70" t="str">
        <f t="shared" si="2"/>
        <v>No</v>
      </c>
    </row>
    <row r="71" spans="1:10" x14ac:dyDescent="0.75">
      <c r="A71" t="s">
        <v>18</v>
      </c>
      <c r="B71" t="s">
        <v>29</v>
      </c>
      <c r="C71" t="s">
        <v>39</v>
      </c>
      <c r="D71">
        <v>260795</v>
      </c>
      <c r="E71" t="s">
        <v>17</v>
      </c>
      <c r="F71" s="4" t="s">
        <v>14</v>
      </c>
      <c r="G71" s="5">
        <v>31.909650924024639</v>
      </c>
      <c r="H71" s="5">
        <v>2.9130732375085557</v>
      </c>
      <c r="I71" t="str">
        <f t="shared" si="3"/>
        <v>Ineligible</v>
      </c>
      <c r="J71" t="str">
        <f t="shared" si="2"/>
        <v>No</v>
      </c>
    </row>
    <row r="72" spans="1:10" x14ac:dyDescent="0.75">
      <c r="A72" t="s">
        <v>18</v>
      </c>
      <c r="B72" t="s">
        <v>29</v>
      </c>
      <c r="C72" t="s">
        <v>39</v>
      </c>
      <c r="D72">
        <v>271936</v>
      </c>
      <c r="E72" t="s">
        <v>17</v>
      </c>
      <c r="F72" s="4" t="s">
        <v>14</v>
      </c>
      <c r="G72" s="5">
        <v>48.698151950718689</v>
      </c>
      <c r="H72" s="5">
        <v>2.7624914442162902</v>
      </c>
      <c r="I72" t="str">
        <f t="shared" si="3"/>
        <v>Ineligible</v>
      </c>
      <c r="J72" t="str">
        <f t="shared" si="2"/>
        <v>No</v>
      </c>
    </row>
    <row r="73" spans="1:10" x14ac:dyDescent="0.75">
      <c r="A73" t="s">
        <v>18</v>
      </c>
      <c r="B73" t="s">
        <v>29</v>
      </c>
      <c r="C73" t="s">
        <v>39</v>
      </c>
      <c r="D73">
        <v>238928</v>
      </c>
      <c r="E73" t="s">
        <v>17</v>
      </c>
      <c r="F73" s="4" t="s">
        <v>14</v>
      </c>
      <c r="G73" s="5">
        <v>28.958247775496236</v>
      </c>
      <c r="H73" s="5">
        <v>2.3572895277207393</v>
      </c>
      <c r="I73" t="str">
        <f t="shared" si="3"/>
        <v>Ineligible</v>
      </c>
      <c r="J73" t="str">
        <f t="shared" si="2"/>
        <v>No</v>
      </c>
    </row>
    <row r="74" spans="1:10" x14ac:dyDescent="0.75">
      <c r="A74" t="s">
        <v>18</v>
      </c>
      <c r="B74" t="s">
        <v>29</v>
      </c>
      <c r="C74" t="s">
        <v>39</v>
      </c>
      <c r="D74">
        <v>286096</v>
      </c>
      <c r="E74" t="s">
        <v>17</v>
      </c>
      <c r="F74" s="4" t="s">
        <v>14</v>
      </c>
      <c r="G74" s="5">
        <v>63.227926078028744</v>
      </c>
      <c r="H74" s="5">
        <v>7.9206023271731691</v>
      </c>
      <c r="I74" t="str">
        <f t="shared" si="3"/>
        <v>Ineligible</v>
      </c>
      <c r="J74" t="str">
        <f t="shared" si="2"/>
        <v>No</v>
      </c>
    </row>
    <row r="75" spans="1:10" x14ac:dyDescent="0.75">
      <c r="A75" t="s">
        <v>18</v>
      </c>
      <c r="B75" t="s">
        <v>29</v>
      </c>
      <c r="C75" t="s">
        <v>39</v>
      </c>
      <c r="D75">
        <v>226675</v>
      </c>
      <c r="E75" t="s">
        <v>17</v>
      </c>
      <c r="F75" s="4" t="s">
        <v>14</v>
      </c>
      <c r="G75" s="5">
        <v>31.969883641341546</v>
      </c>
      <c r="H75" s="5">
        <v>4.944558521560575</v>
      </c>
      <c r="I75" t="str">
        <f t="shared" si="3"/>
        <v>Ineligible</v>
      </c>
      <c r="J75" t="str">
        <f t="shared" si="2"/>
        <v>No</v>
      </c>
    </row>
    <row r="76" spans="1:10" x14ac:dyDescent="0.75">
      <c r="A76" t="s">
        <v>18</v>
      </c>
      <c r="B76" t="s">
        <v>29</v>
      </c>
      <c r="C76" t="s">
        <v>39</v>
      </c>
      <c r="D76">
        <v>248431</v>
      </c>
      <c r="E76" t="s">
        <v>15</v>
      </c>
      <c r="F76" s="4" t="s">
        <v>14</v>
      </c>
      <c r="G76" s="5">
        <v>65.524982888432575</v>
      </c>
      <c r="H76" s="5">
        <v>30.880219028062971</v>
      </c>
      <c r="I76" t="str">
        <f t="shared" si="3"/>
        <v>Eligible</v>
      </c>
      <c r="J76" t="str">
        <f t="shared" si="2"/>
        <v>Yes</v>
      </c>
    </row>
    <row r="77" spans="1:10" x14ac:dyDescent="0.75">
      <c r="A77" t="s">
        <v>18</v>
      </c>
      <c r="B77" t="s">
        <v>29</v>
      </c>
      <c r="C77" t="s">
        <v>39</v>
      </c>
      <c r="D77">
        <v>248311</v>
      </c>
      <c r="E77" t="s">
        <v>17</v>
      </c>
      <c r="F77" s="4" t="s">
        <v>14</v>
      </c>
      <c r="G77" s="5">
        <v>41.946611909650926</v>
      </c>
      <c r="H77" s="5">
        <v>12.109514031485284</v>
      </c>
      <c r="I77" t="str">
        <f t="shared" si="3"/>
        <v>Ineligible</v>
      </c>
      <c r="J77" t="str">
        <f t="shared" si="2"/>
        <v>No</v>
      </c>
    </row>
    <row r="78" spans="1:10" x14ac:dyDescent="0.75">
      <c r="A78" t="s">
        <v>18</v>
      </c>
      <c r="B78" t="s">
        <v>29</v>
      </c>
      <c r="C78" t="s">
        <v>39</v>
      </c>
      <c r="D78">
        <v>256064</v>
      </c>
      <c r="E78" t="s">
        <v>17</v>
      </c>
      <c r="F78" s="4" t="s">
        <v>14</v>
      </c>
      <c r="G78" s="5">
        <v>39.38672142368241</v>
      </c>
      <c r="H78" s="5">
        <v>11.767282683093772</v>
      </c>
      <c r="I78" t="str">
        <f t="shared" si="3"/>
        <v>Ineligible</v>
      </c>
      <c r="J78" t="str">
        <f t="shared" si="2"/>
        <v>No</v>
      </c>
    </row>
    <row r="79" spans="1:10" x14ac:dyDescent="0.75">
      <c r="A79" t="s">
        <v>18</v>
      </c>
      <c r="B79" t="s">
        <v>29</v>
      </c>
      <c r="C79" t="s">
        <v>39</v>
      </c>
      <c r="D79">
        <v>258470</v>
      </c>
      <c r="E79" t="s">
        <v>17</v>
      </c>
      <c r="F79" s="4" t="s">
        <v>14</v>
      </c>
      <c r="G79" s="5">
        <v>39.170431211498972</v>
      </c>
      <c r="H79" s="5">
        <v>5.7878165639972625</v>
      </c>
      <c r="I79" t="str">
        <f t="shared" si="3"/>
        <v>Ineligible</v>
      </c>
      <c r="J79" t="str">
        <f t="shared" si="2"/>
        <v>No</v>
      </c>
    </row>
    <row r="80" spans="1:10" x14ac:dyDescent="0.75">
      <c r="A80" t="s">
        <v>18</v>
      </c>
      <c r="B80" t="s">
        <v>29</v>
      </c>
      <c r="C80" t="s">
        <v>39</v>
      </c>
      <c r="D80">
        <v>295094</v>
      </c>
      <c r="E80" t="s">
        <v>17</v>
      </c>
      <c r="F80" s="4" t="s">
        <v>14</v>
      </c>
      <c r="G80" s="5">
        <v>31.852156057494867</v>
      </c>
      <c r="H80" s="5">
        <v>6.2286105407255308</v>
      </c>
      <c r="I80" t="str">
        <f t="shared" si="3"/>
        <v>Ineligible</v>
      </c>
      <c r="J80" t="str">
        <f t="shared" si="2"/>
        <v>No</v>
      </c>
    </row>
    <row r="81" spans="1:10" x14ac:dyDescent="0.75">
      <c r="A81" t="s">
        <v>18</v>
      </c>
      <c r="B81" t="s">
        <v>29</v>
      </c>
      <c r="C81" t="s">
        <v>39</v>
      </c>
      <c r="D81">
        <v>273011</v>
      </c>
      <c r="E81" t="s">
        <v>17</v>
      </c>
      <c r="F81" s="4" t="s">
        <v>14</v>
      </c>
      <c r="G81" s="5">
        <v>39.400410677618069</v>
      </c>
      <c r="H81" s="5">
        <v>6.9568788501026697</v>
      </c>
      <c r="I81" t="str">
        <f t="shared" si="3"/>
        <v>Ineligible</v>
      </c>
      <c r="J81" t="str">
        <f t="shared" si="2"/>
        <v>No</v>
      </c>
    </row>
    <row r="82" spans="1:10" x14ac:dyDescent="0.75">
      <c r="A82" t="s">
        <v>18</v>
      </c>
      <c r="B82" t="s">
        <v>29</v>
      </c>
      <c r="C82" t="s">
        <v>39</v>
      </c>
      <c r="D82">
        <v>249720</v>
      </c>
      <c r="E82" t="s">
        <v>17</v>
      </c>
      <c r="F82" s="4" t="s">
        <v>14</v>
      </c>
      <c r="G82" s="5">
        <v>32.925393566050651</v>
      </c>
      <c r="H82" s="5">
        <v>1.7056810403832992</v>
      </c>
      <c r="I82" t="str">
        <f t="shared" si="3"/>
        <v>Ineligible</v>
      </c>
      <c r="J82" t="str">
        <f t="shared" si="2"/>
        <v>No</v>
      </c>
    </row>
    <row r="83" spans="1:10" x14ac:dyDescent="0.75">
      <c r="A83" t="s">
        <v>18</v>
      </c>
      <c r="B83" t="s">
        <v>29</v>
      </c>
      <c r="C83" t="s">
        <v>39</v>
      </c>
      <c r="D83">
        <v>202064</v>
      </c>
      <c r="E83" t="s">
        <v>15</v>
      </c>
      <c r="F83" s="4" t="s">
        <v>14</v>
      </c>
      <c r="G83" s="5">
        <v>66.228610540725526</v>
      </c>
      <c r="H83" s="5">
        <v>6.1683778234086244</v>
      </c>
      <c r="I83" t="str">
        <f t="shared" si="3"/>
        <v>Ineligible</v>
      </c>
      <c r="J83" t="str">
        <f t="shared" si="2"/>
        <v>No</v>
      </c>
    </row>
    <row r="84" spans="1:10" x14ac:dyDescent="0.75">
      <c r="A84" t="s">
        <v>18</v>
      </c>
      <c r="B84" t="s">
        <v>29</v>
      </c>
      <c r="C84" t="s">
        <v>39</v>
      </c>
      <c r="D84">
        <v>266717</v>
      </c>
      <c r="E84" t="s">
        <v>17</v>
      </c>
      <c r="F84" s="4" t="s">
        <v>14</v>
      </c>
      <c r="G84" s="5">
        <v>56.506502395619435</v>
      </c>
      <c r="H84" s="5">
        <v>6.5735797399041749</v>
      </c>
      <c r="I84" t="str">
        <f t="shared" si="3"/>
        <v>Ineligible</v>
      </c>
      <c r="J84" t="str">
        <f t="shared" si="2"/>
        <v>No</v>
      </c>
    </row>
    <row r="85" spans="1:10" x14ac:dyDescent="0.75">
      <c r="A85" t="s">
        <v>18</v>
      </c>
      <c r="B85" t="s">
        <v>29</v>
      </c>
      <c r="C85" t="s">
        <v>39</v>
      </c>
      <c r="D85">
        <v>275106</v>
      </c>
      <c r="E85" t="s">
        <v>13</v>
      </c>
      <c r="F85" s="4" t="s">
        <v>14</v>
      </c>
      <c r="G85" s="5">
        <v>53.204654346338124</v>
      </c>
      <c r="H85" s="5">
        <v>11.427789185489392</v>
      </c>
      <c r="I85" t="str">
        <f t="shared" si="3"/>
        <v>Ineligible</v>
      </c>
      <c r="J85" t="str">
        <f t="shared" si="2"/>
        <v>No</v>
      </c>
    </row>
    <row r="86" spans="1:10" x14ac:dyDescent="0.75">
      <c r="A86" t="s">
        <v>18</v>
      </c>
      <c r="B86" t="s">
        <v>29</v>
      </c>
      <c r="C86" t="s">
        <v>39</v>
      </c>
      <c r="D86">
        <v>256698</v>
      </c>
      <c r="E86" t="s">
        <v>13</v>
      </c>
      <c r="F86" s="4" t="s">
        <v>14</v>
      </c>
      <c r="G86" s="5">
        <v>32.925393566050651</v>
      </c>
      <c r="H86" s="5">
        <v>2.6338124572210813</v>
      </c>
      <c r="I86" t="str">
        <f t="shared" si="3"/>
        <v>Ineligible</v>
      </c>
      <c r="J86" t="str">
        <f t="shared" si="2"/>
        <v>No</v>
      </c>
    </row>
    <row r="87" spans="1:10" x14ac:dyDescent="0.75">
      <c r="A87" t="s">
        <v>18</v>
      </c>
      <c r="B87" t="s">
        <v>29</v>
      </c>
      <c r="C87" t="s">
        <v>39</v>
      </c>
      <c r="D87">
        <v>273304</v>
      </c>
      <c r="E87" t="s">
        <v>13</v>
      </c>
      <c r="F87" s="4" t="s">
        <v>14</v>
      </c>
      <c r="G87" s="5">
        <v>41.856262833675565</v>
      </c>
      <c r="H87" s="5">
        <v>12.2217659137577</v>
      </c>
      <c r="I87" t="str">
        <f t="shared" si="3"/>
        <v>Ineligible</v>
      </c>
      <c r="J87" t="str">
        <f t="shared" si="2"/>
        <v>No</v>
      </c>
    </row>
    <row r="88" spans="1:10" x14ac:dyDescent="0.75">
      <c r="A88" t="s">
        <v>18</v>
      </c>
      <c r="B88" t="s">
        <v>29</v>
      </c>
      <c r="C88" t="s">
        <v>39</v>
      </c>
      <c r="D88">
        <v>258203</v>
      </c>
      <c r="E88" t="s">
        <v>13</v>
      </c>
      <c r="F88" s="4" t="s">
        <v>14</v>
      </c>
      <c r="G88" s="5">
        <v>39.263518138261468</v>
      </c>
      <c r="H88" s="5">
        <v>3.0390143737166326</v>
      </c>
      <c r="I88" t="str">
        <f t="shared" si="3"/>
        <v>Ineligible</v>
      </c>
      <c r="J88" t="str">
        <f t="shared" si="2"/>
        <v>No</v>
      </c>
    </row>
    <row r="89" spans="1:10" x14ac:dyDescent="0.75">
      <c r="A89" t="s">
        <v>18</v>
      </c>
      <c r="B89" t="s">
        <v>29</v>
      </c>
      <c r="C89" t="s">
        <v>39</v>
      </c>
      <c r="D89">
        <v>228821</v>
      </c>
      <c r="E89" t="s">
        <v>13</v>
      </c>
      <c r="F89" s="4" t="s">
        <v>14</v>
      </c>
      <c r="G89" s="5">
        <v>38.828199863107457</v>
      </c>
      <c r="H89" s="5">
        <v>14.03422313483915</v>
      </c>
      <c r="I89" t="str">
        <f t="shared" si="3"/>
        <v>Ineligible</v>
      </c>
      <c r="J89" t="str">
        <f t="shared" si="2"/>
        <v>No</v>
      </c>
    </row>
    <row r="90" spans="1:10" x14ac:dyDescent="0.75">
      <c r="A90" t="s">
        <v>18</v>
      </c>
      <c r="B90" t="s">
        <v>29</v>
      </c>
      <c r="C90" t="s">
        <v>39</v>
      </c>
      <c r="D90">
        <v>291996</v>
      </c>
      <c r="E90" t="s">
        <v>13</v>
      </c>
      <c r="F90" s="4" t="s">
        <v>14</v>
      </c>
      <c r="G90" s="5">
        <v>32.917180013689254</v>
      </c>
      <c r="H90" s="5">
        <v>10.050650239561945</v>
      </c>
      <c r="I90" t="str">
        <f t="shared" si="3"/>
        <v>Ineligible</v>
      </c>
      <c r="J90" t="str">
        <f t="shared" si="2"/>
        <v>No</v>
      </c>
    </row>
    <row r="91" spans="1:10" x14ac:dyDescent="0.75">
      <c r="A91" t="s">
        <v>18</v>
      </c>
      <c r="B91" t="s">
        <v>29</v>
      </c>
      <c r="C91" t="s">
        <v>39</v>
      </c>
      <c r="D91">
        <v>214386</v>
      </c>
      <c r="E91" t="s">
        <v>13</v>
      </c>
      <c r="F91" s="4" t="s">
        <v>14</v>
      </c>
      <c r="G91" s="5">
        <v>60.709103353867214</v>
      </c>
      <c r="H91" s="5">
        <v>41.026694045174537</v>
      </c>
      <c r="I91" t="str">
        <f t="shared" si="3"/>
        <v>Ineligible</v>
      </c>
      <c r="J91" t="str">
        <f t="shared" si="2"/>
        <v>Yes</v>
      </c>
    </row>
    <row r="92" spans="1:10" x14ac:dyDescent="0.75">
      <c r="A92" t="s">
        <v>18</v>
      </c>
      <c r="B92" t="s">
        <v>29</v>
      </c>
      <c r="C92" t="s">
        <v>39</v>
      </c>
      <c r="D92">
        <v>273014</v>
      </c>
      <c r="E92" t="s">
        <v>13</v>
      </c>
      <c r="F92" s="4" t="s">
        <v>14</v>
      </c>
      <c r="G92" s="5">
        <v>38.828199863107457</v>
      </c>
      <c r="H92" s="5">
        <v>15.496235455167694</v>
      </c>
      <c r="I92" t="str">
        <f t="shared" si="3"/>
        <v>Ineligible</v>
      </c>
      <c r="J92" t="str">
        <f t="shared" si="2"/>
        <v>No</v>
      </c>
    </row>
    <row r="93" spans="1:10" x14ac:dyDescent="0.75">
      <c r="A93" t="s">
        <v>18</v>
      </c>
      <c r="B93" t="s">
        <v>29</v>
      </c>
      <c r="C93" t="s">
        <v>39</v>
      </c>
      <c r="D93">
        <v>213487</v>
      </c>
      <c r="E93" t="s">
        <v>13</v>
      </c>
      <c r="F93" s="4" t="s">
        <v>14</v>
      </c>
      <c r="G93" s="5">
        <v>25.746748802190282</v>
      </c>
      <c r="H93" s="5">
        <v>6.3025325119780975</v>
      </c>
      <c r="I93" t="str">
        <f t="shared" si="3"/>
        <v>Ineligible</v>
      </c>
      <c r="J93" t="str">
        <f t="shared" si="2"/>
        <v>No</v>
      </c>
    </row>
    <row r="94" spans="1:10" x14ac:dyDescent="0.75">
      <c r="A94" t="s">
        <v>18</v>
      </c>
      <c r="B94" t="s">
        <v>29</v>
      </c>
      <c r="C94" t="s">
        <v>39</v>
      </c>
      <c r="D94">
        <v>280803</v>
      </c>
      <c r="E94" t="s">
        <v>13</v>
      </c>
      <c r="F94" s="4" t="s">
        <v>14</v>
      </c>
      <c r="G94" s="5">
        <v>58.631074606433948</v>
      </c>
      <c r="H94" s="5">
        <v>39.597535934291578</v>
      </c>
      <c r="I94" t="str">
        <f t="shared" si="3"/>
        <v>Ineligible</v>
      </c>
      <c r="J94" t="str">
        <f t="shared" si="2"/>
        <v>Yes</v>
      </c>
    </row>
    <row r="95" spans="1:10" x14ac:dyDescent="0.75">
      <c r="A95" t="s">
        <v>18</v>
      </c>
      <c r="B95" t="s">
        <v>29</v>
      </c>
      <c r="C95" t="s">
        <v>39</v>
      </c>
      <c r="D95">
        <v>294070</v>
      </c>
      <c r="E95" t="s">
        <v>13</v>
      </c>
      <c r="F95" s="4" t="s">
        <v>14</v>
      </c>
      <c r="G95" s="5">
        <v>24.246406570841888</v>
      </c>
      <c r="H95" s="5">
        <v>1.1991786447638604</v>
      </c>
      <c r="I95" t="str">
        <f t="shared" si="3"/>
        <v>Ineligible</v>
      </c>
      <c r="J95" t="str">
        <f t="shared" si="2"/>
        <v>No</v>
      </c>
    </row>
    <row r="96" spans="1:10" x14ac:dyDescent="0.75">
      <c r="A96" t="s">
        <v>18</v>
      </c>
      <c r="B96" t="s">
        <v>29</v>
      </c>
      <c r="C96" t="s">
        <v>39</v>
      </c>
      <c r="D96">
        <v>237117</v>
      </c>
      <c r="E96" t="s">
        <v>13</v>
      </c>
      <c r="F96" s="4" t="s">
        <v>14</v>
      </c>
      <c r="G96" s="5">
        <v>56.829568788501028</v>
      </c>
      <c r="H96" s="5">
        <v>38.978781656399725</v>
      </c>
      <c r="I96" t="str">
        <f t="shared" si="3"/>
        <v>Ineligible</v>
      </c>
      <c r="J96" t="str">
        <f t="shared" si="2"/>
        <v>Yes</v>
      </c>
    </row>
    <row r="97" spans="1:10" x14ac:dyDescent="0.75">
      <c r="A97" t="s">
        <v>18</v>
      </c>
      <c r="B97" t="s">
        <v>29</v>
      </c>
      <c r="C97" t="s">
        <v>39</v>
      </c>
      <c r="D97">
        <v>289542</v>
      </c>
      <c r="E97" t="s">
        <v>13</v>
      </c>
      <c r="F97" s="4" t="s">
        <v>14</v>
      </c>
      <c r="G97" s="5">
        <v>66.562628336755651</v>
      </c>
      <c r="H97" s="5">
        <v>43.351129363449694</v>
      </c>
      <c r="I97" t="str">
        <f t="shared" si="3"/>
        <v>Eligible</v>
      </c>
      <c r="J97" t="str">
        <f t="shared" si="2"/>
        <v>Yes</v>
      </c>
    </row>
    <row r="98" spans="1:10" x14ac:dyDescent="0.75">
      <c r="A98" t="s">
        <v>18</v>
      </c>
      <c r="B98" t="s">
        <v>29</v>
      </c>
      <c r="C98" t="s">
        <v>39</v>
      </c>
      <c r="D98">
        <v>229505</v>
      </c>
      <c r="E98" t="s">
        <v>13</v>
      </c>
      <c r="F98" s="4" t="s">
        <v>14</v>
      </c>
      <c r="G98" s="5">
        <v>40.002737850787135</v>
      </c>
      <c r="H98" s="5">
        <v>16.45722108145106</v>
      </c>
      <c r="I98" t="str">
        <f t="shared" si="3"/>
        <v>Ineligible</v>
      </c>
      <c r="J98" t="str">
        <f t="shared" si="2"/>
        <v>No</v>
      </c>
    </row>
    <row r="99" spans="1:10" x14ac:dyDescent="0.75">
      <c r="A99" t="s">
        <v>18</v>
      </c>
      <c r="B99" t="s">
        <v>29</v>
      </c>
      <c r="C99" t="s">
        <v>39</v>
      </c>
      <c r="D99">
        <v>295440</v>
      </c>
      <c r="E99" t="s">
        <v>13</v>
      </c>
      <c r="F99" s="4" t="s">
        <v>14</v>
      </c>
      <c r="G99" s="5">
        <v>36.558521560574945</v>
      </c>
      <c r="H99" s="5">
        <v>13.971252566735114</v>
      </c>
      <c r="I99" t="str">
        <f t="shared" si="3"/>
        <v>Ineligible</v>
      </c>
      <c r="J99" t="str">
        <f t="shared" si="2"/>
        <v>No</v>
      </c>
    </row>
    <row r="100" spans="1:10" x14ac:dyDescent="0.75">
      <c r="A100" t="s">
        <v>18</v>
      </c>
      <c r="B100" t="s">
        <v>29</v>
      </c>
      <c r="C100" t="s">
        <v>39</v>
      </c>
      <c r="D100">
        <v>241439</v>
      </c>
      <c r="E100" t="s">
        <v>13</v>
      </c>
      <c r="F100" s="4" t="s">
        <v>14</v>
      </c>
      <c r="G100" s="5">
        <v>31.460643394934976</v>
      </c>
      <c r="H100" s="5">
        <v>8.3942505133470231</v>
      </c>
      <c r="I100" t="str">
        <f t="shared" si="3"/>
        <v>Ineligible</v>
      </c>
      <c r="J100" t="str">
        <f t="shared" si="2"/>
        <v>No</v>
      </c>
    </row>
    <row r="101" spans="1:10" x14ac:dyDescent="0.75">
      <c r="A101" t="s">
        <v>18</v>
      </c>
      <c r="B101" t="s">
        <v>29</v>
      </c>
      <c r="C101" t="s">
        <v>39</v>
      </c>
      <c r="D101">
        <v>243915</v>
      </c>
      <c r="E101" t="s">
        <v>13</v>
      </c>
      <c r="F101" s="4" t="s">
        <v>14</v>
      </c>
      <c r="G101" s="5">
        <v>37.270362765229294</v>
      </c>
      <c r="H101" s="5">
        <v>8.2600958247775491</v>
      </c>
      <c r="I101" t="str">
        <f t="shared" si="3"/>
        <v>Ineligible</v>
      </c>
      <c r="J101" t="str">
        <f t="shared" si="2"/>
        <v>No</v>
      </c>
    </row>
    <row r="102" spans="1:10" x14ac:dyDescent="0.75">
      <c r="A102" t="s">
        <v>18</v>
      </c>
      <c r="B102" t="s">
        <v>29</v>
      </c>
      <c r="C102" t="s">
        <v>39</v>
      </c>
      <c r="D102">
        <v>218206</v>
      </c>
      <c r="E102" t="s">
        <v>13</v>
      </c>
      <c r="F102" s="4" t="s">
        <v>16</v>
      </c>
      <c r="G102" s="5">
        <v>50.102669404517457</v>
      </c>
      <c r="H102" s="5">
        <v>13.14715947980835</v>
      </c>
      <c r="I102" t="str">
        <f t="shared" si="3"/>
        <v>Ineligible</v>
      </c>
      <c r="J102" t="str">
        <f t="shared" si="2"/>
        <v>No</v>
      </c>
    </row>
    <row r="103" spans="1:10" x14ac:dyDescent="0.75">
      <c r="A103" t="s">
        <v>18</v>
      </c>
      <c r="B103" t="s">
        <v>29</v>
      </c>
      <c r="C103" t="s">
        <v>39</v>
      </c>
      <c r="D103">
        <v>296017</v>
      </c>
      <c r="E103" t="s">
        <v>13</v>
      </c>
      <c r="F103" s="4" t="s">
        <v>16</v>
      </c>
      <c r="G103" s="5">
        <v>61.29226557152635</v>
      </c>
      <c r="H103" s="5">
        <v>18.743326488706366</v>
      </c>
      <c r="I103" t="str">
        <f t="shared" si="3"/>
        <v>Ineligible</v>
      </c>
      <c r="J103" t="str">
        <f t="shared" si="2"/>
        <v>No</v>
      </c>
    </row>
    <row r="104" spans="1:10" x14ac:dyDescent="0.75">
      <c r="A104" t="s">
        <v>18</v>
      </c>
      <c r="B104" t="s">
        <v>29</v>
      </c>
      <c r="C104" t="s">
        <v>39</v>
      </c>
      <c r="D104">
        <v>259571</v>
      </c>
      <c r="E104" t="s">
        <v>13</v>
      </c>
      <c r="F104" s="4" t="s">
        <v>16</v>
      </c>
      <c r="G104" s="5">
        <v>57.817932922655714</v>
      </c>
      <c r="H104" s="5">
        <v>40.306639288158799</v>
      </c>
      <c r="I104" t="str">
        <f t="shared" si="3"/>
        <v>Ineligible</v>
      </c>
      <c r="J104" t="str">
        <f t="shared" si="2"/>
        <v>Yes</v>
      </c>
    </row>
    <row r="105" spans="1:10" x14ac:dyDescent="0.75">
      <c r="A105" t="s">
        <v>18</v>
      </c>
      <c r="B105" t="s">
        <v>29</v>
      </c>
      <c r="C105" t="s">
        <v>39</v>
      </c>
      <c r="D105">
        <v>296974</v>
      </c>
      <c r="E105" t="s">
        <v>13</v>
      </c>
      <c r="F105" s="4" t="s">
        <v>14</v>
      </c>
      <c r="G105" s="5">
        <v>49.182751540041068</v>
      </c>
      <c r="H105" s="5">
        <v>0.78576317590691303</v>
      </c>
      <c r="I105" t="str">
        <f t="shared" si="3"/>
        <v>Ineligible</v>
      </c>
      <c r="J105" t="str">
        <f t="shared" si="2"/>
        <v>No</v>
      </c>
    </row>
    <row r="106" spans="1:10" x14ac:dyDescent="0.75">
      <c r="A106" t="s">
        <v>18</v>
      </c>
      <c r="B106" t="s">
        <v>29</v>
      </c>
      <c r="C106" t="s">
        <v>39</v>
      </c>
      <c r="D106">
        <v>292243</v>
      </c>
      <c r="E106" t="s">
        <v>13</v>
      </c>
      <c r="F106" s="4" t="s">
        <v>14</v>
      </c>
      <c r="G106" s="5">
        <v>39.230663928815879</v>
      </c>
      <c r="H106" s="5">
        <v>1.8590006844626967</v>
      </c>
      <c r="I106" t="str">
        <f t="shared" si="3"/>
        <v>Ineligible</v>
      </c>
      <c r="J106" t="str">
        <f t="shared" si="2"/>
        <v>No</v>
      </c>
    </row>
    <row r="107" spans="1:10" x14ac:dyDescent="0.75">
      <c r="A107" t="s">
        <v>18</v>
      </c>
      <c r="B107" t="s">
        <v>29</v>
      </c>
      <c r="C107" t="s">
        <v>39</v>
      </c>
      <c r="D107">
        <v>286428</v>
      </c>
      <c r="E107" t="s">
        <v>13</v>
      </c>
      <c r="F107" s="4" t="s">
        <v>14</v>
      </c>
      <c r="G107" s="5">
        <v>54.064339493497606</v>
      </c>
      <c r="H107" s="5">
        <v>15.211498973305956</v>
      </c>
      <c r="I107" t="str">
        <f t="shared" si="3"/>
        <v>Ineligible</v>
      </c>
      <c r="J107" t="str">
        <f t="shared" si="2"/>
        <v>No</v>
      </c>
    </row>
    <row r="108" spans="1:10" x14ac:dyDescent="0.75">
      <c r="A108" t="s">
        <v>18</v>
      </c>
      <c r="B108" t="s">
        <v>29</v>
      </c>
      <c r="C108" t="s">
        <v>39</v>
      </c>
      <c r="D108">
        <v>232098</v>
      </c>
      <c r="E108" t="s">
        <v>13</v>
      </c>
      <c r="F108" s="4" t="s">
        <v>14</v>
      </c>
      <c r="G108" s="5">
        <v>39.537303216974678</v>
      </c>
      <c r="H108" s="5">
        <v>2.5078713210130048</v>
      </c>
      <c r="I108" t="str">
        <f t="shared" si="3"/>
        <v>Ineligible</v>
      </c>
      <c r="J108" t="str">
        <f t="shared" si="2"/>
        <v>No</v>
      </c>
    </row>
    <row r="109" spans="1:10" x14ac:dyDescent="0.75">
      <c r="A109" t="s">
        <v>18</v>
      </c>
      <c r="B109" t="s">
        <v>29</v>
      </c>
      <c r="C109" t="s">
        <v>39</v>
      </c>
      <c r="D109">
        <v>251508</v>
      </c>
      <c r="E109" t="s">
        <v>13</v>
      </c>
      <c r="F109" s="4" t="s">
        <v>14</v>
      </c>
      <c r="G109" s="5">
        <v>39.000684462696782</v>
      </c>
      <c r="H109" s="5">
        <v>13.281314168377824</v>
      </c>
      <c r="I109" t="str">
        <f t="shared" si="3"/>
        <v>Ineligible</v>
      </c>
      <c r="J109" t="str">
        <f t="shared" si="2"/>
        <v>No</v>
      </c>
    </row>
    <row r="110" spans="1:10" x14ac:dyDescent="0.75">
      <c r="A110" t="s">
        <v>18</v>
      </c>
      <c r="B110" t="s">
        <v>29</v>
      </c>
      <c r="C110" t="s">
        <v>39</v>
      </c>
      <c r="D110">
        <v>297000</v>
      </c>
      <c r="E110" t="s">
        <v>13</v>
      </c>
      <c r="F110" s="4" t="s">
        <v>14</v>
      </c>
      <c r="G110" s="5">
        <v>31.915126625598905</v>
      </c>
      <c r="H110" s="5">
        <v>6.7843942505133468</v>
      </c>
      <c r="I110" t="str">
        <f t="shared" si="3"/>
        <v>Ineligible</v>
      </c>
      <c r="J110" t="str">
        <f t="shared" si="2"/>
        <v>No</v>
      </c>
    </row>
    <row r="111" spans="1:10" x14ac:dyDescent="0.75">
      <c r="A111" t="s">
        <v>18</v>
      </c>
      <c r="B111" t="s">
        <v>29</v>
      </c>
      <c r="C111" t="s">
        <v>39</v>
      </c>
      <c r="D111">
        <v>265403</v>
      </c>
      <c r="E111" t="s">
        <v>13</v>
      </c>
      <c r="F111" s="4" t="s">
        <v>14</v>
      </c>
      <c r="G111" s="5">
        <v>31.523613963039015</v>
      </c>
      <c r="H111" s="5">
        <v>2.1464750171115674</v>
      </c>
      <c r="I111" t="str">
        <f t="shared" si="3"/>
        <v>Ineligible</v>
      </c>
      <c r="J111" t="str">
        <f t="shared" si="2"/>
        <v>No</v>
      </c>
    </row>
    <row r="112" spans="1:10" x14ac:dyDescent="0.75">
      <c r="A112" t="s">
        <v>18</v>
      </c>
      <c r="B112" t="s">
        <v>29</v>
      </c>
      <c r="C112" t="s">
        <v>39</v>
      </c>
      <c r="D112">
        <v>282082</v>
      </c>
      <c r="E112" t="s">
        <v>13</v>
      </c>
      <c r="F112" s="4" t="s">
        <v>14</v>
      </c>
      <c r="G112" s="5">
        <v>39.646817248459961</v>
      </c>
      <c r="H112" s="5">
        <v>2.9897330595482545</v>
      </c>
      <c r="I112" t="str">
        <f t="shared" si="3"/>
        <v>Ineligible</v>
      </c>
      <c r="J112" t="str">
        <f t="shared" si="2"/>
        <v>No</v>
      </c>
    </row>
    <row r="113" spans="1:10" x14ac:dyDescent="0.75">
      <c r="A113" t="s">
        <v>18</v>
      </c>
      <c r="B113" t="s">
        <v>29</v>
      </c>
      <c r="C113" t="s">
        <v>39</v>
      </c>
      <c r="D113">
        <v>214334</v>
      </c>
      <c r="E113" t="s">
        <v>13</v>
      </c>
      <c r="F113" s="4" t="s">
        <v>14</v>
      </c>
      <c r="G113" s="5">
        <v>46.255989048596852</v>
      </c>
      <c r="H113" s="5">
        <v>12.706365503080082</v>
      </c>
      <c r="I113" t="str">
        <f t="shared" si="3"/>
        <v>Ineligible</v>
      </c>
      <c r="J113" t="str">
        <f t="shared" si="2"/>
        <v>No</v>
      </c>
    </row>
    <row r="114" spans="1:10" x14ac:dyDescent="0.75">
      <c r="A114" t="s">
        <v>18</v>
      </c>
      <c r="B114" t="s">
        <v>29</v>
      </c>
      <c r="C114" t="s">
        <v>39</v>
      </c>
      <c r="D114">
        <v>238259</v>
      </c>
      <c r="E114" t="s">
        <v>13</v>
      </c>
      <c r="F114" s="4" t="s">
        <v>14</v>
      </c>
      <c r="G114" s="5">
        <v>37.746748802190282</v>
      </c>
      <c r="H114" s="5">
        <v>8.0273785078713207</v>
      </c>
      <c r="I114" t="str">
        <f t="shared" si="3"/>
        <v>Ineligible</v>
      </c>
      <c r="J114" t="str">
        <f t="shared" si="2"/>
        <v>No</v>
      </c>
    </row>
    <row r="115" spans="1:10" x14ac:dyDescent="0.75">
      <c r="A115" t="s">
        <v>18</v>
      </c>
      <c r="B115" t="s">
        <v>29</v>
      </c>
      <c r="C115" t="s">
        <v>39</v>
      </c>
      <c r="D115">
        <v>223331</v>
      </c>
      <c r="E115" t="s">
        <v>13</v>
      </c>
      <c r="F115" s="4" t="s">
        <v>14</v>
      </c>
      <c r="G115" s="5">
        <v>33.092402464065707</v>
      </c>
      <c r="H115" s="5">
        <v>8.1642710472279258</v>
      </c>
      <c r="I115" t="str">
        <f t="shared" si="3"/>
        <v>Ineligible</v>
      </c>
      <c r="J115" t="str">
        <f t="shared" si="2"/>
        <v>No</v>
      </c>
    </row>
    <row r="116" spans="1:10" x14ac:dyDescent="0.75">
      <c r="A116" t="s">
        <v>18</v>
      </c>
      <c r="B116" t="s">
        <v>29</v>
      </c>
      <c r="C116" t="s">
        <v>39</v>
      </c>
      <c r="D116">
        <v>212835</v>
      </c>
      <c r="E116" t="s">
        <v>13</v>
      </c>
      <c r="F116" s="4" t="s">
        <v>14</v>
      </c>
      <c r="G116" s="5">
        <v>35.482546201232033</v>
      </c>
      <c r="H116" s="5">
        <v>11.154004106776181</v>
      </c>
      <c r="I116" t="str">
        <f t="shared" si="3"/>
        <v>Ineligible</v>
      </c>
      <c r="J116" t="str">
        <f t="shared" si="2"/>
        <v>No</v>
      </c>
    </row>
    <row r="117" spans="1:10" x14ac:dyDescent="0.75">
      <c r="A117" t="s">
        <v>18</v>
      </c>
      <c r="B117" t="s">
        <v>29</v>
      </c>
      <c r="C117" t="s">
        <v>40</v>
      </c>
      <c r="D117">
        <v>200010</v>
      </c>
      <c r="E117" t="s">
        <v>13</v>
      </c>
      <c r="F117" s="4" t="s">
        <v>14</v>
      </c>
      <c r="G117" s="5">
        <v>56.281998631074607</v>
      </c>
      <c r="H117" s="5">
        <v>2.4722792607802875</v>
      </c>
      <c r="I117" t="str">
        <f t="shared" si="3"/>
        <v>Ineligible</v>
      </c>
      <c r="J117" t="str">
        <f t="shared" si="2"/>
        <v>No</v>
      </c>
    </row>
    <row r="118" spans="1:10" x14ac:dyDescent="0.75">
      <c r="A118" t="s">
        <v>18</v>
      </c>
      <c r="B118" t="s">
        <v>29</v>
      </c>
      <c r="C118" t="s">
        <v>40</v>
      </c>
      <c r="D118">
        <v>295739</v>
      </c>
      <c r="E118" t="s">
        <v>13</v>
      </c>
      <c r="F118" s="4" t="s">
        <v>14</v>
      </c>
      <c r="G118" s="5">
        <v>45.511293634496923</v>
      </c>
      <c r="H118" s="5">
        <v>9.0595482546201236</v>
      </c>
      <c r="I118" t="str">
        <f t="shared" si="3"/>
        <v>Ineligible</v>
      </c>
      <c r="J118" t="str">
        <f t="shared" si="2"/>
        <v>No</v>
      </c>
    </row>
    <row r="119" spans="1:10" x14ac:dyDescent="0.75">
      <c r="A119" t="s">
        <v>18</v>
      </c>
      <c r="B119" t="s">
        <v>29</v>
      </c>
      <c r="C119" t="s">
        <v>40</v>
      </c>
      <c r="D119">
        <v>210168</v>
      </c>
      <c r="E119" t="s">
        <v>13</v>
      </c>
      <c r="F119" s="4" t="s">
        <v>14</v>
      </c>
      <c r="G119" s="5">
        <v>42.329911019849419</v>
      </c>
      <c r="H119" s="5">
        <v>6.6119096509240247</v>
      </c>
      <c r="I119" t="str">
        <f t="shared" si="3"/>
        <v>Ineligible</v>
      </c>
      <c r="J119" t="str">
        <f t="shared" si="2"/>
        <v>No</v>
      </c>
    </row>
    <row r="120" spans="1:10" x14ac:dyDescent="0.75">
      <c r="A120" t="s">
        <v>18</v>
      </c>
      <c r="B120" t="s">
        <v>29</v>
      </c>
      <c r="C120" t="s">
        <v>40</v>
      </c>
      <c r="D120">
        <v>235617</v>
      </c>
      <c r="E120" t="s">
        <v>13</v>
      </c>
      <c r="F120" s="4" t="s">
        <v>14</v>
      </c>
      <c r="G120" s="5">
        <v>31.854893908281998</v>
      </c>
      <c r="H120" s="5">
        <v>4.3504449007529091</v>
      </c>
      <c r="I120" t="str">
        <f t="shared" si="3"/>
        <v>Ineligible</v>
      </c>
      <c r="J120" t="str">
        <f t="shared" si="2"/>
        <v>No</v>
      </c>
    </row>
    <row r="121" spans="1:10" x14ac:dyDescent="0.75">
      <c r="A121" t="s">
        <v>18</v>
      </c>
      <c r="B121" t="s">
        <v>29</v>
      </c>
      <c r="C121" t="s">
        <v>40</v>
      </c>
      <c r="D121">
        <v>258828</v>
      </c>
      <c r="E121" t="s">
        <v>13</v>
      </c>
      <c r="F121" s="4" t="s">
        <v>14</v>
      </c>
      <c r="G121" s="5">
        <v>36.087611225188226</v>
      </c>
      <c r="H121" s="5">
        <v>5.0403832991101982</v>
      </c>
      <c r="I121" t="str">
        <f t="shared" si="3"/>
        <v>Ineligible</v>
      </c>
      <c r="J121" t="str">
        <f t="shared" si="2"/>
        <v>No</v>
      </c>
    </row>
    <row r="122" spans="1:10" x14ac:dyDescent="0.75">
      <c r="A122" t="s">
        <v>18</v>
      </c>
      <c r="B122" t="s">
        <v>29</v>
      </c>
      <c r="C122" t="s">
        <v>40</v>
      </c>
      <c r="D122">
        <v>227941</v>
      </c>
      <c r="E122" t="s">
        <v>13</v>
      </c>
      <c r="F122" s="4" t="s">
        <v>14</v>
      </c>
      <c r="G122" s="5">
        <v>40.216290212183438</v>
      </c>
      <c r="H122" s="5">
        <v>4.9390828199863108</v>
      </c>
      <c r="I122" t="str">
        <f t="shared" si="3"/>
        <v>Ineligible</v>
      </c>
      <c r="J122" t="str">
        <f t="shared" si="2"/>
        <v>No</v>
      </c>
    </row>
    <row r="123" spans="1:10" x14ac:dyDescent="0.75">
      <c r="A123" t="s">
        <v>18</v>
      </c>
      <c r="B123" t="s">
        <v>29</v>
      </c>
      <c r="C123" t="s">
        <v>40</v>
      </c>
      <c r="D123">
        <v>227108</v>
      </c>
      <c r="E123" t="s">
        <v>13</v>
      </c>
      <c r="F123" s="4" t="s">
        <v>14</v>
      </c>
      <c r="G123" s="5">
        <v>35.655030800821358</v>
      </c>
      <c r="H123" s="5">
        <v>12.016427104722792</v>
      </c>
      <c r="I123" t="str">
        <f t="shared" si="3"/>
        <v>Ineligible</v>
      </c>
      <c r="J123" t="str">
        <f t="shared" si="2"/>
        <v>No</v>
      </c>
    </row>
    <row r="124" spans="1:10" x14ac:dyDescent="0.75">
      <c r="A124" t="s">
        <v>18</v>
      </c>
      <c r="B124" t="s">
        <v>29</v>
      </c>
      <c r="C124" t="s">
        <v>40</v>
      </c>
      <c r="D124">
        <v>250148</v>
      </c>
      <c r="E124" t="s">
        <v>13</v>
      </c>
      <c r="F124" s="4" t="s">
        <v>14</v>
      </c>
      <c r="G124" s="5">
        <v>41.054072553045856</v>
      </c>
      <c r="H124" s="5">
        <v>6.1902806297056809</v>
      </c>
      <c r="I124" t="str">
        <f t="shared" si="3"/>
        <v>Ineligible</v>
      </c>
      <c r="J124" t="str">
        <f t="shared" si="2"/>
        <v>No</v>
      </c>
    </row>
    <row r="125" spans="1:10" x14ac:dyDescent="0.75">
      <c r="A125" t="s">
        <v>18</v>
      </c>
      <c r="B125" t="s">
        <v>29</v>
      </c>
      <c r="C125" t="s">
        <v>40</v>
      </c>
      <c r="D125">
        <v>218154</v>
      </c>
      <c r="E125" t="s">
        <v>13</v>
      </c>
      <c r="F125" s="4" t="s">
        <v>14</v>
      </c>
      <c r="G125" s="5">
        <v>36.301163586584529</v>
      </c>
      <c r="H125" s="5">
        <v>3.1211498973305956</v>
      </c>
      <c r="I125" t="str">
        <f t="shared" si="3"/>
        <v>Ineligible</v>
      </c>
      <c r="J125" t="str">
        <f t="shared" si="2"/>
        <v>No</v>
      </c>
    </row>
    <row r="126" spans="1:10" x14ac:dyDescent="0.75">
      <c r="A126" t="s">
        <v>18</v>
      </c>
      <c r="B126" t="s">
        <v>29</v>
      </c>
      <c r="C126" t="s">
        <v>40</v>
      </c>
      <c r="D126">
        <v>272814</v>
      </c>
      <c r="E126" t="s">
        <v>13</v>
      </c>
      <c r="F126" s="4" t="s">
        <v>14</v>
      </c>
      <c r="G126" s="5">
        <v>49.251197809719372</v>
      </c>
      <c r="H126" s="5">
        <v>2.8939082819986313</v>
      </c>
      <c r="I126" t="str">
        <f t="shared" si="3"/>
        <v>Ineligible</v>
      </c>
      <c r="J126" t="str">
        <f t="shared" si="2"/>
        <v>No</v>
      </c>
    </row>
    <row r="127" spans="1:10" x14ac:dyDescent="0.75">
      <c r="A127" t="s">
        <v>18</v>
      </c>
      <c r="B127" t="s">
        <v>29</v>
      </c>
      <c r="C127" t="s">
        <v>40</v>
      </c>
      <c r="D127">
        <v>261118</v>
      </c>
      <c r="E127" t="s">
        <v>13</v>
      </c>
      <c r="F127" s="4" t="s">
        <v>14</v>
      </c>
      <c r="G127" s="5">
        <v>41.212867898699521</v>
      </c>
      <c r="H127" s="5">
        <v>1.9329226557152634</v>
      </c>
      <c r="I127" t="str">
        <f t="shared" si="3"/>
        <v>Ineligible</v>
      </c>
      <c r="J127" t="str">
        <f t="shared" si="2"/>
        <v>No</v>
      </c>
    </row>
    <row r="128" spans="1:10" x14ac:dyDescent="0.75">
      <c r="A128" t="s">
        <v>18</v>
      </c>
      <c r="B128" t="s">
        <v>29</v>
      </c>
      <c r="C128" t="s">
        <v>40</v>
      </c>
      <c r="D128">
        <v>208610</v>
      </c>
      <c r="E128" t="s">
        <v>13</v>
      </c>
      <c r="F128" s="4" t="s">
        <v>14</v>
      </c>
      <c r="G128" s="5">
        <v>53.152635181382614</v>
      </c>
      <c r="H128" s="5">
        <v>2.3381245722108144</v>
      </c>
      <c r="I128" t="str">
        <f t="shared" si="3"/>
        <v>Ineligible</v>
      </c>
      <c r="J128" t="str">
        <f t="shared" si="2"/>
        <v>No</v>
      </c>
    </row>
    <row r="129" spans="1:10" x14ac:dyDescent="0.75">
      <c r="A129" t="s">
        <v>18</v>
      </c>
      <c r="B129" t="s">
        <v>29</v>
      </c>
      <c r="C129" t="s">
        <v>40</v>
      </c>
      <c r="D129">
        <v>212049</v>
      </c>
      <c r="E129" t="s">
        <v>13</v>
      </c>
      <c r="F129" s="4" t="s">
        <v>14</v>
      </c>
      <c r="G129" s="5">
        <v>28.739219712525667</v>
      </c>
      <c r="H129" s="5">
        <v>6.0944558521560577</v>
      </c>
      <c r="I129" t="str">
        <f t="shared" si="3"/>
        <v>Ineligible</v>
      </c>
      <c r="J129" t="str">
        <f t="shared" si="2"/>
        <v>No</v>
      </c>
    </row>
    <row r="130" spans="1:10" x14ac:dyDescent="0.75">
      <c r="A130" t="s">
        <v>18</v>
      </c>
      <c r="B130" t="s">
        <v>29</v>
      </c>
      <c r="C130" t="s">
        <v>40</v>
      </c>
      <c r="D130">
        <v>264358</v>
      </c>
      <c r="E130" t="s">
        <v>13</v>
      </c>
      <c r="F130" s="4" t="s">
        <v>14</v>
      </c>
      <c r="G130" s="5">
        <v>25.880903490759753</v>
      </c>
      <c r="H130" s="5">
        <v>3.4496919917864477</v>
      </c>
      <c r="I130" t="str">
        <f t="shared" si="3"/>
        <v>Ineligible</v>
      </c>
      <c r="J130" t="str">
        <f t="shared" ref="J130:J193" si="4">IF(AND(G130&gt;AVERAGE($G$2:$G$587),H130&gt;$M$3),"Yes","No")</f>
        <v>No</v>
      </c>
    </row>
    <row r="131" spans="1:10" x14ac:dyDescent="0.75">
      <c r="A131" t="s">
        <v>18</v>
      </c>
      <c r="B131" t="s">
        <v>29</v>
      </c>
      <c r="C131" t="s">
        <v>40</v>
      </c>
      <c r="D131">
        <v>227387</v>
      </c>
      <c r="E131" t="s">
        <v>13</v>
      </c>
      <c r="F131" s="4" t="s">
        <v>14</v>
      </c>
      <c r="G131" s="5">
        <v>26.447638603696099</v>
      </c>
      <c r="H131" s="5">
        <v>3.052703627652293</v>
      </c>
      <c r="I131" t="str">
        <f t="shared" ref="I131:I194" si="5">IF(OR(AND(G131&gt;65,F131="Management",(G131+H131)&gt;=80),AND(G131&gt;65,F131="Non Management",(G131+H131)&gt;=85)),"Eligible","Ineligible")</f>
        <v>Ineligible</v>
      </c>
      <c r="J131" t="str">
        <f t="shared" si="4"/>
        <v>No</v>
      </c>
    </row>
    <row r="132" spans="1:10" x14ac:dyDescent="0.75">
      <c r="A132" t="s">
        <v>18</v>
      </c>
      <c r="B132" t="s">
        <v>29</v>
      </c>
      <c r="C132" t="s">
        <v>40</v>
      </c>
      <c r="D132">
        <v>290346</v>
      </c>
      <c r="E132" t="s">
        <v>13</v>
      </c>
      <c r="F132" s="4" t="s">
        <v>14</v>
      </c>
      <c r="G132" s="5">
        <v>24.662559890485969</v>
      </c>
      <c r="H132" s="5">
        <v>2.1464750171115674</v>
      </c>
      <c r="I132" t="str">
        <f t="shared" si="5"/>
        <v>Ineligible</v>
      </c>
      <c r="J132" t="str">
        <f t="shared" si="4"/>
        <v>No</v>
      </c>
    </row>
    <row r="133" spans="1:10" x14ac:dyDescent="0.75">
      <c r="A133" t="s">
        <v>18</v>
      </c>
      <c r="B133" t="s">
        <v>29</v>
      </c>
      <c r="C133" t="s">
        <v>40</v>
      </c>
      <c r="D133">
        <v>287262</v>
      </c>
      <c r="E133" t="s">
        <v>13</v>
      </c>
      <c r="F133" s="4" t="s">
        <v>14</v>
      </c>
      <c r="G133" s="5">
        <v>60.484599589322379</v>
      </c>
      <c r="H133" s="5">
        <v>39.603011635865847</v>
      </c>
      <c r="I133" t="str">
        <f t="shared" si="5"/>
        <v>Ineligible</v>
      </c>
      <c r="J133" t="str">
        <f t="shared" si="4"/>
        <v>Yes</v>
      </c>
    </row>
    <row r="134" spans="1:10" x14ac:dyDescent="0.75">
      <c r="A134" t="s">
        <v>18</v>
      </c>
      <c r="B134" t="s">
        <v>29</v>
      </c>
      <c r="C134" t="s">
        <v>40</v>
      </c>
      <c r="D134">
        <v>254149</v>
      </c>
      <c r="E134" t="s">
        <v>13</v>
      </c>
      <c r="F134" s="4" t="s">
        <v>14</v>
      </c>
      <c r="G134" s="5">
        <v>37.897330595482543</v>
      </c>
      <c r="H134" s="5">
        <v>6.4175222450376452</v>
      </c>
      <c r="I134" t="str">
        <f t="shared" si="5"/>
        <v>Ineligible</v>
      </c>
      <c r="J134" t="str">
        <f t="shared" si="4"/>
        <v>No</v>
      </c>
    </row>
    <row r="135" spans="1:10" x14ac:dyDescent="0.75">
      <c r="A135" t="s">
        <v>18</v>
      </c>
      <c r="B135" t="s">
        <v>29</v>
      </c>
      <c r="C135" t="s">
        <v>40</v>
      </c>
      <c r="D135">
        <v>227340</v>
      </c>
      <c r="E135" t="s">
        <v>13</v>
      </c>
      <c r="F135" s="4" t="s">
        <v>14</v>
      </c>
      <c r="G135" s="5">
        <v>41.577002053388092</v>
      </c>
      <c r="H135" s="5">
        <v>7.2197125256673509</v>
      </c>
      <c r="I135" t="str">
        <f t="shared" si="5"/>
        <v>Ineligible</v>
      </c>
      <c r="J135" t="str">
        <f t="shared" si="4"/>
        <v>No</v>
      </c>
    </row>
    <row r="136" spans="1:10" x14ac:dyDescent="0.75">
      <c r="A136" t="s">
        <v>18</v>
      </c>
      <c r="B136" t="s">
        <v>29</v>
      </c>
      <c r="C136" t="s">
        <v>40</v>
      </c>
      <c r="D136">
        <v>245251</v>
      </c>
      <c r="E136" t="s">
        <v>13</v>
      </c>
      <c r="F136" s="4" t="s">
        <v>14</v>
      </c>
      <c r="G136" s="5">
        <v>30.001368925393567</v>
      </c>
      <c r="H136" s="5">
        <v>8.3559206023271724</v>
      </c>
      <c r="I136" t="str">
        <f t="shared" si="5"/>
        <v>Ineligible</v>
      </c>
      <c r="J136" t="str">
        <f t="shared" si="4"/>
        <v>No</v>
      </c>
    </row>
    <row r="137" spans="1:10" x14ac:dyDescent="0.75">
      <c r="A137" t="s">
        <v>18</v>
      </c>
      <c r="B137" t="s">
        <v>29</v>
      </c>
      <c r="C137" t="s">
        <v>40</v>
      </c>
      <c r="D137">
        <v>231792</v>
      </c>
      <c r="E137" t="s">
        <v>13</v>
      </c>
      <c r="F137" s="4" t="s">
        <v>14</v>
      </c>
      <c r="G137" s="5">
        <v>45.596167008898014</v>
      </c>
      <c r="H137" s="5">
        <v>5.979466119096509</v>
      </c>
      <c r="I137" t="str">
        <f t="shared" si="5"/>
        <v>Ineligible</v>
      </c>
      <c r="J137" t="str">
        <f t="shared" si="4"/>
        <v>No</v>
      </c>
    </row>
    <row r="138" spans="1:10" x14ac:dyDescent="0.75">
      <c r="A138" t="s">
        <v>18</v>
      </c>
      <c r="B138" t="s">
        <v>29</v>
      </c>
      <c r="C138" t="s">
        <v>40</v>
      </c>
      <c r="D138">
        <v>223917</v>
      </c>
      <c r="E138" t="s">
        <v>13</v>
      </c>
      <c r="F138" s="4" t="s">
        <v>14</v>
      </c>
      <c r="G138" s="5">
        <v>39.296372347707049</v>
      </c>
      <c r="H138" s="5">
        <v>13.801505817932922</v>
      </c>
      <c r="I138" t="str">
        <f t="shared" si="5"/>
        <v>Ineligible</v>
      </c>
      <c r="J138" t="str">
        <f t="shared" si="4"/>
        <v>No</v>
      </c>
    </row>
    <row r="139" spans="1:10" x14ac:dyDescent="0.75">
      <c r="A139" t="s">
        <v>18</v>
      </c>
      <c r="B139" t="s">
        <v>29</v>
      </c>
      <c r="C139" t="s">
        <v>40</v>
      </c>
      <c r="D139">
        <v>214191</v>
      </c>
      <c r="E139" t="s">
        <v>13</v>
      </c>
      <c r="F139" s="4" t="s">
        <v>14</v>
      </c>
      <c r="G139" s="5">
        <v>57.719370294318956</v>
      </c>
      <c r="H139" s="5">
        <v>7.5509924709103355</v>
      </c>
      <c r="I139" t="str">
        <f t="shared" si="5"/>
        <v>Ineligible</v>
      </c>
      <c r="J139" t="str">
        <f t="shared" si="4"/>
        <v>No</v>
      </c>
    </row>
    <row r="140" spans="1:10" x14ac:dyDescent="0.75">
      <c r="A140" t="s">
        <v>18</v>
      </c>
      <c r="B140" t="s">
        <v>29</v>
      </c>
      <c r="C140" t="s">
        <v>40</v>
      </c>
      <c r="D140">
        <v>226193</v>
      </c>
      <c r="E140" t="s">
        <v>13</v>
      </c>
      <c r="F140" s="4" t="s">
        <v>14</v>
      </c>
      <c r="G140" s="5">
        <v>58.247775496235455</v>
      </c>
      <c r="H140" s="5">
        <v>14.967830253251197</v>
      </c>
      <c r="I140" t="str">
        <f t="shared" si="5"/>
        <v>Ineligible</v>
      </c>
      <c r="J140" t="str">
        <f t="shared" si="4"/>
        <v>No</v>
      </c>
    </row>
    <row r="141" spans="1:10" x14ac:dyDescent="0.75">
      <c r="A141" t="s">
        <v>18</v>
      </c>
      <c r="B141" t="s">
        <v>29</v>
      </c>
      <c r="C141" t="s">
        <v>40</v>
      </c>
      <c r="D141">
        <v>277070</v>
      </c>
      <c r="E141" t="s">
        <v>13</v>
      </c>
      <c r="F141" s="4" t="s">
        <v>14</v>
      </c>
      <c r="G141" s="5">
        <v>47.603011635865847</v>
      </c>
      <c r="H141" s="5">
        <v>3.2772073921971252</v>
      </c>
      <c r="I141" t="str">
        <f t="shared" si="5"/>
        <v>Ineligible</v>
      </c>
      <c r="J141" t="str">
        <f t="shared" si="4"/>
        <v>No</v>
      </c>
    </row>
    <row r="142" spans="1:10" x14ac:dyDescent="0.75">
      <c r="A142" t="s">
        <v>18</v>
      </c>
      <c r="B142" t="s">
        <v>29</v>
      </c>
      <c r="C142" t="s">
        <v>40</v>
      </c>
      <c r="D142">
        <v>277418</v>
      </c>
      <c r="E142" t="s">
        <v>13</v>
      </c>
      <c r="F142" s="4" t="s">
        <v>14</v>
      </c>
      <c r="G142" s="5">
        <v>52.142368240930871</v>
      </c>
      <c r="H142" s="5">
        <v>15.400410677618069</v>
      </c>
      <c r="I142" t="str">
        <f t="shared" si="5"/>
        <v>Ineligible</v>
      </c>
      <c r="J142" t="str">
        <f t="shared" si="4"/>
        <v>No</v>
      </c>
    </row>
    <row r="143" spans="1:10" x14ac:dyDescent="0.75">
      <c r="A143" t="s">
        <v>18</v>
      </c>
      <c r="B143" t="s">
        <v>29</v>
      </c>
      <c r="C143" t="s">
        <v>40</v>
      </c>
      <c r="D143">
        <v>212079</v>
      </c>
      <c r="E143" t="s">
        <v>13</v>
      </c>
      <c r="F143" s="4" t="s">
        <v>14</v>
      </c>
      <c r="G143" s="5">
        <v>35.077344284736483</v>
      </c>
      <c r="H143" s="5">
        <v>7.698836413415469</v>
      </c>
      <c r="I143" t="str">
        <f t="shared" si="5"/>
        <v>Ineligible</v>
      </c>
      <c r="J143" t="str">
        <f t="shared" si="4"/>
        <v>No</v>
      </c>
    </row>
    <row r="144" spans="1:10" x14ac:dyDescent="0.75">
      <c r="A144" t="s">
        <v>18</v>
      </c>
      <c r="B144" t="s">
        <v>29</v>
      </c>
      <c r="C144" t="s">
        <v>40</v>
      </c>
      <c r="D144">
        <v>238867</v>
      </c>
      <c r="E144" t="s">
        <v>13</v>
      </c>
      <c r="F144" s="4" t="s">
        <v>14</v>
      </c>
      <c r="G144" s="5">
        <v>60.049281314168375</v>
      </c>
      <c r="H144" s="5">
        <v>13.596167008898014</v>
      </c>
      <c r="I144" t="str">
        <f t="shared" si="5"/>
        <v>Ineligible</v>
      </c>
      <c r="J144" t="str">
        <f t="shared" si="4"/>
        <v>No</v>
      </c>
    </row>
    <row r="145" spans="1:10" x14ac:dyDescent="0.75">
      <c r="A145" t="s">
        <v>18</v>
      </c>
      <c r="B145" t="s">
        <v>29</v>
      </c>
      <c r="C145" t="s">
        <v>40</v>
      </c>
      <c r="D145">
        <v>235331</v>
      </c>
      <c r="E145" t="s">
        <v>13</v>
      </c>
      <c r="F145" s="4" t="s">
        <v>14</v>
      </c>
      <c r="G145" s="5">
        <v>68.747433264887064</v>
      </c>
      <c r="H145" s="5">
        <v>5.0020533880903493</v>
      </c>
      <c r="I145" t="str">
        <f t="shared" si="5"/>
        <v>Ineligible</v>
      </c>
      <c r="J145" t="str">
        <f t="shared" si="4"/>
        <v>No</v>
      </c>
    </row>
    <row r="146" spans="1:10" x14ac:dyDescent="0.75">
      <c r="A146" t="s">
        <v>18</v>
      </c>
      <c r="B146" t="s">
        <v>29</v>
      </c>
      <c r="C146" t="s">
        <v>40</v>
      </c>
      <c r="D146">
        <v>281790</v>
      </c>
      <c r="E146" t="s">
        <v>13</v>
      </c>
      <c r="F146" s="4" t="s">
        <v>14</v>
      </c>
      <c r="G146" s="5">
        <v>58.91581108829569</v>
      </c>
      <c r="H146" s="5">
        <v>8.0629705681040384</v>
      </c>
      <c r="I146" t="str">
        <f t="shared" si="5"/>
        <v>Ineligible</v>
      </c>
      <c r="J146" t="str">
        <f t="shared" si="4"/>
        <v>No</v>
      </c>
    </row>
    <row r="147" spans="1:10" x14ac:dyDescent="0.75">
      <c r="A147" t="s">
        <v>18</v>
      </c>
      <c r="B147" t="s">
        <v>29</v>
      </c>
      <c r="C147" t="s">
        <v>40</v>
      </c>
      <c r="D147">
        <v>274030</v>
      </c>
      <c r="E147" t="s">
        <v>13</v>
      </c>
      <c r="F147" s="4" t="s">
        <v>14</v>
      </c>
      <c r="G147" s="5">
        <v>28.709103353867214</v>
      </c>
      <c r="H147" s="5">
        <v>6.2286105407255308</v>
      </c>
      <c r="I147" t="str">
        <f t="shared" si="5"/>
        <v>Ineligible</v>
      </c>
      <c r="J147" t="str">
        <f t="shared" si="4"/>
        <v>No</v>
      </c>
    </row>
    <row r="148" spans="1:10" x14ac:dyDescent="0.75">
      <c r="A148" t="s">
        <v>18</v>
      </c>
      <c r="B148" t="s">
        <v>29</v>
      </c>
      <c r="C148" t="s">
        <v>40</v>
      </c>
      <c r="D148">
        <v>241984</v>
      </c>
      <c r="E148" t="s">
        <v>13</v>
      </c>
      <c r="F148" s="4" t="s">
        <v>14</v>
      </c>
      <c r="G148" s="5">
        <v>51.797399041752222</v>
      </c>
      <c r="H148" s="5">
        <v>9.2621492128678984</v>
      </c>
      <c r="I148" t="str">
        <f t="shared" si="5"/>
        <v>Ineligible</v>
      </c>
      <c r="J148" t="str">
        <f t="shared" si="4"/>
        <v>No</v>
      </c>
    </row>
    <row r="149" spans="1:10" x14ac:dyDescent="0.75">
      <c r="A149" t="s">
        <v>18</v>
      </c>
      <c r="B149" t="s">
        <v>29</v>
      </c>
      <c r="C149" t="s">
        <v>40</v>
      </c>
      <c r="D149">
        <v>286181</v>
      </c>
      <c r="E149" t="s">
        <v>13</v>
      </c>
      <c r="F149" s="4" t="s">
        <v>14</v>
      </c>
      <c r="G149" s="5">
        <v>47.509924709103352</v>
      </c>
      <c r="H149" s="5">
        <v>2.5872689938398357</v>
      </c>
      <c r="I149" t="str">
        <f t="shared" si="5"/>
        <v>Ineligible</v>
      </c>
      <c r="J149" t="str">
        <f t="shared" si="4"/>
        <v>No</v>
      </c>
    </row>
    <row r="150" spans="1:10" x14ac:dyDescent="0.75">
      <c r="A150" t="s">
        <v>18</v>
      </c>
      <c r="B150" t="s">
        <v>29</v>
      </c>
      <c r="C150" t="s">
        <v>40</v>
      </c>
      <c r="D150">
        <v>288531</v>
      </c>
      <c r="E150" t="s">
        <v>13</v>
      </c>
      <c r="F150" s="4" t="s">
        <v>14</v>
      </c>
      <c r="G150" s="5">
        <v>50.047912388774812</v>
      </c>
      <c r="H150" s="5">
        <v>0.59411362080766594</v>
      </c>
      <c r="I150" t="str">
        <f t="shared" si="5"/>
        <v>Ineligible</v>
      </c>
      <c r="J150" t="str">
        <f t="shared" si="4"/>
        <v>No</v>
      </c>
    </row>
    <row r="151" spans="1:10" x14ac:dyDescent="0.75">
      <c r="A151" t="s">
        <v>18</v>
      </c>
      <c r="B151" t="s">
        <v>29</v>
      </c>
      <c r="C151" t="s">
        <v>40</v>
      </c>
      <c r="D151">
        <v>217239</v>
      </c>
      <c r="E151" t="s">
        <v>13</v>
      </c>
      <c r="F151" s="4" t="s">
        <v>14</v>
      </c>
      <c r="G151" s="5">
        <v>28.40520191649555</v>
      </c>
      <c r="H151" s="5">
        <v>0.45995893223819301</v>
      </c>
      <c r="I151" t="str">
        <f t="shared" si="5"/>
        <v>Ineligible</v>
      </c>
      <c r="J151" t="str">
        <f t="shared" si="4"/>
        <v>No</v>
      </c>
    </row>
    <row r="152" spans="1:10" x14ac:dyDescent="0.75">
      <c r="A152" t="s">
        <v>18</v>
      </c>
      <c r="B152" t="s">
        <v>29</v>
      </c>
      <c r="C152" t="s">
        <v>40</v>
      </c>
      <c r="D152">
        <v>244733</v>
      </c>
      <c r="E152" t="s">
        <v>13</v>
      </c>
      <c r="F152" s="4" t="s">
        <v>14</v>
      </c>
      <c r="G152" s="5">
        <v>44.569472963723477</v>
      </c>
      <c r="H152" s="5">
        <v>1.3798767967145791</v>
      </c>
      <c r="I152" t="str">
        <f t="shared" si="5"/>
        <v>Ineligible</v>
      </c>
      <c r="J152" t="str">
        <f t="shared" si="4"/>
        <v>No</v>
      </c>
    </row>
    <row r="153" spans="1:10" x14ac:dyDescent="0.75">
      <c r="A153" t="s">
        <v>18</v>
      </c>
      <c r="B153" t="s">
        <v>29</v>
      </c>
      <c r="C153" t="s">
        <v>40</v>
      </c>
      <c r="D153">
        <v>266514</v>
      </c>
      <c r="E153" t="s">
        <v>13</v>
      </c>
      <c r="F153" s="4" t="s">
        <v>14</v>
      </c>
      <c r="G153" s="5">
        <v>33.900068446269678</v>
      </c>
      <c r="H153" s="5">
        <v>3.7754962354551678</v>
      </c>
      <c r="I153" t="str">
        <f t="shared" si="5"/>
        <v>Ineligible</v>
      </c>
      <c r="J153" t="str">
        <f t="shared" si="4"/>
        <v>No</v>
      </c>
    </row>
    <row r="154" spans="1:10" x14ac:dyDescent="0.75">
      <c r="A154" t="s">
        <v>18</v>
      </c>
      <c r="B154" t="s">
        <v>29</v>
      </c>
      <c r="C154" t="s">
        <v>40</v>
      </c>
      <c r="D154">
        <v>299484</v>
      </c>
      <c r="E154" t="s">
        <v>13</v>
      </c>
      <c r="F154" s="4" t="s">
        <v>14</v>
      </c>
      <c r="G154" s="5">
        <v>25.946611909650922</v>
      </c>
      <c r="H154" s="5">
        <v>3.3347022587268995</v>
      </c>
      <c r="I154" t="str">
        <f t="shared" si="5"/>
        <v>Ineligible</v>
      </c>
      <c r="J154" t="str">
        <f t="shared" si="4"/>
        <v>No</v>
      </c>
    </row>
    <row r="155" spans="1:10" x14ac:dyDescent="0.75">
      <c r="A155" t="s">
        <v>18</v>
      </c>
      <c r="B155" t="s">
        <v>29</v>
      </c>
      <c r="C155" t="s">
        <v>40</v>
      </c>
      <c r="D155">
        <v>299782</v>
      </c>
      <c r="E155" t="s">
        <v>13</v>
      </c>
      <c r="F155" s="4" t="s">
        <v>14</v>
      </c>
      <c r="G155" s="5">
        <v>22.480492813141684</v>
      </c>
      <c r="H155" s="5">
        <v>1.106091718001369</v>
      </c>
      <c r="I155" t="str">
        <f t="shared" si="5"/>
        <v>Ineligible</v>
      </c>
      <c r="J155" t="str">
        <f t="shared" si="4"/>
        <v>No</v>
      </c>
    </row>
    <row r="156" spans="1:10" x14ac:dyDescent="0.75">
      <c r="A156" t="s">
        <v>18</v>
      </c>
      <c r="B156" t="s">
        <v>29</v>
      </c>
      <c r="C156" t="s">
        <v>40</v>
      </c>
      <c r="D156">
        <v>280011</v>
      </c>
      <c r="E156" t="s">
        <v>13</v>
      </c>
      <c r="F156" s="4" t="s">
        <v>14</v>
      </c>
      <c r="G156" s="5">
        <v>24.569472963723477</v>
      </c>
      <c r="H156" s="5">
        <v>0.44079397672826831</v>
      </c>
      <c r="I156" t="str">
        <f t="shared" si="5"/>
        <v>Ineligible</v>
      </c>
      <c r="J156" t="str">
        <f t="shared" si="4"/>
        <v>No</v>
      </c>
    </row>
    <row r="157" spans="1:10" x14ac:dyDescent="0.75">
      <c r="A157" t="s">
        <v>18</v>
      </c>
      <c r="B157" t="s">
        <v>29</v>
      </c>
      <c r="C157" t="s">
        <v>40</v>
      </c>
      <c r="D157">
        <v>268483</v>
      </c>
      <c r="E157" t="s">
        <v>13</v>
      </c>
      <c r="F157" s="4" t="s">
        <v>14</v>
      </c>
      <c r="G157" s="5">
        <v>33.618069815195071</v>
      </c>
      <c r="H157" s="5">
        <v>0.61327857631759064</v>
      </c>
      <c r="I157" t="str">
        <f t="shared" si="5"/>
        <v>Ineligible</v>
      </c>
      <c r="J157" t="str">
        <f t="shared" si="4"/>
        <v>No</v>
      </c>
    </row>
    <row r="158" spans="1:10" x14ac:dyDescent="0.75">
      <c r="A158" t="s">
        <v>18</v>
      </c>
      <c r="B158" t="s">
        <v>29</v>
      </c>
      <c r="C158" t="s">
        <v>40</v>
      </c>
      <c r="D158">
        <v>282451</v>
      </c>
      <c r="E158" t="s">
        <v>13</v>
      </c>
      <c r="F158" s="4" t="s">
        <v>14</v>
      </c>
      <c r="G158" s="5">
        <v>43.54277891854894</v>
      </c>
      <c r="H158" s="5">
        <v>0.68993839835728954</v>
      </c>
      <c r="I158" t="str">
        <f t="shared" si="5"/>
        <v>Ineligible</v>
      </c>
      <c r="J158" t="str">
        <f t="shared" si="4"/>
        <v>No</v>
      </c>
    </row>
    <row r="159" spans="1:10" x14ac:dyDescent="0.75">
      <c r="A159" t="s">
        <v>18</v>
      </c>
      <c r="B159" t="s">
        <v>29</v>
      </c>
      <c r="C159" t="s">
        <v>40</v>
      </c>
      <c r="D159">
        <v>221828</v>
      </c>
      <c r="E159" t="s">
        <v>13</v>
      </c>
      <c r="F159" s="4" t="s">
        <v>14</v>
      </c>
      <c r="G159" s="5">
        <v>41.708418891170432</v>
      </c>
      <c r="H159" s="5">
        <v>10.647501711156742</v>
      </c>
      <c r="I159" t="str">
        <f t="shared" si="5"/>
        <v>Ineligible</v>
      </c>
      <c r="J159" t="str">
        <f t="shared" si="4"/>
        <v>No</v>
      </c>
    </row>
    <row r="160" spans="1:10" x14ac:dyDescent="0.75">
      <c r="A160" t="s">
        <v>18</v>
      </c>
      <c r="B160" t="s">
        <v>29</v>
      </c>
      <c r="C160" t="s">
        <v>40</v>
      </c>
      <c r="D160">
        <v>283979</v>
      </c>
      <c r="E160" t="s">
        <v>13</v>
      </c>
      <c r="F160" s="4" t="s">
        <v>14</v>
      </c>
      <c r="G160" s="5">
        <v>38.997946611909654</v>
      </c>
      <c r="H160" s="5">
        <v>1.1444216290212184</v>
      </c>
      <c r="I160" t="str">
        <f t="shared" si="5"/>
        <v>Ineligible</v>
      </c>
      <c r="J160" t="str">
        <f t="shared" si="4"/>
        <v>No</v>
      </c>
    </row>
    <row r="161" spans="1:10" x14ac:dyDescent="0.75">
      <c r="A161" t="s">
        <v>18</v>
      </c>
      <c r="B161" t="s">
        <v>29</v>
      </c>
      <c r="C161" t="s">
        <v>40</v>
      </c>
      <c r="D161">
        <v>231244</v>
      </c>
      <c r="E161" t="s">
        <v>13</v>
      </c>
      <c r="F161" s="4" t="s">
        <v>14</v>
      </c>
      <c r="G161" s="5">
        <v>38.866529774127308</v>
      </c>
      <c r="H161" s="5">
        <v>1.0869267624914443</v>
      </c>
      <c r="I161" t="str">
        <f t="shared" si="5"/>
        <v>Ineligible</v>
      </c>
      <c r="J161" t="str">
        <f t="shared" si="4"/>
        <v>No</v>
      </c>
    </row>
    <row r="162" spans="1:10" x14ac:dyDescent="0.75">
      <c r="A162" t="s">
        <v>18</v>
      </c>
      <c r="B162" t="s">
        <v>29</v>
      </c>
      <c r="C162" t="s">
        <v>40</v>
      </c>
      <c r="D162">
        <v>236862</v>
      </c>
      <c r="E162" t="s">
        <v>13</v>
      </c>
      <c r="F162" s="4" t="s">
        <v>14</v>
      </c>
      <c r="G162" s="5">
        <v>34.973305954825463</v>
      </c>
      <c r="H162" s="5">
        <v>0.51197809719370291</v>
      </c>
      <c r="I162" t="str">
        <f t="shared" si="5"/>
        <v>Ineligible</v>
      </c>
      <c r="J162" t="str">
        <f t="shared" si="4"/>
        <v>No</v>
      </c>
    </row>
    <row r="163" spans="1:10" x14ac:dyDescent="0.75">
      <c r="A163" t="s">
        <v>18</v>
      </c>
      <c r="B163" t="s">
        <v>29</v>
      </c>
      <c r="C163" t="s">
        <v>40</v>
      </c>
      <c r="D163">
        <v>205001</v>
      </c>
      <c r="E163" t="s">
        <v>13</v>
      </c>
      <c r="F163" s="4" t="s">
        <v>14</v>
      </c>
      <c r="G163" s="5">
        <v>44.930869267624914</v>
      </c>
      <c r="H163" s="5">
        <v>1.5742642026009583</v>
      </c>
      <c r="I163" t="str">
        <f t="shared" si="5"/>
        <v>Ineligible</v>
      </c>
      <c r="J163" t="str">
        <f t="shared" si="4"/>
        <v>No</v>
      </c>
    </row>
    <row r="164" spans="1:10" x14ac:dyDescent="0.75">
      <c r="A164" t="s">
        <v>18</v>
      </c>
      <c r="B164" t="s">
        <v>29</v>
      </c>
      <c r="C164" t="s">
        <v>40</v>
      </c>
      <c r="D164">
        <v>288325</v>
      </c>
      <c r="E164" t="s">
        <v>13</v>
      </c>
      <c r="F164" s="4" t="s">
        <v>14</v>
      </c>
      <c r="G164" s="5">
        <v>35.208761122518823</v>
      </c>
      <c r="H164" s="5">
        <v>6.0752908966461332</v>
      </c>
      <c r="I164" t="str">
        <f t="shared" si="5"/>
        <v>Ineligible</v>
      </c>
      <c r="J164" t="str">
        <f t="shared" si="4"/>
        <v>No</v>
      </c>
    </row>
    <row r="165" spans="1:10" x14ac:dyDescent="0.75">
      <c r="A165" t="s">
        <v>18</v>
      </c>
      <c r="B165" t="s">
        <v>29</v>
      </c>
      <c r="C165" t="s">
        <v>40</v>
      </c>
      <c r="D165">
        <v>293034</v>
      </c>
      <c r="E165" t="s">
        <v>13</v>
      </c>
      <c r="F165" s="4" t="s">
        <v>14</v>
      </c>
      <c r="G165" s="5">
        <v>63.887748117727583</v>
      </c>
      <c r="H165" s="5">
        <v>0.59411362080766594</v>
      </c>
      <c r="I165" t="str">
        <f t="shared" si="5"/>
        <v>Ineligible</v>
      </c>
      <c r="J165" t="str">
        <f t="shared" si="4"/>
        <v>No</v>
      </c>
    </row>
    <row r="166" spans="1:10" x14ac:dyDescent="0.75">
      <c r="A166" t="s">
        <v>18</v>
      </c>
      <c r="B166" t="s">
        <v>29</v>
      </c>
      <c r="C166" t="s">
        <v>40</v>
      </c>
      <c r="D166">
        <v>228639</v>
      </c>
      <c r="E166" t="s">
        <v>13</v>
      </c>
      <c r="F166" s="4" t="s">
        <v>14</v>
      </c>
      <c r="G166" s="5">
        <v>30.647501711156742</v>
      </c>
      <c r="H166" s="5">
        <v>1.054072553045859</v>
      </c>
      <c r="I166" t="str">
        <f t="shared" si="5"/>
        <v>Ineligible</v>
      </c>
      <c r="J166" t="str">
        <f t="shared" si="4"/>
        <v>No</v>
      </c>
    </row>
    <row r="167" spans="1:10" x14ac:dyDescent="0.75">
      <c r="A167" t="s">
        <v>18</v>
      </c>
      <c r="B167" t="s">
        <v>29</v>
      </c>
      <c r="C167" t="s">
        <v>40</v>
      </c>
      <c r="D167">
        <v>220849</v>
      </c>
      <c r="E167" t="s">
        <v>13</v>
      </c>
      <c r="F167" s="4" t="s">
        <v>14</v>
      </c>
      <c r="G167" s="5">
        <v>47.687885010266939</v>
      </c>
      <c r="H167" s="5">
        <v>1.1444216290212184</v>
      </c>
      <c r="I167" t="str">
        <f t="shared" si="5"/>
        <v>Ineligible</v>
      </c>
      <c r="J167" t="str">
        <f t="shared" si="4"/>
        <v>No</v>
      </c>
    </row>
    <row r="168" spans="1:10" x14ac:dyDescent="0.75">
      <c r="A168" t="s">
        <v>18</v>
      </c>
      <c r="B168" t="s">
        <v>29</v>
      </c>
      <c r="C168" t="s">
        <v>40</v>
      </c>
      <c r="D168">
        <v>220631</v>
      </c>
      <c r="E168" t="s">
        <v>13</v>
      </c>
      <c r="F168" s="4" t="s">
        <v>14</v>
      </c>
      <c r="G168" s="5">
        <v>41.993155373032167</v>
      </c>
      <c r="H168" s="5">
        <v>2.7926078028747434</v>
      </c>
      <c r="I168" t="str">
        <f t="shared" si="5"/>
        <v>Ineligible</v>
      </c>
      <c r="J168" t="str">
        <f t="shared" si="4"/>
        <v>No</v>
      </c>
    </row>
    <row r="169" spans="1:10" x14ac:dyDescent="0.75">
      <c r="A169" t="s">
        <v>18</v>
      </c>
      <c r="B169" t="s">
        <v>29</v>
      </c>
      <c r="C169" t="s">
        <v>40</v>
      </c>
      <c r="D169">
        <v>209338</v>
      </c>
      <c r="E169" t="s">
        <v>13</v>
      </c>
      <c r="F169" s="4" t="s">
        <v>14</v>
      </c>
      <c r="G169" s="5">
        <v>34.02874743326489</v>
      </c>
      <c r="H169" s="5">
        <v>11.400410677618069</v>
      </c>
      <c r="I169" t="str">
        <f t="shared" si="5"/>
        <v>Ineligible</v>
      </c>
      <c r="J169" t="str">
        <f t="shared" si="4"/>
        <v>No</v>
      </c>
    </row>
    <row r="170" spans="1:10" x14ac:dyDescent="0.75">
      <c r="A170" t="s">
        <v>18</v>
      </c>
      <c r="B170" t="s">
        <v>29</v>
      </c>
      <c r="C170" t="s">
        <v>40</v>
      </c>
      <c r="D170">
        <v>256507</v>
      </c>
      <c r="E170" t="s">
        <v>13</v>
      </c>
      <c r="F170" s="4" t="s">
        <v>14</v>
      </c>
      <c r="G170" s="5">
        <v>39.457905544147842</v>
      </c>
      <c r="H170" s="5">
        <v>4.7720739219712529</v>
      </c>
      <c r="I170" t="str">
        <f t="shared" si="5"/>
        <v>Ineligible</v>
      </c>
      <c r="J170" t="str">
        <f t="shared" si="4"/>
        <v>No</v>
      </c>
    </row>
    <row r="171" spans="1:10" x14ac:dyDescent="0.75">
      <c r="A171" t="s">
        <v>18</v>
      </c>
      <c r="B171" t="s">
        <v>29</v>
      </c>
      <c r="C171" t="s">
        <v>40</v>
      </c>
      <c r="D171">
        <v>241115</v>
      </c>
      <c r="E171" t="s">
        <v>13</v>
      </c>
      <c r="F171" s="4" t="s">
        <v>14</v>
      </c>
      <c r="G171" s="5">
        <v>59.132101300479121</v>
      </c>
      <c r="H171" s="5">
        <v>12.265571526351813</v>
      </c>
      <c r="I171" t="str">
        <f t="shared" si="5"/>
        <v>Ineligible</v>
      </c>
      <c r="J171" t="str">
        <f t="shared" si="4"/>
        <v>No</v>
      </c>
    </row>
    <row r="172" spans="1:10" x14ac:dyDescent="0.75">
      <c r="A172" t="s">
        <v>18</v>
      </c>
      <c r="B172" t="s">
        <v>29</v>
      </c>
      <c r="C172" t="s">
        <v>40</v>
      </c>
      <c r="D172">
        <v>246222</v>
      </c>
      <c r="E172" t="s">
        <v>13</v>
      </c>
      <c r="F172" s="4" t="s">
        <v>14</v>
      </c>
      <c r="G172" s="5">
        <v>35.887748117727583</v>
      </c>
      <c r="H172" s="5">
        <v>2.6201232032854209</v>
      </c>
      <c r="I172" t="str">
        <f t="shared" si="5"/>
        <v>Ineligible</v>
      </c>
      <c r="J172" t="str">
        <f t="shared" si="4"/>
        <v>No</v>
      </c>
    </row>
    <row r="173" spans="1:10" x14ac:dyDescent="0.75">
      <c r="A173" t="s">
        <v>18</v>
      </c>
      <c r="B173" t="s">
        <v>29</v>
      </c>
      <c r="C173" t="s">
        <v>40</v>
      </c>
      <c r="D173">
        <v>203589</v>
      </c>
      <c r="E173" t="s">
        <v>13</v>
      </c>
      <c r="F173" s="4" t="s">
        <v>14</v>
      </c>
      <c r="G173" s="5">
        <v>40.689938398357292</v>
      </c>
      <c r="H173" s="5">
        <v>2.2231348391512662</v>
      </c>
      <c r="I173" t="str">
        <f t="shared" si="5"/>
        <v>Ineligible</v>
      </c>
      <c r="J173" t="str">
        <f t="shared" si="4"/>
        <v>No</v>
      </c>
    </row>
    <row r="174" spans="1:10" x14ac:dyDescent="0.75">
      <c r="A174" t="s">
        <v>18</v>
      </c>
      <c r="B174" t="s">
        <v>29</v>
      </c>
      <c r="C174" t="s">
        <v>40</v>
      </c>
      <c r="D174">
        <v>220742</v>
      </c>
      <c r="E174" t="s">
        <v>13</v>
      </c>
      <c r="F174" s="4" t="s">
        <v>14</v>
      </c>
      <c r="G174" s="5">
        <v>31.039014373716633</v>
      </c>
      <c r="H174" s="5">
        <v>7.7809719370294319</v>
      </c>
      <c r="I174" t="str">
        <f t="shared" si="5"/>
        <v>Ineligible</v>
      </c>
      <c r="J174" t="str">
        <f t="shared" si="4"/>
        <v>No</v>
      </c>
    </row>
    <row r="175" spans="1:10" x14ac:dyDescent="0.75">
      <c r="A175" t="s">
        <v>18</v>
      </c>
      <c r="B175" t="s">
        <v>29</v>
      </c>
      <c r="C175" t="s">
        <v>40</v>
      </c>
      <c r="D175">
        <v>292999</v>
      </c>
      <c r="E175" t="s">
        <v>13</v>
      </c>
      <c r="F175" s="4" t="s">
        <v>14</v>
      </c>
      <c r="G175" s="5">
        <v>33.437371663244356</v>
      </c>
      <c r="H175" s="5">
        <v>1.5496235455167693</v>
      </c>
      <c r="I175" t="str">
        <f t="shared" si="5"/>
        <v>Ineligible</v>
      </c>
      <c r="J175" t="str">
        <f t="shared" si="4"/>
        <v>No</v>
      </c>
    </row>
    <row r="176" spans="1:10" x14ac:dyDescent="0.75">
      <c r="A176" t="s">
        <v>18</v>
      </c>
      <c r="B176" t="s">
        <v>29</v>
      </c>
      <c r="C176" t="s">
        <v>40</v>
      </c>
      <c r="D176">
        <v>221898</v>
      </c>
      <c r="E176" t="s">
        <v>13</v>
      </c>
      <c r="F176" s="4" t="s">
        <v>14</v>
      </c>
      <c r="G176" s="5">
        <v>30.989733059548254</v>
      </c>
      <c r="H176" s="5">
        <v>5.6153319644079396</v>
      </c>
      <c r="I176" t="str">
        <f t="shared" si="5"/>
        <v>Ineligible</v>
      </c>
      <c r="J176" t="str">
        <f t="shared" si="4"/>
        <v>No</v>
      </c>
    </row>
    <row r="177" spans="1:10" x14ac:dyDescent="0.75">
      <c r="A177" t="s">
        <v>18</v>
      </c>
      <c r="B177" t="s">
        <v>29</v>
      </c>
      <c r="C177" t="s">
        <v>40</v>
      </c>
      <c r="D177">
        <v>215496</v>
      </c>
      <c r="E177" t="s">
        <v>13</v>
      </c>
      <c r="F177" s="4" t="s">
        <v>14</v>
      </c>
      <c r="G177" s="5">
        <v>31.37303216974675</v>
      </c>
      <c r="H177" s="5">
        <v>3.4880219028062971</v>
      </c>
      <c r="I177" t="str">
        <f t="shared" si="5"/>
        <v>Ineligible</v>
      </c>
      <c r="J177" t="str">
        <f t="shared" si="4"/>
        <v>No</v>
      </c>
    </row>
    <row r="178" spans="1:10" x14ac:dyDescent="0.75">
      <c r="A178" t="s">
        <v>18</v>
      </c>
      <c r="B178" t="s">
        <v>29</v>
      </c>
      <c r="C178" t="s">
        <v>40</v>
      </c>
      <c r="D178">
        <v>205900</v>
      </c>
      <c r="E178" t="s">
        <v>13</v>
      </c>
      <c r="F178" s="4" t="s">
        <v>14</v>
      </c>
      <c r="G178" s="5">
        <v>53.130732375085557</v>
      </c>
      <c r="H178" s="5">
        <v>3.0609171800136892</v>
      </c>
      <c r="I178" t="str">
        <f t="shared" si="5"/>
        <v>Ineligible</v>
      </c>
      <c r="J178" t="str">
        <f t="shared" si="4"/>
        <v>No</v>
      </c>
    </row>
    <row r="179" spans="1:10" x14ac:dyDescent="0.75">
      <c r="A179" t="s">
        <v>18</v>
      </c>
      <c r="B179" t="s">
        <v>29</v>
      </c>
      <c r="C179" t="s">
        <v>40</v>
      </c>
      <c r="D179">
        <v>291764</v>
      </c>
      <c r="E179" t="s">
        <v>13</v>
      </c>
      <c r="F179" s="4" t="s">
        <v>14</v>
      </c>
      <c r="G179" s="5">
        <v>27.110198494182068</v>
      </c>
      <c r="H179" s="5">
        <v>4.4243668720054758</v>
      </c>
      <c r="I179" t="str">
        <f t="shared" si="5"/>
        <v>Ineligible</v>
      </c>
      <c r="J179" t="str">
        <f t="shared" si="4"/>
        <v>No</v>
      </c>
    </row>
    <row r="180" spans="1:10" x14ac:dyDescent="0.75">
      <c r="A180" t="s">
        <v>18</v>
      </c>
      <c r="B180" t="s">
        <v>29</v>
      </c>
      <c r="C180" t="s">
        <v>40</v>
      </c>
      <c r="D180">
        <v>215849</v>
      </c>
      <c r="E180" t="s">
        <v>13</v>
      </c>
      <c r="F180" s="4" t="s">
        <v>14</v>
      </c>
      <c r="G180" s="5">
        <v>29.935660506502394</v>
      </c>
      <c r="H180" s="5">
        <v>2.4531143052703626</v>
      </c>
      <c r="I180" t="str">
        <f t="shared" si="5"/>
        <v>Ineligible</v>
      </c>
      <c r="J180" t="str">
        <f t="shared" si="4"/>
        <v>No</v>
      </c>
    </row>
    <row r="181" spans="1:10" x14ac:dyDescent="0.75">
      <c r="A181" t="s">
        <v>18</v>
      </c>
      <c r="B181" t="s">
        <v>29</v>
      </c>
      <c r="C181" t="s">
        <v>40</v>
      </c>
      <c r="D181">
        <v>235826</v>
      </c>
      <c r="E181" t="s">
        <v>13</v>
      </c>
      <c r="F181" s="4" t="s">
        <v>14</v>
      </c>
      <c r="G181" s="5">
        <v>32.046543463381248</v>
      </c>
      <c r="H181" s="5">
        <v>10.179329226557153</v>
      </c>
      <c r="I181" t="str">
        <f t="shared" si="5"/>
        <v>Ineligible</v>
      </c>
      <c r="J181" t="str">
        <f t="shared" si="4"/>
        <v>No</v>
      </c>
    </row>
    <row r="182" spans="1:10" x14ac:dyDescent="0.75">
      <c r="A182" t="s">
        <v>18</v>
      </c>
      <c r="B182" t="s">
        <v>29</v>
      </c>
      <c r="C182" t="s">
        <v>40</v>
      </c>
      <c r="D182">
        <v>220714</v>
      </c>
      <c r="E182" t="s">
        <v>13</v>
      </c>
      <c r="F182" s="4" t="s">
        <v>14</v>
      </c>
      <c r="G182" s="5">
        <v>61.856262833675565</v>
      </c>
      <c r="H182" s="5">
        <v>13.702943189596168</v>
      </c>
      <c r="I182" t="str">
        <f t="shared" si="5"/>
        <v>Ineligible</v>
      </c>
      <c r="J182" t="str">
        <f t="shared" si="4"/>
        <v>No</v>
      </c>
    </row>
    <row r="183" spans="1:10" x14ac:dyDescent="0.75">
      <c r="A183" t="s">
        <v>18</v>
      </c>
      <c r="B183" t="s">
        <v>29</v>
      </c>
      <c r="C183" t="s">
        <v>40</v>
      </c>
      <c r="D183">
        <v>278836</v>
      </c>
      <c r="E183" t="s">
        <v>13</v>
      </c>
      <c r="F183" s="4" t="s">
        <v>14</v>
      </c>
      <c r="G183" s="5">
        <v>33.864476386036962</v>
      </c>
      <c r="H183" s="5">
        <v>3.1211498973305956</v>
      </c>
      <c r="I183" t="str">
        <f t="shared" si="5"/>
        <v>Ineligible</v>
      </c>
      <c r="J183" t="str">
        <f t="shared" si="4"/>
        <v>No</v>
      </c>
    </row>
    <row r="184" spans="1:10" x14ac:dyDescent="0.75">
      <c r="A184" t="s">
        <v>18</v>
      </c>
      <c r="B184" t="s">
        <v>29</v>
      </c>
      <c r="C184" t="s">
        <v>41</v>
      </c>
      <c r="D184">
        <v>275145</v>
      </c>
      <c r="E184" t="s">
        <v>13</v>
      </c>
      <c r="F184" s="4" t="s">
        <v>14</v>
      </c>
      <c r="G184" s="5">
        <v>56.043805612594113</v>
      </c>
      <c r="H184" s="5">
        <v>12.016427104722792</v>
      </c>
      <c r="I184" t="str">
        <f t="shared" si="5"/>
        <v>Ineligible</v>
      </c>
      <c r="J184" t="str">
        <f t="shared" si="4"/>
        <v>No</v>
      </c>
    </row>
    <row r="185" spans="1:10" x14ac:dyDescent="0.75">
      <c r="A185" t="s">
        <v>18</v>
      </c>
      <c r="B185" t="s">
        <v>29</v>
      </c>
      <c r="C185" t="s">
        <v>41</v>
      </c>
      <c r="D185">
        <v>220005</v>
      </c>
      <c r="E185" t="s">
        <v>13</v>
      </c>
      <c r="F185" s="4" t="s">
        <v>14</v>
      </c>
      <c r="G185" s="5">
        <v>61.798767967145793</v>
      </c>
      <c r="H185" s="5">
        <v>13.924709103353868</v>
      </c>
      <c r="I185" t="str">
        <f t="shared" si="5"/>
        <v>Ineligible</v>
      </c>
      <c r="J185" t="str">
        <f t="shared" si="4"/>
        <v>No</v>
      </c>
    </row>
    <row r="186" spans="1:10" x14ac:dyDescent="0.75">
      <c r="A186" t="s">
        <v>18</v>
      </c>
      <c r="B186" t="s">
        <v>29</v>
      </c>
      <c r="C186" t="s">
        <v>41</v>
      </c>
      <c r="D186">
        <v>292439</v>
      </c>
      <c r="E186" t="s">
        <v>13</v>
      </c>
      <c r="F186" s="4" t="s">
        <v>14</v>
      </c>
      <c r="G186" s="5">
        <v>36.569472963723477</v>
      </c>
      <c r="H186" s="5">
        <v>12.112251882272416</v>
      </c>
      <c r="I186" t="str">
        <f t="shared" si="5"/>
        <v>Ineligible</v>
      </c>
      <c r="J186" t="str">
        <f t="shared" si="4"/>
        <v>No</v>
      </c>
    </row>
    <row r="187" spans="1:10" x14ac:dyDescent="0.75">
      <c r="A187" t="s">
        <v>18</v>
      </c>
      <c r="B187" t="s">
        <v>29</v>
      </c>
      <c r="C187" t="s">
        <v>41</v>
      </c>
      <c r="D187">
        <v>288369</v>
      </c>
      <c r="E187" t="s">
        <v>13</v>
      </c>
      <c r="F187" s="4" t="s">
        <v>14</v>
      </c>
      <c r="G187" s="5">
        <v>39.854893908282001</v>
      </c>
      <c r="H187" s="5">
        <v>8.0876112251882279</v>
      </c>
      <c r="I187" t="str">
        <f t="shared" si="5"/>
        <v>Ineligible</v>
      </c>
      <c r="J187" t="str">
        <f t="shared" si="4"/>
        <v>No</v>
      </c>
    </row>
    <row r="188" spans="1:10" x14ac:dyDescent="0.75">
      <c r="A188" t="s">
        <v>18</v>
      </c>
      <c r="B188" t="s">
        <v>29</v>
      </c>
      <c r="C188" t="s">
        <v>41</v>
      </c>
      <c r="D188">
        <v>276346</v>
      </c>
      <c r="E188" t="s">
        <v>13</v>
      </c>
      <c r="F188" s="4" t="s">
        <v>14</v>
      </c>
      <c r="G188" s="5">
        <v>50.554414784394254</v>
      </c>
      <c r="H188" s="5">
        <v>13.319644079397673</v>
      </c>
      <c r="I188" t="str">
        <f t="shared" si="5"/>
        <v>Ineligible</v>
      </c>
      <c r="J188" t="str">
        <f t="shared" si="4"/>
        <v>No</v>
      </c>
    </row>
    <row r="189" spans="1:10" x14ac:dyDescent="0.75">
      <c r="A189" t="s">
        <v>18</v>
      </c>
      <c r="B189" t="s">
        <v>29</v>
      </c>
      <c r="C189" t="s">
        <v>41</v>
      </c>
      <c r="D189">
        <v>212055</v>
      </c>
      <c r="E189" t="s">
        <v>13</v>
      </c>
      <c r="F189" s="4" t="s">
        <v>14</v>
      </c>
      <c r="G189" s="5">
        <v>46.592744695414098</v>
      </c>
      <c r="H189" s="5">
        <v>10.899383983572895</v>
      </c>
      <c r="I189" t="str">
        <f t="shared" si="5"/>
        <v>Ineligible</v>
      </c>
      <c r="J189" t="str">
        <f t="shared" si="4"/>
        <v>No</v>
      </c>
    </row>
    <row r="190" spans="1:10" x14ac:dyDescent="0.75">
      <c r="A190" t="s">
        <v>18</v>
      </c>
      <c r="B190" t="s">
        <v>29</v>
      </c>
      <c r="C190" t="s">
        <v>41</v>
      </c>
      <c r="D190">
        <v>287047</v>
      </c>
      <c r="E190" t="s">
        <v>13</v>
      </c>
      <c r="F190" s="4" t="s">
        <v>14</v>
      </c>
      <c r="G190" s="5">
        <v>51.014373716632441</v>
      </c>
      <c r="H190" s="5">
        <v>29.125256673511295</v>
      </c>
      <c r="I190" t="str">
        <f t="shared" si="5"/>
        <v>Ineligible</v>
      </c>
      <c r="J190" t="str">
        <f t="shared" si="4"/>
        <v>Yes</v>
      </c>
    </row>
    <row r="191" spans="1:10" x14ac:dyDescent="0.75">
      <c r="A191" t="s">
        <v>18</v>
      </c>
      <c r="B191" t="s">
        <v>29</v>
      </c>
      <c r="C191" t="s">
        <v>41</v>
      </c>
      <c r="D191">
        <v>205049</v>
      </c>
      <c r="E191" t="s">
        <v>13</v>
      </c>
      <c r="F191" s="4" t="s">
        <v>14</v>
      </c>
      <c r="G191" s="5">
        <v>43.427789185489388</v>
      </c>
      <c r="H191" s="5">
        <v>7.0143737166324431</v>
      </c>
      <c r="I191" t="str">
        <f t="shared" si="5"/>
        <v>Ineligible</v>
      </c>
      <c r="J191" t="str">
        <f t="shared" si="4"/>
        <v>No</v>
      </c>
    </row>
    <row r="192" spans="1:10" x14ac:dyDescent="0.75">
      <c r="A192" t="s">
        <v>18</v>
      </c>
      <c r="B192" t="s">
        <v>29</v>
      </c>
      <c r="C192" t="s">
        <v>41</v>
      </c>
      <c r="D192">
        <v>271770</v>
      </c>
      <c r="E192" t="s">
        <v>13</v>
      </c>
      <c r="F192" s="4" t="s">
        <v>14</v>
      </c>
      <c r="G192" s="5">
        <v>55.800136892539356</v>
      </c>
      <c r="H192" s="5">
        <v>6.6447638603696095</v>
      </c>
      <c r="I192" t="str">
        <f t="shared" si="5"/>
        <v>Ineligible</v>
      </c>
      <c r="J192" t="str">
        <f t="shared" si="4"/>
        <v>No</v>
      </c>
    </row>
    <row r="193" spans="1:10" x14ac:dyDescent="0.75">
      <c r="A193" t="s">
        <v>18</v>
      </c>
      <c r="B193" t="s">
        <v>29</v>
      </c>
      <c r="C193" t="s">
        <v>41</v>
      </c>
      <c r="D193">
        <v>201014</v>
      </c>
      <c r="E193" t="s">
        <v>13</v>
      </c>
      <c r="F193" s="4" t="s">
        <v>14</v>
      </c>
      <c r="G193" s="5">
        <v>62.381930184804929</v>
      </c>
      <c r="H193" s="5">
        <v>16.785763175906911</v>
      </c>
      <c r="I193" t="str">
        <f t="shared" si="5"/>
        <v>Ineligible</v>
      </c>
      <c r="J193" t="str">
        <f t="shared" si="4"/>
        <v>No</v>
      </c>
    </row>
    <row r="194" spans="1:10" x14ac:dyDescent="0.75">
      <c r="A194" t="s">
        <v>18</v>
      </c>
      <c r="B194" t="s">
        <v>29</v>
      </c>
      <c r="C194" t="s">
        <v>41</v>
      </c>
      <c r="D194">
        <v>239769</v>
      </c>
      <c r="E194" t="s">
        <v>13</v>
      </c>
      <c r="F194" s="4" t="s">
        <v>14</v>
      </c>
      <c r="G194" s="5">
        <v>40.960985626283367</v>
      </c>
      <c r="H194" s="5">
        <v>10.688569472963723</v>
      </c>
      <c r="I194" t="str">
        <f t="shared" si="5"/>
        <v>Ineligible</v>
      </c>
      <c r="J194" t="str">
        <f t="shared" ref="J194:J257" si="6">IF(AND(G194&gt;AVERAGE($G$2:$G$587),H194&gt;$M$3),"Yes","No")</f>
        <v>No</v>
      </c>
    </row>
    <row r="195" spans="1:10" x14ac:dyDescent="0.75">
      <c r="A195" t="s">
        <v>18</v>
      </c>
      <c r="B195" t="s">
        <v>29</v>
      </c>
      <c r="C195" t="s">
        <v>41</v>
      </c>
      <c r="D195">
        <v>295392</v>
      </c>
      <c r="E195" t="s">
        <v>13</v>
      </c>
      <c r="F195" s="4" t="s">
        <v>16</v>
      </c>
      <c r="G195" s="5">
        <v>40.50924024640657</v>
      </c>
      <c r="H195" s="5">
        <v>14.39835728952772</v>
      </c>
      <c r="I195" t="str">
        <f t="shared" ref="I195:I258" si="7">IF(OR(AND(G195&gt;65,F195="Management",(G195+H195)&gt;=80),AND(G195&gt;65,F195="Non Management",(G195+H195)&gt;=85)),"Eligible","Ineligible")</f>
        <v>Ineligible</v>
      </c>
      <c r="J195" t="str">
        <f t="shared" si="6"/>
        <v>No</v>
      </c>
    </row>
    <row r="196" spans="1:10" x14ac:dyDescent="0.75">
      <c r="A196" t="s">
        <v>18</v>
      </c>
      <c r="B196" t="s">
        <v>29</v>
      </c>
      <c r="C196" t="s">
        <v>41</v>
      </c>
      <c r="D196">
        <v>270642</v>
      </c>
      <c r="E196" t="s">
        <v>13</v>
      </c>
      <c r="F196" s="4" t="s">
        <v>14</v>
      </c>
      <c r="G196" s="5">
        <v>43.967145790554412</v>
      </c>
      <c r="H196" s="5">
        <v>5.0595482546201236</v>
      </c>
      <c r="I196" t="str">
        <f t="shared" si="7"/>
        <v>Ineligible</v>
      </c>
      <c r="J196" t="str">
        <f t="shared" si="6"/>
        <v>No</v>
      </c>
    </row>
    <row r="197" spans="1:10" x14ac:dyDescent="0.75">
      <c r="A197" t="s">
        <v>18</v>
      </c>
      <c r="B197" t="s">
        <v>29</v>
      </c>
      <c r="C197" t="s">
        <v>41</v>
      </c>
      <c r="D197">
        <v>231606</v>
      </c>
      <c r="E197" t="s">
        <v>13</v>
      </c>
      <c r="F197" s="4" t="s">
        <v>14</v>
      </c>
      <c r="G197" s="5">
        <v>39.230663928815879</v>
      </c>
      <c r="H197" s="5">
        <v>8.7693360711841208</v>
      </c>
      <c r="I197" t="str">
        <f t="shared" si="7"/>
        <v>Ineligible</v>
      </c>
      <c r="J197" t="str">
        <f t="shared" si="6"/>
        <v>No</v>
      </c>
    </row>
    <row r="198" spans="1:10" x14ac:dyDescent="0.75">
      <c r="A198" t="s">
        <v>18</v>
      </c>
      <c r="B198" t="s">
        <v>29</v>
      </c>
      <c r="C198" t="s">
        <v>41</v>
      </c>
      <c r="D198">
        <v>296881</v>
      </c>
      <c r="E198" t="s">
        <v>13</v>
      </c>
      <c r="F198" s="4" t="s">
        <v>14</v>
      </c>
      <c r="G198" s="5">
        <v>35.260780287474333</v>
      </c>
      <c r="H198" s="5">
        <v>9.4784394250513344</v>
      </c>
      <c r="I198" t="str">
        <f t="shared" si="7"/>
        <v>Ineligible</v>
      </c>
      <c r="J198" t="str">
        <f t="shared" si="6"/>
        <v>No</v>
      </c>
    </row>
    <row r="199" spans="1:10" x14ac:dyDescent="0.75">
      <c r="A199" t="s">
        <v>18</v>
      </c>
      <c r="B199" t="s">
        <v>29</v>
      </c>
      <c r="C199" t="s">
        <v>41</v>
      </c>
      <c r="D199">
        <v>200020</v>
      </c>
      <c r="E199" t="s">
        <v>13</v>
      </c>
      <c r="F199" s="4" t="s">
        <v>14</v>
      </c>
      <c r="G199" s="5">
        <v>38.130047912388775</v>
      </c>
      <c r="H199" s="5">
        <v>12.473648186173854</v>
      </c>
      <c r="I199" t="str">
        <f t="shared" si="7"/>
        <v>Ineligible</v>
      </c>
      <c r="J199" t="str">
        <f t="shared" si="6"/>
        <v>No</v>
      </c>
    </row>
    <row r="200" spans="1:10" x14ac:dyDescent="0.75">
      <c r="A200" t="s">
        <v>18</v>
      </c>
      <c r="B200" t="s">
        <v>29</v>
      </c>
      <c r="C200" t="s">
        <v>41</v>
      </c>
      <c r="D200">
        <v>296549</v>
      </c>
      <c r="E200" t="s">
        <v>13</v>
      </c>
      <c r="F200" s="4" t="s">
        <v>14</v>
      </c>
      <c r="G200" s="5">
        <v>53.075975359342912</v>
      </c>
      <c r="H200" s="5">
        <v>5.5742642026009586</v>
      </c>
      <c r="I200" t="str">
        <f t="shared" si="7"/>
        <v>Ineligible</v>
      </c>
      <c r="J200" t="str">
        <f t="shared" si="6"/>
        <v>No</v>
      </c>
    </row>
    <row r="201" spans="1:10" x14ac:dyDescent="0.75">
      <c r="A201" t="s">
        <v>18</v>
      </c>
      <c r="B201" t="s">
        <v>29</v>
      </c>
      <c r="C201" t="s">
        <v>41</v>
      </c>
      <c r="D201">
        <v>203955</v>
      </c>
      <c r="E201" t="s">
        <v>13</v>
      </c>
      <c r="F201" s="4" t="s">
        <v>14</v>
      </c>
      <c r="G201" s="5">
        <v>37.242984257357975</v>
      </c>
      <c r="H201" s="5">
        <v>13.83709787816564</v>
      </c>
      <c r="I201" t="str">
        <f t="shared" si="7"/>
        <v>Ineligible</v>
      </c>
      <c r="J201" t="str">
        <f t="shared" si="6"/>
        <v>No</v>
      </c>
    </row>
    <row r="202" spans="1:10" x14ac:dyDescent="0.75">
      <c r="A202" t="s">
        <v>18</v>
      </c>
      <c r="B202" t="s">
        <v>29</v>
      </c>
      <c r="C202" t="s">
        <v>41</v>
      </c>
      <c r="D202">
        <v>231163</v>
      </c>
      <c r="E202" t="s">
        <v>13</v>
      </c>
      <c r="F202" s="4" t="s">
        <v>16</v>
      </c>
      <c r="G202" s="5">
        <v>56.361396303901437</v>
      </c>
      <c r="H202" s="5">
        <v>34.173853524982889</v>
      </c>
      <c r="I202" t="str">
        <f t="shared" si="7"/>
        <v>Ineligible</v>
      </c>
      <c r="J202" t="str">
        <f t="shared" si="6"/>
        <v>Yes</v>
      </c>
    </row>
    <row r="203" spans="1:10" x14ac:dyDescent="0.75">
      <c r="A203" t="s">
        <v>18</v>
      </c>
      <c r="B203" t="s">
        <v>29</v>
      </c>
      <c r="C203" t="s">
        <v>41</v>
      </c>
      <c r="D203">
        <v>212925</v>
      </c>
      <c r="E203" t="s">
        <v>13</v>
      </c>
      <c r="F203" s="4" t="s">
        <v>14</v>
      </c>
      <c r="G203" s="5">
        <v>33.590691307323752</v>
      </c>
      <c r="H203" s="5">
        <v>8.1834360027378512</v>
      </c>
      <c r="I203" t="str">
        <f t="shared" si="7"/>
        <v>Ineligible</v>
      </c>
      <c r="J203" t="str">
        <f t="shared" si="6"/>
        <v>No</v>
      </c>
    </row>
    <row r="204" spans="1:10" x14ac:dyDescent="0.75">
      <c r="A204" t="s">
        <v>18</v>
      </c>
      <c r="B204" t="s">
        <v>29</v>
      </c>
      <c r="C204" t="s">
        <v>41</v>
      </c>
      <c r="D204">
        <v>220160</v>
      </c>
      <c r="E204" t="s">
        <v>13</v>
      </c>
      <c r="F204" s="4" t="s">
        <v>14</v>
      </c>
      <c r="G204" s="5">
        <v>44.925393566050651</v>
      </c>
      <c r="H204" s="5">
        <v>7.8028747433264884</v>
      </c>
      <c r="I204" t="str">
        <f t="shared" si="7"/>
        <v>Ineligible</v>
      </c>
      <c r="J204" t="str">
        <f t="shared" si="6"/>
        <v>No</v>
      </c>
    </row>
    <row r="205" spans="1:10" x14ac:dyDescent="0.75">
      <c r="A205" t="s">
        <v>18</v>
      </c>
      <c r="B205" t="s">
        <v>29</v>
      </c>
      <c r="C205" t="s">
        <v>41</v>
      </c>
      <c r="D205">
        <v>251567</v>
      </c>
      <c r="E205" t="s">
        <v>13</v>
      </c>
      <c r="F205" s="4" t="s">
        <v>14</v>
      </c>
      <c r="G205" s="5">
        <v>31.310061601642712</v>
      </c>
      <c r="H205" s="5">
        <v>3.3155373032169746</v>
      </c>
      <c r="I205" t="str">
        <f t="shared" si="7"/>
        <v>Ineligible</v>
      </c>
      <c r="J205" t="str">
        <f t="shared" si="6"/>
        <v>No</v>
      </c>
    </row>
    <row r="206" spans="1:10" x14ac:dyDescent="0.75">
      <c r="A206" t="s">
        <v>18</v>
      </c>
      <c r="B206" t="s">
        <v>29</v>
      </c>
      <c r="C206" t="s">
        <v>41</v>
      </c>
      <c r="D206">
        <v>206992</v>
      </c>
      <c r="E206" t="s">
        <v>13</v>
      </c>
      <c r="F206" s="4" t="s">
        <v>14</v>
      </c>
      <c r="G206" s="5">
        <v>25.612594113620808</v>
      </c>
      <c r="H206" s="5">
        <v>1.0924024640657084</v>
      </c>
      <c r="I206" t="str">
        <f t="shared" si="7"/>
        <v>Ineligible</v>
      </c>
      <c r="J206" t="str">
        <f t="shared" si="6"/>
        <v>No</v>
      </c>
    </row>
    <row r="207" spans="1:10" x14ac:dyDescent="0.75">
      <c r="A207" t="s">
        <v>18</v>
      </c>
      <c r="B207" t="s">
        <v>29</v>
      </c>
      <c r="C207" t="s">
        <v>41</v>
      </c>
      <c r="D207">
        <v>231551</v>
      </c>
      <c r="E207" t="s">
        <v>13</v>
      </c>
      <c r="F207" s="4" t="s">
        <v>14</v>
      </c>
      <c r="G207" s="5">
        <v>24.344969199178646</v>
      </c>
      <c r="H207" s="5">
        <v>0.49555099247091033</v>
      </c>
      <c r="I207" t="str">
        <f t="shared" si="7"/>
        <v>Ineligible</v>
      </c>
      <c r="J207" t="str">
        <f t="shared" si="6"/>
        <v>No</v>
      </c>
    </row>
    <row r="208" spans="1:10" x14ac:dyDescent="0.75">
      <c r="A208" t="s">
        <v>18</v>
      </c>
      <c r="B208" t="s">
        <v>29</v>
      </c>
      <c r="C208" t="s">
        <v>41</v>
      </c>
      <c r="D208">
        <v>291148</v>
      </c>
      <c r="E208" t="s">
        <v>13</v>
      </c>
      <c r="F208" s="4" t="s">
        <v>16</v>
      </c>
      <c r="G208" s="5">
        <v>40.246406570841891</v>
      </c>
      <c r="H208" s="5">
        <v>11.441478439425051</v>
      </c>
      <c r="I208" t="str">
        <f t="shared" si="7"/>
        <v>Ineligible</v>
      </c>
      <c r="J208" t="str">
        <f t="shared" si="6"/>
        <v>No</v>
      </c>
    </row>
    <row r="209" spans="1:10" x14ac:dyDescent="0.75">
      <c r="A209" t="s">
        <v>18</v>
      </c>
      <c r="B209" t="s">
        <v>29</v>
      </c>
      <c r="C209" t="s">
        <v>41</v>
      </c>
      <c r="D209">
        <v>202310</v>
      </c>
      <c r="E209" t="s">
        <v>13</v>
      </c>
      <c r="F209" s="4" t="s">
        <v>16</v>
      </c>
      <c r="G209" s="5">
        <v>41.442847364818618</v>
      </c>
      <c r="H209" s="5">
        <v>16.098562628336754</v>
      </c>
      <c r="I209" t="str">
        <f t="shared" si="7"/>
        <v>Ineligible</v>
      </c>
      <c r="J209" t="str">
        <f t="shared" si="6"/>
        <v>No</v>
      </c>
    </row>
    <row r="210" spans="1:10" x14ac:dyDescent="0.75">
      <c r="A210" t="s">
        <v>18</v>
      </c>
      <c r="B210" t="s">
        <v>29</v>
      </c>
      <c r="C210" t="s">
        <v>41</v>
      </c>
      <c r="D210">
        <v>288641</v>
      </c>
      <c r="E210" t="s">
        <v>13</v>
      </c>
      <c r="F210" s="4" t="s">
        <v>14</v>
      </c>
      <c r="G210" s="5">
        <v>40.837782340862425</v>
      </c>
      <c r="H210" s="5">
        <v>11.887748117727584</v>
      </c>
      <c r="I210" t="str">
        <f t="shared" si="7"/>
        <v>Ineligible</v>
      </c>
      <c r="J210" t="str">
        <f t="shared" si="6"/>
        <v>No</v>
      </c>
    </row>
    <row r="211" spans="1:10" x14ac:dyDescent="0.75">
      <c r="A211" t="s">
        <v>18</v>
      </c>
      <c r="B211" t="s">
        <v>29</v>
      </c>
      <c r="C211" t="s">
        <v>41</v>
      </c>
      <c r="D211">
        <v>255920</v>
      </c>
      <c r="E211" t="s">
        <v>13</v>
      </c>
      <c r="F211" s="4" t="s">
        <v>14</v>
      </c>
      <c r="G211" s="5">
        <v>41.30595482546201</v>
      </c>
      <c r="H211" s="5">
        <v>3.7946611909650922</v>
      </c>
      <c r="I211" t="str">
        <f t="shared" si="7"/>
        <v>Ineligible</v>
      </c>
      <c r="J211" t="str">
        <f t="shared" si="6"/>
        <v>No</v>
      </c>
    </row>
    <row r="212" spans="1:10" x14ac:dyDescent="0.75">
      <c r="A212" t="s">
        <v>18</v>
      </c>
      <c r="B212" t="s">
        <v>29</v>
      </c>
      <c r="C212" t="s">
        <v>41</v>
      </c>
      <c r="D212">
        <v>285073</v>
      </c>
      <c r="E212" t="s">
        <v>13</v>
      </c>
      <c r="F212" s="4" t="s">
        <v>16</v>
      </c>
      <c r="G212" s="5">
        <v>45.226557152635181</v>
      </c>
      <c r="H212" s="5">
        <v>11.378507871321013</v>
      </c>
      <c r="I212" t="str">
        <f t="shared" si="7"/>
        <v>Ineligible</v>
      </c>
      <c r="J212" t="str">
        <f t="shared" si="6"/>
        <v>No</v>
      </c>
    </row>
    <row r="213" spans="1:10" x14ac:dyDescent="0.75">
      <c r="A213" t="s">
        <v>18</v>
      </c>
      <c r="B213" t="s">
        <v>29</v>
      </c>
      <c r="C213" t="s">
        <v>41</v>
      </c>
      <c r="D213">
        <v>265471</v>
      </c>
      <c r="E213" t="s">
        <v>13</v>
      </c>
      <c r="F213" s="4" t="s">
        <v>16</v>
      </c>
      <c r="G213" s="5">
        <v>54.203969883641342</v>
      </c>
      <c r="H213" s="5">
        <v>10.406570841889117</v>
      </c>
      <c r="I213" t="str">
        <f t="shared" si="7"/>
        <v>Ineligible</v>
      </c>
      <c r="J213" t="str">
        <f t="shared" si="6"/>
        <v>No</v>
      </c>
    </row>
    <row r="214" spans="1:10" x14ac:dyDescent="0.75">
      <c r="A214" t="s">
        <v>18</v>
      </c>
      <c r="B214" t="s">
        <v>29</v>
      </c>
      <c r="C214" t="s">
        <v>41</v>
      </c>
      <c r="D214">
        <v>231871</v>
      </c>
      <c r="E214" t="s">
        <v>13</v>
      </c>
      <c r="F214" s="4" t="s">
        <v>14</v>
      </c>
      <c r="G214" s="5">
        <v>55.222450376454482</v>
      </c>
      <c r="H214" s="5">
        <v>8.3367556468172488</v>
      </c>
      <c r="I214" t="str">
        <f t="shared" si="7"/>
        <v>Ineligible</v>
      </c>
      <c r="J214" t="str">
        <f t="shared" si="6"/>
        <v>No</v>
      </c>
    </row>
    <row r="215" spans="1:10" x14ac:dyDescent="0.75">
      <c r="A215" t="s">
        <v>18</v>
      </c>
      <c r="B215" t="s">
        <v>29</v>
      </c>
      <c r="C215" t="s">
        <v>41</v>
      </c>
      <c r="D215">
        <v>245453</v>
      </c>
      <c r="E215" t="s">
        <v>13</v>
      </c>
      <c r="F215" s="4" t="s">
        <v>14</v>
      </c>
      <c r="G215" s="5">
        <v>52.616016427104725</v>
      </c>
      <c r="H215" s="5">
        <v>9.6837782340862422</v>
      </c>
      <c r="I215" t="str">
        <f t="shared" si="7"/>
        <v>Ineligible</v>
      </c>
      <c r="J215" t="str">
        <f t="shared" si="6"/>
        <v>No</v>
      </c>
    </row>
    <row r="216" spans="1:10" x14ac:dyDescent="0.75">
      <c r="A216" t="s">
        <v>18</v>
      </c>
      <c r="B216" t="s">
        <v>29</v>
      </c>
      <c r="C216" t="s">
        <v>41</v>
      </c>
      <c r="D216">
        <v>299579</v>
      </c>
      <c r="E216" t="s">
        <v>13</v>
      </c>
      <c r="F216" s="4" t="s">
        <v>16</v>
      </c>
      <c r="G216" s="5">
        <v>45.420944558521562</v>
      </c>
      <c r="H216" s="5">
        <v>13.377138945927447</v>
      </c>
      <c r="I216" t="str">
        <f t="shared" si="7"/>
        <v>Ineligible</v>
      </c>
      <c r="J216" t="str">
        <f t="shared" si="6"/>
        <v>No</v>
      </c>
    </row>
    <row r="217" spans="1:10" x14ac:dyDescent="0.75">
      <c r="A217" t="s">
        <v>18</v>
      </c>
      <c r="B217" t="s">
        <v>29</v>
      </c>
      <c r="C217" t="s">
        <v>41</v>
      </c>
      <c r="D217">
        <v>251621</v>
      </c>
      <c r="E217" t="s">
        <v>13</v>
      </c>
      <c r="F217" s="4" t="s">
        <v>16</v>
      </c>
      <c r="G217" s="5">
        <v>42.757015742642025</v>
      </c>
      <c r="H217" s="5">
        <v>11.767282683093772</v>
      </c>
      <c r="I217" t="str">
        <f t="shared" si="7"/>
        <v>Ineligible</v>
      </c>
      <c r="J217" t="str">
        <f t="shared" si="6"/>
        <v>No</v>
      </c>
    </row>
    <row r="218" spans="1:10" x14ac:dyDescent="0.75">
      <c r="A218" t="s">
        <v>18</v>
      </c>
      <c r="B218" t="s">
        <v>29</v>
      </c>
      <c r="C218" t="s">
        <v>41</v>
      </c>
      <c r="D218">
        <v>234154</v>
      </c>
      <c r="E218" t="s">
        <v>13</v>
      </c>
      <c r="F218" s="4" t="s">
        <v>16</v>
      </c>
      <c r="G218" s="5">
        <v>41.719370294318956</v>
      </c>
      <c r="H218" s="5">
        <v>8.6598220396988363</v>
      </c>
      <c r="I218" t="str">
        <f t="shared" si="7"/>
        <v>Ineligible</v>
      </c>
      <c r="J218" t="str">
        <f t="shared" si="6"/>
        <v>No</v>
      </c>
    </row>
    <row r="219" spans="1:10" x14ac:dyDescent="0.75">
      <c r="A219" t="s">
        <v>18</v>
      </c>
      <c r="B219" t="s">
        <v>29</v>
      </c>
      <c r="C219" t="s">
        <v>41</v>
      </c>
      <c r="D219">
        <v>226666</v>
      </c>
      <c r="E219" t="s">
        <v>13</v>
      </c>
      <c r="F219" s="4" t="s">
        <v>16</v>
      </c>
      <c r="G219" s="5">
        <v>35.969883641341546</v>
      </c>
      <c r="H219" s="5">
        <v>13.453798767967145</v>
      </c>
      <c r="I219" t="str">
        <f t="shared" si="7"/>
        <v>Ineligible</v>
      </c>
      <c r="J219" t="str">
        <f t="shared" si="6"/>
        <v>No</v>
      </c>
    </row>
    <row r="220" spans="1:10" x14ac:dyDescent="0.75">
      <c r="A220" t="s">
        <v>18</v>
      </c>
      <c r="B220" t="s">
        <v>29</v>
      </c>
      <c r="C220" t="s">
        <v>41</v>
      </c>
      <c r="D220">
        <v>268715</v>
      </c>
      <c r="E220" t="s">
        <v>13</v>
      </c>
      <c r="F220" s="4" t="s">
        <v>14</v>
      </c>
      <c r="G220" s="5">
        <v>41.177275838466805</v>
      </c>
      <c r="H220" s="5">
        <v>4.7665982203969888</v>
      </c>
      <c r="I220" t="str">
        <f t="shared" si="7"/>
        <v>Ineligible</v>
      </c>
      <c r="J220" t="str">
        <f t="shared" si="6"/>
        <v>No</v>
      </c>
    </row>
    <row r="221" spans="1:10" x14ac:dyDescent="0.75">
      <c r="A221" t="s">
        <v>18</v>
      </c>
      <c r="B221" t="s">
        <v>29</v>
      </c>
      <c r="C221" t="s">
        <v>41</v>
      </c>
      <c r="D221">
        <v>267694</v>
      </c>
      <c r="E221" t="s">
        <v>13</v>
      </c>
      <c r="F221" s="4" t="s">
        <v>16</v>
      </c>
      <c r="G221" s="5">
        <v>33.51403148528405</v>
      </c>
      <c r="H221" s="5">
        <v>6.9349760438056123</v>
      </c>
      <c r="I221" t="str">
        <f t="shared" si="7"/>
        <v>Ineligible</v>
      </c>
      <c r="J221" t="str">
        <f t="shared" si="6"/>
        <v>No</v>
      </c>
    </row>
    <row r="222" spans="1:10" x14ac:dyDescent="0.75">
      <c r="A222" t="s">
        <v>18</v>
      </c>
      <c r="B222" t="s">
        <v>29</v>
      </c>
      <c r="C222" t="s">
        <v>41</v>
      </c>
      <c r="D222">
        <v>264981</v>
      </c>
      <c r="E222" t="s">
        <v>13</v>
      </c>
      <c r="F222" s="4" t="s">
        <v>14</v>
      </c>
      <c r="G222" s="5">
        <v>48.881587953456538</v>
      </c>
      <c r="H222" s="5">
        <v>8.0876112251882279</v>
      </c>
      <c r="I222" t="str">
        <f t="shared" si="7"/>
        <v>Ineligible</v>
      </c>
      <c r="J222" t="str">
        <f t="shared" si="6"/>
        <v>No</v>
      </c>
    </row>
    <row r="223" spans="1:10" x14ac:dyDescent="0.75">
      <c r="A223" t="s">
        <v>18</v>
      </c>
      <c r="B223" t="s">
        <v>29</v>
      </c>
      <c r="C223" t="s">
        <v>41</v>
      </c>
      <c r="D223">
        <v>265113</v>
      </c>
      <c r="E223" t="s">
        <v>13</v>
      </c>
      <c r="F223" s="4" t="s">
        <v>16</v>
      </c>
      <c r="G223" s="5">
        <v>61.412731006160165</v>
      </c>
      <c r="H223" s="5">
        <v>39.38672142368241</v>
      </c>
      <c r="I223" t="str">
        <f t="shared" si="7"/>
        <v>Ineligible</v>
      </c>
      <c r="J223" t="str">
        <f t="shared" si="6"/>
        <v>Yes</v>
      </c>
    </row>
    <row r="224" spans="1:10" x14ac:dyDescent="0.75">
      <c r="A224" t="s">
        <v>18</v>
      </c>
      <c r="B224" t="s">
        <v>29</v>
      </c>
      <c r="C224" t="s">
        <v>41</v>
      </c>
      <c r="D224">
        <v>263659</v>
      </c>
      <c r="E224" t="s">
        <v>13</v>
      </c>
      <c r="F224" s="4" t="s">
        <v>16</v>
      </c>
      <c r="G224" s="5">
        <v>55.411362080766601</v>
      </c>
      <c r="H224" s="5">
        <v>15.112936344969199</v>
      </c>
      <c r="I224" t="str">
        <f t="shared" si="7"/>
        <v>Ineligible</v>
      </c>
      <c r="J224" t="str">
        <f t="shared" si="6"/>
        <v>No</v>
      </c>
    </row>
    <row r="225" spans="1:10" x14ac:dyDescent="0.75">
      <c r="A225" t="s">
        <v>18</v>
      </c>
      <c r="B225" t="s">
        <v>29</v>
      </c>
      <c r="C225" t="s">
        <v>41</v>
      </c>
      <c r="D225">
        <v>223177</v>
      </c>
      <c r="E225" t="s">
        <v>13</v>
      </c>
      <c r="F225" s="4" t="s">
        <v>16</v>
      </c>
      <c r="G225" s="5">
        <v>63.515400410677621</v>
      </c>
      <c r="H225" s="5">
        <v>8.4517453798767974</v>
      </c>
      <c r="I225" t="str">
        <f t="shared" si="7"/>
        <v>Ineligible</v>
      </c>
      <c r="J225" t="str">
        <f t="shared" si="6"/>
        <v>No</v>
      </c>
    </row>
    <row r="226" spans="1:10" x14ac:dyDescent="0.75">
      <c r="A226" t="s">
        <v>18</v>
      </c>
      <c r="B226" t="s">
        <v>29</v>
      </c>
      <c r="C226" t="s">
        <v>41</v>
      </c>
      <c r="D226">
        <v>296344</v>
      </c>
      <c r="E226" t="s">
        <v>13</v>
      </c>
      <c r="F226" s="4" t="s">
        <v>16</v>
      </c>
      <c r="G226" s="5">
        <v>39.509924709103352</v>
      </c>
      <c r="H226" s="5">
        <v>5.3661875427789187</v>
      </c>
      <c r="I226" t="str">
        <f t="shared" si="7"/>
        <v>Ineligible</v>
      </c>
      <c r="J226" t="str">
        <f t="shared" si="6"/>
        <v>No</v>
      </c>
    </row>
    <row r="227" spans="1:10" x14ac:dyDescent="0.75">
      <c r="A227" t="s">
        <v>18</v>
      </c>
      <c r="B227" t="s">
        <v>29</v>
      </c>
      <c r="C227" t="s">
        <v>41</v>
      </c>
      <c r="D227">
        <v>218910</v>
      </c>
      <c r="E227" t="s">
        <v>13</v>
      </c>
      <c r="F227" s="4" t="s">
        <v>16</v>
      </c>
      <c r="G227" s="5">
        <v>47.178644763860369</v>
      </c>
      <c r="H227" s="5">
        <v>9.6837782340862422</v>
      </c>
      <c r="I227" t="str">
        <f t="shared" si="7"/>
        <v>Ineligible</v>
      </c>
      <c r="J227" t="str">
        <f t="shared" si="6"/>
        <v>No</v>
      </c>
    </row>
    <row r="228" spans="1:10" x14ac:dyDescent="0.75">
      <c r="A228" t="s">
        <v>18</v>
      </c>
      <c r="B228" t="s">
        <v>29</v>
      </c>
      <c r="C228" t="s">
        <v>41</v>
      </c>
      <c r="D228">
        <v>222495</v>
      </c>
      <c r="E228" t="s">
        <v>13</v>
      </c>
      <c r="F228" s="4" t="s">
        <v>16</v>
      </c>
      <c r="G228" s="5">
        <v>38.721423682409309</v>
      </c>
      <c r="H228" s="5">
        <v>9.3442847364818622</v>
      </c>
      <c r="I228" t="str">
        <f t="shared" si="7"/>
        <v>Ineligible</v>
      </c>
      <c r="J228" t="str">
        <f t="shared" si="6"/>
        <v>No</v>
      </c>
    </row>
    <row r="229" spans="1:10" x14ac:dyDescent="0.75">
      <c r="A229" t="s">
        <v>18</v>
      </c>
      <c r="B229" t="s">
        <v>29</v>
      </c>
      <c r="C229" t="s">
        <v>41</v>
      </c>
      <c r="D229">
        <v>273146</v>
      </c>
      <c r="E229" t="s">
        <v>13</v>
      </c>
      <c r="F229" s="4" t="s">
        <v>16</v>
      </c>
      <c r="G229" s="5">
        <v>52.021902806297057</v>
      </c>
      <c r="H229" s="5">
        <v>34.110882956878854</v>
      </c>
      <c r="I229" t="str">
        <f t="shared" si="7"/>
        <v>Ineligible</v>
      </c>
      <c r="J229" t="str">
        <f t="shared" si="6"/>
        <v>Yes</v>
      </c>
    </row>
    <row r="230" spans="1:10" x14ac:dyDescent="0.75">
      <c r="A230" t="s">
        <v>18</v>
      </c>
      <c r="B230" t="s">
        <v>29</v>
      </c>
      <c r="C230" t="s">
        <v>41</v>
      </c>
      <c r="D230">
        <v>256604</v>
      </c>
      <c r="E230" t="s">
        <v>13</v>
      </c>
      <c r="F230" s="4" t="s">
        <v>16</v>
      </c>
      <c r="G230" s="5">
        <v>53.155373032169749</v>
      </c>
      <c r="H230" s="5">
        <v>15.000684462696784</v>
      </c>
      <c r="I230" t="str">
        <f t="shared" si="7"/>
        <v>Ineligible</v>
      </c>
      <c r="J230" t="str">
        <f t="shared" si="6"/>
        <v>No</v>
      </c>
    </row>
    <row r="231" spans="1:10" x14ac:dyDescent="0.75">
      <c r="A231" t="s">
        <v>18</v>
      </c>
      <c r="B231" t="s">
        <v>29</v>
      </c>
      <c r="C231" t="s">
        <v>41</v>
      </c>
      <c r="D231">
        <v>284265</v>
      </c>
      <c r="E231" t="s">
        <v>13</v>
      </c>
      <c r="F231" s="4" t="s">
        <v>16</v>
      </c>
      <c r="G231" s="5">
        <v>45.864476386036962</v>
      </c>
      <c r="H231" s="5">
        <v>2.3299110198494182</v>
      </c>
      <c r="I231" t="str">
        <f t="shared" si="7"/>
        <v>Ineligible</v>
      </c>
      <c r="J231" t="str">
        <f t="shared" si="6"/>
        <v>No</v>
      </c>
    </row>
    <row r="232" spans="1:10" x14ac:dyDescent="0.75">
      <c r="A232" t="s">
        <v>18</v>
      </c>
      <c r="B232" t="s">
        <v>29</v>
      </c>
      <c r="C232" t="s">
        <v>41</v>
      </c>
      <c r="D232">
        <v>281786</v>
      </c>
      <c r="E232" t="s">
        <v>13</v>
      </c>
      <c r="F232" s="4" t="s">
        <v>16</v>
      </c>
      <c r="G232" s="5">
        <v>57.557837097878163</v>
      </c>
      <c r="H232" s="5">
        <v>13.338809034907598</v>
      </c>
      <c r="I232" t="str">
        <f t="shared" si="7"/>
        <v>Ineligible</v>
      </c>
      <c r="J232" t="str">
        <f t="shared" si="6"/>
        <v>No</v>
      </c>
    </row>
    <row r="233" spans="1:10" x14ac:dyDescent="0.75">
      <c r="A233" t="s">
        <v>18</v>
      </c>
      <c r="B233" t="s">
        <v>29</v>
      </c>
      <c r="C233" t="s">
        <v>41</v>
      </c>
      <c r="D233">
        <v>262168</v>
      </c>
      <c r="E233" t="s">
        <v>13</v>
      </c>
      <c r="F233" s="4" t="s">
        <v>16</v>
      </c>
      <c r="G233" s="5">
        <v>39.206023271731688</v>
      </c>
      <c r="H233" s="5">
        <v>17.043121149897331</v>
      </c>
      <c r="I233" t="str">
        <f t="shared" si="7"/>
        <v>Ineligible</v>
      </c>
      <c r="J233" t="str">
        <f t="shared" si="6"/>
        <v>No</v>
      </c>
    </row>
    <row r="234" spans="1:10" x14ac:dyDescent="0.75">
      <c r="A234" t="s">
        <v>18</v>
      </c>
      <c r="B234" t="s">
        <v>29</v>
      </c>
      <c r="C234" t="s">
        <v>41</v>
      </c>
      <c r="D234">
        <v>230355</v>
      </c>
      <c r="E234" t="s">
        <v>13</v>
      </c>
      <c r="F234" s="4" t="s">
        <v>16</v>
      </c>
      <c r="G234" s="5">
        <v>42.083504449007528</v>
      </c>
      <c r="H234" s="5">
        <v>11.958932238193018</v>
      </c>
      <c r="I234" t="str">
        <f t="shared" si="7"/>
        <v>Ineligible</v>
      </c>
      <c r="J234" t="str">
        <f t="shared" si="6"/>
        <v>No</v>
      </c>
    </row>
    <row r="235" spans="1:10" x14ac:dyDescent="0.75">
      <c r="A235" t="s">
        <v>18</v>
      </c>
      <c r="B235" t="s">
        <v>29</v>
      </c>
      <c r="C235" t="s">
        <v>41</v>
      </c>
      <c r="D235">
        <v>279891</v>
      </c>
      <c r="E235" t="s">
        <v>13</v>
      </c>
      <c r="F235" s="4" t="s">
        <v>16</v>
      </c>
      <c r="G235" s="5">
        <v>47.101984941820668</v>
      </c>
      <c r="H235" s="5">
        <v>16.462696783025326</v>
      </c>
      <c r="I235" t="str">
        <f t="shared" si="7"/>
        <v>Ineligible</v>
      </c>
      <c r="J235" t="str">
        <f t="shared" si="6"/>
        <v>No</v>
      </c>
    </row>
    <row r="236" spans="1:10" x14ac:dyDescent="0.75">
      <c r="A236" t="s">
        <v>18</v>
      </c>
      <c r="B236" t="s">
        <v>29</v>
      </c>
      <c r="C236" t="s">
        <v>41</v>
      </c>
      <c r="D236">
        <v>205216</v>
      </c>
      <c r="E236" t="s">
        <v>13</v>
      </c>
      <c r="F236" s="4" t="s">
        <v>16</v>
      </c>
      <c r="G236" s="5">
        <v>41.330595482546201</v>
      </c>
      <c r="H236" s="5">
        <v>2.97056810403833</v>
      </c>
      <c r="I236" t="str">
        <f t="shared" si="7"/>
        <v>Ineligible</v>
      </c>
      <c r="J236" t="str">
        <f t="shared" si="6"/>
        <v>No</v>
      </c>
    </row>
    <row r="237" spans="1:10" x14ac:dyDescent="0.75">
      <c r="A237" t="s">
        <v>18</v>
      </c>
      <c r="B237" t="s">
        <v>29</v>
      </c>
      <c r="C237" t="s">
        <v>41</v>
      </c>
      <c r="D237">
        <v>272745</v>
      </c>
      <c r="E237" t="s">
        <v>13</v>
      </c>
      <c r="F237" s="4" t="s">
        <v>16</v>
      </c>
      <c r="G237" s="5">
        <v>49.637234770705</v>
      </c>
      <c r="H237" s="5">
        <v>30.33264887063655</v>
      </c>
      <c r="I237" t="str">
        <f t="shared" si="7"/>
        <v>Ineligible</v>
      </c>
      <c r="J237" t="str">
        <f t="shared" si="6"/>
        <v>Yes</v>
      </c>
    </row>
    <row r="238" spans="1:10" x14ac:dyDescent="0.75">
      <c r="A238" t="s">
        <v>18</v>
      </c>
      <c r="B238" t="s">
        <v>29</v>
      </c>
      <c r="C238" t="s">
        <v>41</v>
      </c>
      <c r="D238">
        <v>215872</v>
      </c>
      <c r="E238" t="s">
        <v>13</v>
      </c>
      <c r="F238" s="4" t="s">
        <v>16</v>
      </c>
      <c r="G238" s="5">
        <v>37.42368240930869</v>
      </c>
      <c r="H238" s="5">
        <v>15.304585900068446</v>
      </c>
      <c r="I238" t="str">
        <f t="shared" si="7"/>
        <v>Ineligible</v>
      </c>
      <c r="J238" t="str">
        <f t="shared" si="6"/>
        <v>No</v>
      </c>
    </row>
    <row r="239" spans="1:10" x14ac:dyDescent="0.75">
      <c r="A239" t="s">
        <v>18</v>
      </c>
      <c r="B239" t="s">
        <v>29</v>
      </c>
      <c r="C239" t="s">
        <v>41</v>
      </c>
      <c r="D239">
        <v>269716</v>
      </c>
      <c r="E239" t="s">
        <v>13</v>
      </c>
      <c r="F239" s="4" t="s">
        <v>16</v>
      </c>
      <c r="G239" s="5">
        <v>32.306639288158799</v>
      </c>
      <c r="H239" s="5">
        <v>8.9691991786447645</v>
      </c>
      <c r="I239" t="str">
        <f t="shared" si="7"/>
        <v>Ineligible</v>
      </c>
      <c r="J239" t="str">
        <f t="shared" si="6"/>
        <v>No</v>
      </c>
    </row>
    <row r="240" spans="1:10" x14ac:dyDescent="0.75">
      <c r="A240" t="s">
        <v>18</v>
      </c>
      <c r="B240" t="s">
        <v>29</v>
      </c>
      <c r="C240" t="s">
        <v>41</v>
      </c>
      <c r="D240">
        <v>205398</v>
      </c>
      <c r="E240" t="s">
        <v>13</v>
      </c>
      <c r="F240" s="4" t="s">
        <v>16</v>
      </c>
      <c r="G240" s="5">
        <v>38.614647501711154</v>
      </c>
      <c r="H240" s="5">
        <v>15.268993839835728</v>
      </c>
      <c r="I240" t="str">
        <f t="shared" si="7"/>
        <v>Ineligible</v>
      </c>
      <c r="J240" t="str">
        <f t="shared" si="6"/>
        <v>No</v>
      </c>
    </row>
    <row r="241" spans="1:10" x14ac:dyDescent="0.75">
      <c r="A241" t="s">
        <v>18</v>
      </c>
      <c r="B241" t="s">
        <v>29</v>
      </c>
      <c r="C241" t="s">
        <v>41</v>
      </c>
      <c r="D241">
        <v>224176</v>
      </c>
      <c r="E241" t="s">
        <v>13</v>
      </c>
      <c r="F241" s="4" t="s">
        <v>16</v>
      </c>
      <c r="G241" s="5">
        <v>38.806297056810401</v>
      </c>
      <c r="H241" s="5">
        <v>12.136892539356605</v>
      </c>
      <c r="I241" t="str">
        <f t="shared" si="7"/>
        <v>Ineligible</v>
      </c>
      <c r="J241" t="str">
        <f t="shared" si="6"/>
        <v>No</v>
      </c>
    </row>
    <row r="242" spans="1:10" x14ac:dyDescent="0.75">
      <c r="A242" t="s">
        <v>18</v>
      </c>
      <c r="B242" t="s">
        <v>29</v>
      </c>
      <c r="C242" t="s">
        <v>41</v>
      </c>
      <c r="D242">
        <v>248114</v>
      </c>
      <c r="E242" t="s">
        <v>13</v>
      </c>
      <c r="F242" s="4" t="s">
        <v>16</v>
      </c>
      <c r="G242" s="5">
        <v>37.593429158110879</v>
      </c>
      <c r="H242" s="5">
        <v>11.017111567419576</v>
      </c>
      <c r="I242" t="str">
        <f t="shared" si="7"/>
        <v>Ineligible</v>
      </c>
      <c r="J242" t="str">
        <f t="shared" si="6"/>
        <v>No</v>
      </c>
    </row>
    <row r="243" spans="1:10" x14ac:dyDescent="0.75">
      <c r="A243" t="s">
        <v>18</v>
      </c>
      <c r="B243" t="s">
        <v>29</v>
      </c>
      <c r="C243" t="s">
        <v>41</v>
      </c>
      <c r="D243">
        <v>242662</v>
      </c>
      <c r="E243" t="s">
        <v>13</v>
      </c>
      <c r="F243" s="4" t="s">
        <v>16</v>
      </c>
      <c r="G243" s="5">
        <v>53.163586584531146</v>
      </c>
      <c r="H243" s="5">
        <v>2.6064339493497606</v>
      </c>
      <c r="I243" t="str">
        <f t="shared" si="7"/>
        <v>Ineligible</v>
      </c>
      <c r="J243" t="str">
        <f t="shared" si="6"/>
        <v>No</v>
      </c>
    </row>
    <row r="244" spans="1:10" x14ac:dyDescent="0.75">
      <c r="A244" t="s">
        <v>18</v>
      </c>
      <c r="B244" t="s">
        <v>29</v>
      </c>
      <c r="C244" t="s">
        <v>41</v>
      </c>
      <c r="D244">
        <v>269874</v>
      </c>
      <c r="E244" t="s">
        <v>13</v>
      </c>
      <c r="F244" s="4" t="s">
        <v>14</v>
      </c>
      <c r="G244" s="5">
        <v>35.611225188227245</v>
      </c>
      <c r="H244" s="5">
        <v>7.4223134839151266</v>
      </c>
      <c r="I244" t="str">
        <f t="shared" si="7"/>
        <v>Ineligible</v>
      </c>
      <c r="J244" t="str">
        <f t="shared" si="6"/>
        <v>No</v>
      </c>
    </row>
    <row r="245" spans="1:10" x14ac:dyDescent="0.75">
      <c r="A245" t="s">
        <v>18</v>
      </c>
      <c r="B245" t="s">
        <v>29</v>
      </c>
      <c r="C245" t="s">
        <v>41</v>
      </c>
      <c r="D245">
        <v>285641</v>
      </c>
      <c r="E245" t="s">
        <v>13</v>
      </c>
      <c r="F245" s="4" t="s">
        <v>16</v>
      </c>
      <c r="G245" s="5">
        <v>51.430527036276523</v>
      </c>
      <c r="H245" s="5">
        <v>8.3367556468172488</v>
      </c>
      <c r="I245" t="str">
        <f t="shared" si="7"/>
        <v>Ineligible</v>
      </c>
      <c r="J245" t="str">
        <f t="shared" si="6"/>
        <v>No</v>
      </c>
    </row>
    <row r="246" spans="1:10" x14ac:dyDescent="0.75">
      <c r="A246" t="s">
        <v>18</v>
      </c>
      <c r="B246" t="s">
        <v>29</v>
      </c>
      <c r="C246" t="s">
        <v>41</v>
      </c>
      <c r="D246">
        <v>235442</v>
      </c>
      <c r="E246" t="s">
        <v>13</v>
      </c>
      <c r="F246" s="4" t="s">
        <v>16</v>
      </c>
      <c r="G246" s="5">
        <v>52.826830937713893</v>
      </c>
      <c r="H246" s="5">
        <v>3.3127994524298425</v>
      </c>
      <c r="I246" t="str">
        <f t="shared" si="7"/>
        <v>Ineligible</v>
      </c>
      <c r="J246" t="str">
        <f t="shared" si="6"/>
        <v>No</v>
      </c>
    </row>
    <row r="247" spans="1:10" x14ac:dyDescent="0.75">
      <c r="A247" t="s">
        <v>18</v>
      </c>
      <c r="B247" t="s">
        <v>29</v>
      </c>
      <c r="C247" t="s">
        <v>41</v>
      </c>
      <c r="D247">
        <v>298696</v>
      </c>
      <c r="E247" t="s">
        <v>13</v>
      </c>
      <c r="F247" s="4" t="s">
        <v>16</v>
      </c>
      <c r="G247" s="5">
        <v>50.176591375770023</v>
      </c>
      <c r="H247" s="5">
        <v>12.093086926762492</v>
      </c>
      <c r="I247" t="str">
        <f t="shared" si="7"/>
        <v>Ineligible</v>
      </c>
      <c r="J247" t="str">
        <f t="shared" si="6"/>
        <v>No</v>
      </c>
    </row>
    <row r="248" spans="1:10" x14ac:dyDescent="0.75">
      <c r="A248" t="s">
        <v>18</v>
      </c>
      <c r="B248" t="s">
        <v>29</v>
      </c>
      <c r="C248" t="s">
        <v>41</v>
      </c>
      <c r="D248">
        <v>272826</v>
      </c>
      <c r="E248" t="s">
        <v>13</v>
      </c>
      <c r="F248" s="4" t="s">
        <v>14</v>
      </c>
      <c r="G248" s="5">
        <v>34.480492813141687</v>
      </c>
      <c r="H248" s="5">
        <v>11.668720054757015</v>
      </c>
      <c r="I248" t="str">
        <f t="shared" si="7"/>
        <v>Ineligible</v>
      </c>
      <c r="J248" t="str">
        <f t="shared" si="6"/>
        <v>No</v>
      </c>
    </row>
    <row r="249" spans="1:10" x14ac:dyDescent="0.75">
      <c r="A249" t="s">
        <v>18</v>
      </c>
      <c r="B249" t="s">
        <v>29</v>
      </c>
      <c r="C249" t="s">
        <v>41</v>
      </c>
      <c r="D249">
        <v>297958</v>
      </c>
      <c r="E249" t="s">
        <v>13</v>
      </c>
      <c r="F249" s="4" t="s">
        <v>16</v>
      </c>
      <c r="G249" s="5">
        <v>38.647501711156742</v>
      </c>
      <c r="H249" s="5">
        <v>15.085557837097879</v>
      </c>
      <c r="I249" t="str">
        <f t="shared" si="7"/>
        <v>Ineligible</v>
      </c>
      <c r="J249" t="str">
        <f t="shared" si="6"/>
        <v>No</v>
      </c>
    </row>
    <row r="250" spans="1:10" x14ac:dyDescent="0.75">
      <c r="A250" t="s">
        <v>18</v>
      </c>
      <c r="B250" t="s">
        <v>29</v>
      </c>
      <c r="C250" t="s">
        <v>41</v>
      </c>
      <c r="D250">
        <v>206763</v>
      </c>
      <c r="E250" t="s">
        <v>13</v>
      </c>
      <c r="F250" s="4" t="s">
        <v>16</v>
      </c>
      <c r="G250" s="5">
        <v>44.303901437371664</v>
      </c>
      <c r="H250" s="5">
        <v>15.734428473648187</v>
      </c>
      <c r="I250" t="str">
        <f t="shared" si="7"/>
        <v>Ineligible</v>
      </c>
      <c r="J250" t="str">
        <f t="shared" si="6"/>
        <v>No</v>
      </c>
    </row>
    <row r="251" spans="1:10" x14ac:dyDescent="0.75">
      <c r="A251" t="s">
        <v>18</v>
      </c>
      <c r="B251" t="s">
        <v>29</v>
      </c>
      <c r="C251" t="s">
        <v>41</v>
      </c>
      <c r="D251">
        <v>267430</v>
      </c>
      <c r="E251" t="s">
        <v>13</v>
      </c>
      <c r="F251" s="4" t="s">
        <v>16</v>
      </c>
      <c r="G251" s="5">
        <v>38.288843258042434</v>
      </c>
      <c r="H251" s="5">
        <v>14.184804928131417</v>
      </c>
      <c r="I251" t="str">
        <f t="shared" si="7"/>
        <v>Ineligible</v>
      </c>
      <c r="J251" t="str">
        <f t="shared" si="6"/>
        <v>No</v>
      </c>
    </row>
    <row r="252" spans="1:10" x14ac:dyDescent="0.75">
      <c r="A252" t="s">
        <v>18</v>
      </c>
      <c r="B252" t="s">
        <v>29</v>
      </c>
      <c r="C252" t="s">
        <v>41</v>
      </c>
      <c r="D252">
        <v>247485</v>
      </c>
      <c r="E252" t="s">
        <v>13</v>
      </c>
      <c r="F252" s="4" t="s">
        <v>14</v>
      </c>
      <c r="G252" s="5">
        <v>50.970568104038328</v>
      </c>
      <c r="H252" s="5">
        <v>11.457905544147843</v>
      </c>
      <c r="I252" t="str">
        <f t="shared" si="7"/>
        <v>Ineligible</v>
      </c>
      <c r="J252" t="str">
        <f t="shared" si="6"/>
        <v>No</v>
      </c>
    </row>
    <row r="253" spans="1:10" x14ac:dyDescent="0.75">
      <c r="A253" t="s">
        <v>18</v>
      </c>
      <c r="B253" t="s">
        <v>29</v>
      </c>
      <c r="C253" t="s">
        <v>41</v>
      </c>
      <c r="D253">
        <v>234684</v>
      </c>
      <c r="E253" t="s">
        <v>13</v>
      </c>
      <c r="F253" s="4" t="s">
        <v>14</v>
      </c>
      <c r="G253" s="5">
        <v>45.40999315537303</v>
      </c>
      <c r="H253" s="5">
        <v>6.0670773442847361</v>
      </c>
      <c r="I253" t="str">
        <f t="shared" si="7"/>
        <v>Ineligible</v>
      </c>
      <c r="J253" t="str">
        <f t="shared" si="6"/>
        <v>No</v>
      </c>
    </row>
    <row r="254" spans="1:10" x14ac:dyDescent="0.75">
      <c r="A254" t="s">
        <v>18</v>
      </c>
      <c r="B254" t="s">
        <v>29</v>
      </c>
      <c r="C254" t="s">
        <v>41</v>
      </c>
      <c r="D254">
        <v>271589</v>
      </c>
      <c r="E254" t="s">
        <v>13</v>
      </c>
      <c r="F254" s="4" t="s">
        <v>14</v>
      </c>
      <c r="G254" s="5">
        <v>38.959616700889804</v>
      </c>
      <c r="H254" s="5">
        <v>12.323066392881588</v>
      </c>
      <c r="I254" t="str">
        <f t="shared" si="7"/>
        <v>Ineligible</v>
      </c>
      <c r="J254" t="str">
        <f t="shared" si="6"/>
        <v>No</v>
      </c>
    </row>
    <row r="255" spans="1:10" x14ac:dyDescent="0.75">
      <c r="A255" t="s">
        <v>18</v>
      </c>
      <c r="B255" t="s">
        <v>29</v>
      </c>
      <c r="C255" t="s">
        <v>41</v>
      </c>
      <c r="D255">
        <v>277230</v>
      </c>
      <c r="E255" t="s">
        <v>13</v>
      </c>
      <c r="F255" s="4" t="s">
        <v>14</v>
      </c>
      <c r="G255" s="5">
        <v>42.401095140314851</v>
      </c>
      <c r="H255" s="5">
        <v>2.5489390828199863</v>
      </c>
      <c r="I255" t="str">
        <f t="shared" si="7"/>
        <v>Ineligible</v>
      </c>
      <c r="J255" t="str">
        <f t="shared" si="6"/>
        <v>No</v>
      </c>
    </row>
    <row r="256" spans="1:10" x14ac:dyDescent="0.75">
      <c r="A256" t="s">
        <v>18</v>
      </c>
      <c r="B256" t="s">
        <v>29</v>
      </c>
      <c r="C256" t="s">
        <v>41</v>
      </c>
      <c r="D256">
        <v>254855</v>
      </c>
      <c r="E256" t="s">
        <v>13</v>
      </c>
      <c r="F256" s="4" t="s">
        <v>14</v>
      </c>
      <c r="G256" s="5">
        <v>52.191649555099247</v>
      </c>
      <c r="H256" s="5">
        <v>15.887748117727584</v>
      </c>
      <c r="I256" t="str">
        <f t="shared" si="7"/>
        <v>Ineligible</v>
      </c>
      <c r="J256" t="str">
        <f t="shared" si="6"/>
        <v>No</v>
      </c>
    </row>
    <row r="257" spans="1:10" x14ac:dyDescent="0.75">
      <c r="A257" t="s">
        <v>18</v>
      </c>
      <c r="B257" t="s">
        <v>29</v>
      </c>
      <c r="C257" t="s">
        <v>41</v>
      </c>
      <c r="D257">
        <v>256941</v>
      </c>
      <c r="E257" t="s">
        <v>13</v>
      </c>
      <c r="F257" s="4" t="s">
        <v>14</v>
      </c>
      <c r="G257" s="5">
        <v>58.026009582477755</v>
      </c>
      <c r="H257" s="5">
        <v>5.7494866529774127</v>
      </c>
      <c r="I257" t="str">
        <f t="shared" si="7"/>
        <v>Ineligible</v>
      </c>
      <c r="J257" t="str">
        <f t="shared" si="6"/>
        <v>No</v>
      </c>
    </row>
    <row r="258" spans="1:10" x14ac:dyDescent="0.75">
      <c r="A258" t="s">
        <v>18</v>
      </c>
      <c r="B258" t="s">
        <v>29</v>
      </c>
      <c r="C258" t="s">
        <v>41</v>
      </c>
      <c r="D258">
        <v>288926</v>
      </c>
      <c r="E258" t="s">
        <v>13</v>
      </c>
      <c r="F258" s="4" t="s">
        <v>16</v>
      </c>
      <c r="G258" s="5">
        <v>57.560574948665298</v>
      </c>
      <c r="H258" s="5">
        <v>3.7097878165639973</v>
      </c>
      <c r="I258" t="str">
        <f t="shared" si="7"/>
        <v>Ineligible</v>
      </c>
      <c r="J258" t="str">
        <f t="shared" ref="J258:J321" si="8">IF(AND(G258&gt;AVERAGE($G$2:$G$587),H258&gt;$M$3),"Yes","No")</f>
        <v>No</v>
      </c>
    </row>
    <row r="259" spans="1:10" x14ac:dyDescent="0.75">
      <c r="A259" t="s">
        <v>18</v>
      </c>
      <c r="B259" t="s">
        <v>29</v>
      </c>
      <c r="C259" t="s">
        <v>41</v>
      </c>
      <c r="D259">
        <v>214404</v>
      </c>
      <c r="E259" t="s">
        <v>13</v>
      </c>
      <c r="F259" s="4" t="s">
        <v>16</v>
      </c>
      <c r="G259" s="5">
        <v>56.39151266255989</v>
      </c>
      <c r="H259" s="5">
        <v>11.364818617385353</v>
      </c>
      <c r="I259" t="str">
        <f t="shared" ref="I259:I322" si="9">IF(OR(AND(G259&gt;65,F259="Management",(G259+H259)&gt;=80),AND(G259&gt;65,F259="Non Management",(G259+H259)&gt;=85)),"Eligible","Ineligible")</f>
        <v>Ineligible</v>
      </c>
      <c r="J259" t="str">
        <f t="shared" si="8"/>
        <v>No</v>
      </c>
    </row>
    <row r="260" spans="1:10" x14ac:dyDescent="0.75">
      <c r="A260" t="s">
        <v>18</v>
      </c>
      <c r="B260" t="s">
        <v>29</v>
      </c>
      <c r="C260" t="s">
        <v>41</v>
      </c>
      <c r="D260">
        <v>259641</v>
      </c>
      <c r="E260" t="s">
        <v>13</v>
      </c>
      <c r="F260" s="4" t="s">
        <v>16</v>
      </c>
      <c r="G260" s="5">
        <v>57.067761806981522</v>
      </c>
      <c r="H260" s="5">
        <v>33.13620807665982</v>
      </c>
      <c r="I260" t="str">
        <f t="shared" si="9"/>
        <v>Ineligible</v>
      </c>
      <c r="J260" t="str">
        <f t="shared" si="8"/>
        <v>Yes</v>
      </c>
    </row>
    <row r="261" spans="1:10" x14ac:dyDescent="0.75">
      <c r="A261" t="s">
        <v>18</v>
      </c>
      <c r="B261" t="s">
        <v>29</v>
      </c>
      <c r="C261" t="s">
        <v>41</v>
      </c>
      <c r="D261">
        <v>296572</v>
      </c>
      <c r="E261" t="s">
        <v>13</v>
      </c>
      <c r="F261" s="4" t="s">
        <v>16</v>
      </c>
      <c r="G261" s="5">
        <v>49.40999315537303</v>
      </c>
      <c r="H261" s="5">
        <v>14.119096509240247</v>
      </c>
      <c r="I261" t="str">
        <f t="shared" si="9"/>
        <v>Ineligible</v>
      </c>
      <c r="J261" t="str">
        <f t="shared" si="8"/>
        <v>No</v>
      </c>
    </row>
    <row r="262" spans="1:10" x14ac:dyDescent="0.75">
      <c r="A262" t="s">
        <v>18</v>
      </c>
      <c r="B262" t="s">
        <v>29</v>
      </c>
      <c r="C262" t="s">
        <v>41</v>
      </c>
      <c r="D262">
        <v>222752</v>
      </c>
      <c r="E262" t="s">
        <v>13</v>
      </c>
      <c r="F262" s="4" t="s">
        <v>16</v>
      </c>
      <c r="G262" s="5">
        <v>44.254620123203289</v>
      </c>
      <c r="H262" s="5">
        <v>10.715947980835045</v>
      </c>
      <c r="I262" t="str">
        <f t="shared" si="9"/>
        <v>Ineligible</v>
      </c>
      <c r="J262" t="str">
        <f t="shared" si="8"/>
        <v>No</v>
      </c>
    </row>
    <row r="263" spans="1:10" x14ac:dyDescent="0.75">
      <c r="A263" t="s">
        <v>18</v>
      </c>
      <c r="B263" t="s">
        <v>29</v>
      </c>
      <c r="C263" t="s">
        <v>41</v>
      </c>
      <c r="D263">
        <v>270428</v>
      </c>
      <c r="E263" t="s">
        <v>13</v>
      </c>
      <c r="F263" s="4" t="s">
        <v>16</v>
      </c>
      <c r="G263" s="5">
        <v>41.24024640657084</v>
      </c>
      <c r="H263" s="5">
        <v>11.488021902806297</v>
      </c>
      <c r="I263" t="str">
        <f t="shared" si="9"/>
        <v>Ineligible</v>
      </c>
      <c r="J263" t="str">
        <f t="shared" si="8"/>
        <v>No</v>
      </c>
    </row>
    <row r="264" spans="1:10" x14ac:dyDescent="0.75">
      <c r="A264" t="s">
        <v>18</v>
      </c>
      <c r="B264" t="s">
        <v>29</v>
      </c>
      <c r="C264" t="s">
        <v>41</v>
      </c>
      <c r="D264">
        <v>276398</v>
      </c>
      <c r="E264" t="s">
        <v>13</v>
      </c>
      <c r="F264" s="4" t="s">
        <v>16</v>
      </c>
      <c r="G264" s="5">
        <v>36.353182751540039</v>
      </c>
      <c r="H264" s="5">
        <v>12.188911704312115</v>
      </c>
      <c r="I264" t="str">
        <f t="shared" si="9"/>
        <v>Ineligible</v>
      </c>
      <c r="J264" t="str">
        <f t="shared" si="8"/>
        <v>No</v>
      </c>
    </row>
    <row r="265" spans="1:10" x14ac:dyDescent="0.75">
      <c r="A265" t="s">
        <v>18</v>
      </c>
      <c r="B265" t="s">
        <v>29</v>
      </c>
      <c r="C265" t="s">
        <v>41</v>
      </c>
      <c r="D265">
        <v>221162</v>
      </c>
      <c r="E265" t="s">
        <v>13</v>
      </c>
      <c r="F265" s="4" t="s">
        <v>16</v>
      </c>
      <c r="G265" s="5">
        <v>58.600958247775495</v>
      </c>
      <c r="H265" s="5">
        <v>37.032169746748799</v>
      </c>
      <c r="I265" t="str">
        <f t="shared" si="9"/>
        <v>Ineligible</v>
      </c>
      <c r="J265" t="str">
        <f t="shared" si="8"/>
        <v>Yes</v>
      </c>
    </row>
    <row r="266" spans="1:10" x14ac:dyDescent="0.75">
      <c r="A266" t="s">
        <v>18</v>
      </c>
      <c r="B266" t="s">
        <v>29</v>
      </c>
      <c r="C266" t="s">
        <v>41</v>
      </c>
      <c r="D266">
        <v>271146</v>
      </c>
      <c r="E266" t="s">
        <v>13</v>
      </c>
      <c r="F266" s="4" t="s">
        <v>16</v>
      </c>
      <c r="G266" s="5">
        <v>39.488021902806295</v>
      </c>
      <c r="H266" s="5">
        <v>16.473648186173854</v>
      </c>
      <c r="I266" t="str">
        <f t="shared" si="9"/>
        <v>Ineligible</v>
      </c>
      <c r="J266" t="str">
        <f t="shared" si="8"/>
        <v>No</v>
      </c>
    </row>
    <row r="267" spans="1:10" x14ac:dyDescent="0.75">
      <c r="A267" t="s">
        <v>18</v>
      </c>
      <c r="B267" t="s">
        <v>29</v>
      </c>
      <c r="C267" t="s">
        <v>41</v>
      </c>
      <c r="D267">
        <v>211206</v>
      </c>
      <c r="E267" t="s">
        <v>13</v>
      </c>
      <c r="F267" s="4" t="s">
        <v>16</v>
      </c>
      <c r="G267" s="5">
        <v>44.640657084188909</v>
      </c>
      <c r="H267" s="5">
        <v>21.472963723477072</v>
      </c>
      <c r="I267" t="str">
        <f t="shared" si="9"/>
        <v>Ineligible</v>
      </c>
      <c r="J267" t="str">
        <f t="shared" si="8"/>
        <v>No</v>
      </c>
    </row>
    <row r="268" spans="1:10" x14ac:dyDescent="0.75">
      <c r="A268" t="s">
        <v>18</v>
      </c>
      <c r="B268" t="s">
        <v>29</v>
      </c>
      <c r="C268" t="s">
        <v>41</v>
      </c>
      <c r="D268">
        <v>224595</v>
      </c>
      <c r="E268" t="s">
        <v>13</v>
      </c>
      <c r="F268" s="4" t="s">
        <v>16</v>
      </c>
      <c r="G268" s="5">
        <v>43.000684462696782</v>
      </c>
      <c r="H268" s="5">
        <v>18.472279260780287</v>
      </c>
      <c r="I268" t="str">
        <f t="shared" si="9"/>
        <v>Ineligible</v>
      </c>
      <c r="J268" t="str">
        <f t="shared" si="8"/>
        <v>No</v>
      </c>
    </row>
    <row r="269" spans="1:10" x14ac:dyDescent="0.75">
      <c r="A269" t="s">
        <v>18</v>
      </c>
      <c r="B269" t="s">
        <v>29</v>
      </c>
      <c r="C269" t="s">
        <v>41</v>
      </c>
      <c r="D269">
        <v>203348</v>
      </c>
      <c r="E269" t="s">
        <v>13</v>
      </c>
      <c r="F269" s="4" t="s">
        <v>14</v>
      </c>
      <c r="G269" s="5">
        <v>53.204654346338124</v>
      </c>
      <c r="H269" s="5">
        <v>6.9185489390828199</v>
      </c>
      <c r="I269" t="str">
        <f t="shared" si="9"/>
        <v>Ineligible</v>
      </c>
      <c r="J269" t="str">
        <f t="shared" si="8"/>
        <v>No</v>
      </c>
    </row>
    <row r="270" spans="1:10" x14ac:dyDescent="0.75">
      <c r="A270" t="s">
        <v>18</v>
      </c>
      <c r="B270" t="s">
        <v>29</v>
      </c>
      <c r="C270" t="s">
        <v>41</v>
      </c>
      <c r="D270">
        <v>297030</v>
      </c>
      <c r="E270" t="s">
        <v>13</v>
      </c>
      <c r="F270" s="4" t="s">
        <v>16</v>
      </c>
      <c r="G270" s="5">
        <v>38.403832991101986</v>
      </c>
      <c r="H270" s="5">
        <v>7.0718685831622174</v>
      </c>
      <c r="I270" t="str">
        <f t="shared" si="9"/>
        <v>Ineligible</v>
      </c>
      <c r="J270" t="str">
        <f t="shared" si="8"/>
        <v>No</v>
      </c>
    </row>
    <row r="271" spans="1:10" x14ac:dyDescent="0.75">
      <c r="A271" t="s">
        <v>18</v>
      </c>
      <c r="B271" t="s">
        <v>29</v>
      </c>
      <c r="C271" t="s">
        <v>41</v>
      </c>
      <c r="D271">
        <v>279992</v>
      </c>
      <c r="E271" t="s">
        <v>13</v>
      </c>
      <c r="F271" s="4" t="s">
        <v>16</v>
      </c>
      <c r="G271" s="5">
        <v>36.06570841889117</v>
      </c>
      <c r="H271" s="5">
        <v>11.537303216974674</v>
      </c>
      <c r="I271" t="str">
        <f t="shared" si="9"/>
        <v>Ineligible</v>
      </c>
      <c r="J271" t="str">
        <f t="shared" si="8"/>
        <v>No</v>
      </c>
    </row>
    <row r="272" spans="1:10" x14ac:dyDescent="0.75">
      <c r="A272" t="s">
        <v>18</v>
      </c>
      <c r="B272" t="s">
        <v>29</v>
      </c>
      <c r="C272" t="s">
        <v>41</v>
      </c>
      <c r="D272">
        <v>254165</v>
      </c>
      <c r="E272" t="s">
        <v>13</v>
      </c>
      <c r="F272" s="4" t="s">
        <v>16</v>
      </c>
      <c r="G272" s="5">
        <v>49.013004791238878</v>
      </c>
      <c r="H272" s="5">
        <v>17.741273100616016</v>
      </c>
      <c r="I272" t="str">
        <f t="shared" si="9"/>
        <v>Ineligible</v>
      </c>
      <c r="J272" t="str">
        <f t="shared" si="8"/>
        <v>No</v>
      </c>
    </row>
    <row r="273" spans="1:10" x14ac:dyDescent="0.75">
      <c r="A273" t="s">
        <v>18</v>
      </c>
      <c r="B273" t="s">
        <v>29</v>
      </c>
      <c r="C273" t="s">
        <v>41</v>
      </c>
      <c r="D273">
        <v>216618</v>
      </c>
      <c r="E273" t="s">
        <v>13</v>
      </c>
      <c r="F273" s="4" t="s">
        <v>14</v>
      </c>
      <c r="G273" s="5">
        <v>35.54277891854894</v>
      </c>
      <c r="H273" s="5">
        <v>8.1368925393566052</v>
      </c>
      <c r="I273" t="str">
        <f t="shared" si="9"/>
        <v>Ineligible</v>
      </c>
      <c r="J273" t="str">
        <f t="shared" si="8"/>
        <v>No</v>
      </c>
    </row>
    <row r="274" spans="1:10" x14ac:dyDescent="0.75">
      <c r="A274" t="s">
        <v>18</v>
      </c>
      <c r="B274" t="s">
        <v>29</v>
      </c>
      <c r="C274" t="s">
        <v>41</v>
      </c>
      <c r="D274">
        <v>237396</v>
      </c>
      <c r="E274" t="s">
        <v>13</v>
      </c>
      <c r="F274" s="4" t="s">
        <v>16</v>
      </c>
      <c r="G274" s="5">
        <v>53.086926762491444</v>
      </c>
      <c r="H274" s="5">
        <v>31.304585900068446</v>
      </c>
      <c r="I274" t="str">
        <f t="shared" si="9"/>
        <v>Ineligible</v>
      </c>
      <c r="J274" t="str">
        <f t="shared" si="8"/>
        <v>Yes</v>
      </c>
    </row>
    <row r="275" spans="1:10" x14ac:dyDescent="0.75">
      <c r="A275" t="s">
        <v>18</v>
      </c>
      <c r="B275" t="s">
        <v>29</v>
      </c>
      <c r="C275" t="s">
        <v>41</v>
      </c>
      <c r="D275">
        <v>247125</v>
      </c>
      <c r="E275" t="s">
        <v>13</v>
      </c>
      <c r="F275" s="4" t="s">
        <v>16</v>
      </c>
      <c r="G275" s="5">
        <v>53.223819301848046</v>
      </c>
      <c r="H275" s="5">
        <v>2.1355236139630391</v>
      </c>
      <c r="I275" t="str">
        <f t="shared" si="9"/>
        <v>Ineligible</v>
      </c>
      <c r="J275" t="str">
        <f t="shared" si="8"/>
        <v>No</v>
      </c>
    </row>
    <row r="276" spans="1:10" x14ac:dyDescent="0.75">
      <c r="A276" t="s">
        <v>18</v>
      </c>
      <c r="B276" t="s">
        <v>29</v>
      </c>
      <c r="C276" t="s">
        <v>41</v>
      </c>
      <c r="D276">
        <v>248919</v>
      </c>
      <c r="E276" t="s">
        <v>13</v>
      </c>
      <c r="F276" s="4" t="s">
        <v>16</v>
      </c>
      <c r="G276" s="5">
        <v>43.515400410677621</v>
      </c>
      <c r="H276" s="5">
        <v>14.507871321013004</v>
      </c>
      <c r="I276" t="str">
        <f t="shared" si="9"/>
        <v>Ineligible</v>
      </c>
      <c r="J276" t="str">
        <f t="shared" si="8"/>
        <v>No</v>
      </c>
    </row>
    <row r="277" spans="1:10" x14ac:dyDescent="0.75">
      <c r="A277" t="s">
        <v>18</v>
      </c>
      <c r="B277" t="s">
        <v>29</v>
      </c>
      <c r="C277" t="s">
        <v>41</v>
      </c>
      <c r="D277">
        <v>241376</v>
      </c>
      <c r="E277" t="s">
        <v>13</v>
      </c>
      <c r="F277" s="4" t="s">
        <v>14</v>
      </c>
      <c r="G277" s="5">
        <v>28.246406570841888</v>
      </c>
      <c r="H277" s="5">
        <v>4.9637234770704994</v>
      </c>
      <c r="I277" t="str">
        <f t="shared" si="9"/>
        <v>Ineligible</v>
      </c>
      <c r="J277" t="str">
        <f t="shared" si="8"/>
        <v>No</v>
      </c>
    </row>
    <row r="278" spans="1:10" x14ac:dyDescent="0.75">
      <c r="A278" t="s">
        <v>18</v>
      </c>
      <c r="B278" t="s">
        <v>29</v>
      </c>
      <c r="C278" t="s">
        <v>41</v>
      </c>
      <c r="D278">
        <v>245844</v>
      </c>
      <c r="E278" t="s">
        <v>13</v>
      </c>
      <c r="F278" s="4" t="s">
        <v>14</v>
      </c>
      <c r="G278" s="5">
        <v>48.919917864476389</v>
      </c>
      <c r="H278" s="5">
        <v>23.143052703627653</v>
      </c>
      <c r="I278" t="str">
        <f t="shared" si="9"/>
        <v>Ineligible</v>
      </c>
      <c r="J278" t="str">
        <f t="shared" si="8"/>
        <v>No</v>
      </c>
    </row>
    <row r="279" spans="1:10" x14ac:dyDescent="0.75">
      <c r="A279" t="s">
        <v>18</v>
      </c>
      <c r="B279" t="s">
        <v>29</v>
      </c>
      <c r="C279" t="s">
        <v>41</v>
      </c>
      <c r="D279">
        <v>246210</v>
      </c>
      <c r="E279" t="s">
        <v>13</v>
      </c>
      <c r="F279" s="4" t="s">
        <v>14</v>
      </c>
      <c r="G279" s="5">
        <v>56.358658453114302</v>
      </c>
      <c r="H279" s="5">
        <v>16.438056125941138</v>
      </c>
      <c r="I279" t="str">
        <f t="shared" si="9"/>
        <v>Ineligible</v>
      </c>
      <c r="J279" t="str">
        <f t="shared" si="8"/>
        <v>No</v>
      </c>
    </row>
    <row r="280" spans="1:10" x14ac:dyDescent="0.75">
      <c r="A280" t="s">
        <v>18</v>
      </c>
      <c r="B280" t="s">
        <v>29</v>
      </c>
      <c r="C280" t="s">
        <v>41</v>
      </c>
      <c r="D280">
        <v>239387</v>
      </c>
      <c r="E280" t="s">
        <v>13</v>
      </c>
      <c r="F280" s="4" t="s">
        <v>14</v>
      </c>
      <c r="G280" s="5">
        <v>57.724845995893226</v>
      </c>
      <c r="H280" s="5">
        <v>25.834360027378509</v>
      </c>
      <c r="I280" t="str">
        <f t="shared" si="9"/>
        <v>Ineligible</v>
      </c>
      <c r="J280" t="str">
        <f t="shared" si="8"/>
        <v>No</v>
      </c>
    </row>
    <row r="281" spans="1:10" x14ac:dyDescent="0.75">
      <c r="A281" t="s">
        <v>18</v>
      </c>
      <c r="B281" t="s">
        <v>29</v>
      </c>
      <c r="C281" t="s">
        <v>41</v>
      </c>
      <c r="D281">
        <v>228563</v>
      </c>
      <c r="E281" t="s">
        <v>13</v>
      </c>
      <c r="F281" s="4" t="s">
        <v>14</v>
      </c>
      <c r="G281" s="5">
        <v>59.400410677618069</v>
      </c>
      <c r="H281" s="5">
        <v>28.744695414099933</v>
      </c>
      <c r="I281" t="str">
        <f t="shared" si="9"/>
        <v>Ineligible</v>
      </c>
      <c r="J281" t="str">
        <f t="shared" si="8"/>
        <v>Yes</v>
      </c>
    </row>
    <row r="282" spans="1:10" x14ac:dyDescent="0.75">
      <c r="A282" t="s">
        <v>18</v>
      </c>
      <c r="B282" t="s">
        <v>29</v>
      </c>
      <c r="C282" t="s">
        <v>41</v>
      </c>
      <c r="D282">
        <v>271080</v>
      </c>
      <c r="E282" t="s">
        <v>13</v>
      </c>
      <c r="F282" s="4" t="s">
        <v>14</v>
      </c>
      <c r="G282" s="5">
        <v>53.856262833675565</v>
      </c>
      <c r="H282" s="5">
        <v>24.3750855578371</v>
      </c>
      <c r="I282" t="str">
        <f t="shared" si="9"/>
        <v>Ineligible</v>
      </c>
      <c r="J282" t="str">
        <f t="shared" si="8"/>
        <v>No</v>
      </c>
    </row>
    <row r="283" spans="1:10" x14ac:dyDescent="0.75">
      <c r="A283" t="s">
        <v>18</v>
      </c>
      <c r="B283" t="s">
        <v>29</v>
      </c>
      <c r="C283" t="s">
        <v>41</v>
      </c>
      <c r="D283">
        <v>217811</v>
      </c>
      <c r="E283" t="s">
        <v>13</v>
      </c>
      <c r="F283" s="4" t="s">
        <v>14</v>
      </c>
      <c r="G283" s="5">
        <v>54.913073237508556</v>
      </c>
      <c r="H283" s="5">
        <v>21.856262833675565</v>
      </c>
      <c r="I283" t="str">
        <f t="shared" si="9"/>
        <v>Ineligible</v>
      </c>
      <c r="J283" t="str">
        <f t="shared" si="8"/>
        <v>No</v>
      </c>
    </row>
    <row r="284" spans="1:10" x14ac:dyDescent="0.75">
      <c r="A284" t="s">
        <v>18</v>
      </c>
      <c r="B284" t="s">
        <v>29</v>
      </c>
      <c r="C284" t="s">
        <v>41</v>
      </c>
      <c r="D284">
        <v>260914</v>
      </c>
      <c r="E284" t="s">
        <v>13</v>
      </c>
      <c r="F284" s="4" t="s">
        <v>14</v>
      </c>
      <c r="G284" s="5">
        <v>66.154688569472967</v>
      </c>
      <c r="H284" s="5">
        <v>41.97125256673511</v>
      </c>
      <c r="I284" t="str">
        <f t="shared" si="9"/>
        <v>Eligible</v>
      </c>
      <c r="J284" t="str">
        <f t="shared" si="8"/>
        <v>Yes</v>
      </c>
    </row>
    <row r="285" spans="1:10" x14ac:dyDescent="0.75">
      <c r="A285" t="s">
        <v>18</v>
      </c>
      <c r="B285" t="s">
        <v>29</v>
      </c>
      <c r="C285" t="s">
        <v>41</v>
      </c>
      <c r="D285">
        <v>230322</v>
      </c>
      <c r="E285" t="s">
        <v>13</v>
      </c>
      <c r="F285" s="4" t="s">
        <v>14</v>
      </c>
      <c r="G285" s="5">
        <v>59.353867214236821</v>
      </c>
      <c r="H285" s="5">
        <v>35.326488706365502</v>
      </c>
      <c r="I285" t="str">
        <f t="shared" si="9"/>
        <v>Ineligible</v>
      </c>
      <c r="J285" t="str">
        <f t="shared" si="8"/>
        <v>Yes</v>
      </c>
    </row>
    <row r="286" spans="1:10" x14ac:dyDescent="0.75">
      <c r="A286" t="s">
        <v>18</v>
      </c>
      <c r="B286" t="s">
        <v>29</v>
      </c>
      <c r="C286" t="s">
        <v>41</v>
      </c>
      <c r="D286">
        <v>232445</v>
      </c>
      <c r="E286" t="s">
        <v>13</v>
      </c>
      <c r="F286" s="4" t="s">
        <v>14</v>
      </c>
      <c r="G286" s="5">
        <v>51.794661190965094</v>
      </c>
      <c r="H286" s="5">
        <v>12.92539356605065</v>
      </c>
      <c r="I286" t="str">
        <f t="shared" si="9"/>
        <v>Ineligible</v>
      </c>
      <c r="J286" t="str">
        <f t="shared" si="8"/>
        <v>No</v>
      </c>
    </row>
    <row r="287" spans="1:10" x14ac:dyDescent="0.75">
      <c r="A287" t="s">
        <v>18</v>
      </c>
      <c r="B287" t="s">
        <v>29</v>
      </c>
      <c r="C287" t="s">
        <v>41</v>
      </c>
      <c r="D287">
        <v>261438</v>
      </c>
      <c r="E287" t="s">
        <v>13</v>
      </c>
      <c r="F287" s="4" t="s">
        <v>14</v>
      </c>
      <c r="G287" s="5">
        <v>49.656399726214921</v>
      </c>
      <c r="H287" s="5">
        <v>22.499657768651609</v>
      </c>
      <c r="I287" t="str">
        <f t="shared" si="9"/>
        <v>Ineligible</v>
      </c>
      <c r="J287" t="str">
        <f t="shared" si="8"/>
        <v>No</v>
      </c>
    </row>
    <row r="288" spans="1:10" x14ac:dyDescent="0.75">
      <c r="A288" t="s">
        <v>18</v>
      </c>
      <c r="B288" t="s">
        <v>29</v>
      </c>
      <c r="C288" t="s">
        <v>41</v>
      </c>
      <c r="D288">
        <v>285607</v>
      </c>
      <c r="E288" t="s">
        <v>13</v>
      </c>
      <c r="F288" t="s">
        <v>14</v>
      </c>
      <c r="G288" s="5">
        <v>52.120465434633815</v>
      </c>
      <c r="H288" s="5">
        <v>10.105407255304586</v>
      </c>
      <c r="I288" t="str">
        <f t="shared" si="9"/>
        <v>Ineligible</v>
      </c>
      <c r="J288" t="str">
        <f t="shared" si="8"/>
        <v>No</v>
      </c>
    </row>
    <row r="289" spans="1:10" x14ac:dyDescent="0.75">
      <c r="A289" t="s">
        <v>18</v>
      </c>
      <c r="B289" t="s">
        <v>29</v>
      </c>
      <c r="C289" t="s">
        <v>41</v>
      </c>
      <c r="D289">
        <v>210449</v>
      </c>
      <c r="E289" t="s">
        <v>13</v>
      </c>
      <c r="F289" t="s">
        <v>16</v>
      </c>
      <c r="G289" s="5">
        <v>47.137577002053391</v>
      </c>
      <c r="H289" s="5">
        <v>22.387405886379192</v>
      </c>
      <c r="I289" t="str">
        <f t="shared" si="9"/>
        <v>Ineligible</v>
      </c>
      <c r="J289" t="str">
        <f t="shared" si="8"/>
        <v>No</v>
      </c>
    </row>
    <row r="290" spans="1:10" x14ac:dyDescent="0.75">
      <c r="A290" t="s">
        <v>18</v>
      </c>
      <c r="B290" t="s">
        <v>30</v>
      </c>
      <c r="C290" t="s">
        <v>42</v>
      </c>
      <c r="D290">
        <v>244258</v>
      </c>
      <c r="E290" t="s">
        <v>15</v>
      </c>
      <c r="F290" s="4" t="s">
        <v>14</v>
      </c>
      <c r="G290" s="5">
        <v>31.60848733744011</v>
      </c>
      <c r="H290" s="5">
        <v>1.5331964407939767</v>
      </c>
      <c r="I290" t="str">
        <f t="shared" si="9"/>
        <v>Ineligible</v>
      </c>
      <c r="J290" t="str">
        <f t="shared" si="8"/>
        <v>No</v>
      </c>
    </row>
    <row r="291" spans="1:10" x14ac:dyDescent="0.75">
      <c r="A291" t="s">
        <v>18</v>
      </c>
      <c r="B291" t="s">
        <v>30</v>
      </c>
      <c r="C291" t="s">
        <v>42</v>
      </c>
      <c r="D291">
        <v>273763</v>
      </c>
      <c r="E291" t="s">
        <v>15</v>
      </c>
      <c r="F291" s="4" t="s">
        <v>14</v>
      </c>
      <c r="G291" s="5">
        <v>40.224503764544835</v>
      </c>
      <c r="H291" s="5">
        <v>1.3415468856947297</v>
      </c>
      <c r="I291" t="str">
        <f t="shared" si="9"/>
        <v>Ineligible</v>
      </c>
      <c r="J291" t="str">
        <f t="shared" si="8"/>
        <v>No</v>
      </c>
    </row>
    <row r="292" spans="1:10" x14ac:dyDescent="0.75">
      <c r="A292" t="s">
        <v>18</v>
      </c>
      <c r="B292" t="s">
        <v>30</v>
      </c>
      <c r="C292" t="s">
        <v>42</v>
      </c>
      <c r="D292">
        <v>231272</v>
      </c>
      <c r="E292" t="s">
        <v>15</v>
      </c>
      <c r="F292" s="4" t="s">
        <v>14</v>
      </c>
      <c r="G292" s="5">
        <v>27.485284052019164</v>
      </c>
      <c r="H292" s="5">
        <v>2.3655030800821355</v>
      </c>
      <c r="I292" t="str">
        <f t="shared" si="9"/>
        <v>Ineligible</v>
      </c>
      <c r="J292" t="str">
        <f t="shared" si="8"/>
        <v>No</v>
      </c>
    </row>
    <row r="293" spans="1:10" x14ac:dyDescent="0.75">
      <c r="A293" t="s">
        <v>18</v>
      </c>
      <c r="B293" t="s">
        <v>30</v>
      </c>
      <c r="C293" t="s">
        <v>42</v>
      </c>
      <c r="D293">
        <v>250505</v>
      </c>
      <c r="E293" t="s">
        <v>13</v>
      </c>
      <c r="F293" s="4" t="s">
        <v>14</v>
      </c>
      <c r="G293" s="5">
        <v>37.177275838466805</v>
      </c>
      <c r="H293" s="5">
        <v>6.6119096509240247</v>
      </c>
      <c r="I293" t="str">
        <f t="shared" si="9"/>
        <v>Ineligible</v>
      </c>
      <c r="J293" t="str">
        <f t="shared" si="8"/>
        <v>No</v>
      </c>
    </row>
    <row r="294" spans="1:10" x14ac:dyDescent="0.75">
      <c r="A294" t="s">
        <v>18</v>
      </c>
      <c r="B294" t="s">
        <v>30</v>
      </c>
      <c r="C294" t="s">
        <v>42</v>
      </c>
      <c r="D294">
        <v>271008</v>
      </c>
      <c r="E294" t="s">
        <v>13</v>
      </c>
      <c r="F294" s="4" t="s">
        <v>14</v>
      </c>
      <c r="G294" s="5">
        <v>47.800136892539356</v>
      </c>
      <c r="H294" s="5">
        <v>1.9164955509924708</v>
      </c>
      <c r="I294" t="str">
        <f t="shared" si="9"/>
        <v>Ineligible</v>
      </c>
      <c r="J294" t="str">
        <f t="shared" si="8"/>
        <v>No</v>
      </c>
    </row>
    <row r="295" spans="1:10" x14ac:dyDescent="0.75">
      <c r="A295" t="s">
        <v>18</v>
      </c>
      <c r="B295" t="s">
        <v>30</v>
      </c>
      <c r="C295" t="s">
        <v>42</v>
      </c>
      <c r="D295">
        <v>201809</v>
      </c>
      <c r="E295" t="s">
        <v>13</v>
      </c>
      <c r="F295" s="4" t="s">
        <v>14</v>
      </c>
      <c r="G295" s="5">
        <v>44.265571526351813</v>
      </c>
      <c r="H295" s="5">
        <v>11.208761122518823</v>
      </c>
      <c r="I295" t="str">
        <f t="shared" si="9"/>
        <v>Ineligible</v>
      </c>
      <c r="J295" t="str">
        <f t="shared" si="8"/>
        <v>No</v>
      </c>
    </row>
    <row r="296" spans="1:10" x14ac:dyDescent="0.75">
      <c r="A296" t="s">
        <v>18</v>
      </c>
      <c r="B296" t="s">
        <v>30</v>
      </c>
      <c r="C296" t="s">
        <v>42</v>
      </c>
      <c r="D296">
        <v>226206</v>
      </c>
      <c r="E296" t="s">
        <v>13</v>
      </c>
      <c r="F296" s="4" t="s">
        <v>14</v>
      </c>
      <c r="G296" s="5">
        <v>39.742642026009584</v>
      </c>
      <c r="H296" s="5">
        <v>11.134839151266256</v>
      </c>
      <c r="I296" t="str">
        <f t="shared" si="9"/>
        <v>Ineligible</v>
      </c>
      <c r="J296" t="str">
        <f t="shared" si="8"/>
        <v>No</v>
      </c>
    </row>
    <row r="297" spans="1:10" x14ac:dyDescent="0.75">
      <c r="A297" t="s">
        <v>18</v>
      </c>
      <c r="B297" t="s">
        <v>30</v>
      </c>
      <c r="C297" t="s">
        <v>42</v>
      </c>
      <c r="D297">
        <v>227798</v>
      </c>
      <c r="E297" t="s">
        <v>13</v>
      </c>
      <c r="F297" s="4" t="s">
        <v>14</v>
      </c>
      <c r="G297" s="5">
        <v>31.559206023271731</v>
      </c>
      <c r="H297" s="5">
        <v>4.1971252566735116</v>
      </c>
      <c r="I297" t="str">
        <f t="shared" si="9"/>
        <v>Ineligible</v>
      </c>
      <c r="J297" t="str">
        <f t="shared" si="8"/>
        <v>No</v>
      </c>
    </row>
    <row r="298" spans="1:10" x14ac:dyDescent="0.75">
      <c r="A298" t="s">
        <v>18</v>
      </c>
      <c r="B298" t="s">
        <v>30</v>
      </c>
      <c r="C298" t="s">
        <v>42</v>
      </c>
      <c r="D298">
        <v>267391</v>
      </c>
      <c r="E298" t="s">
        <v>13</v>
      </c>
      <c r="F298" s="4" t="s">
        <v>14</v>
      </c>
      <c r="G298" s="5">
        <v>47.101984941820668</v>
      </c>
      <c r="H298" s="5">
        <v>10.885694729637235</v>
      </c>
      <c r="I298" t="str">
        <f t="shared" si="9"/>
        <v>Ineligible</v>
      </c>
      <c r="J298" t="str">
        <f t="shared" si="8"/>
        <v>No</v>
      </c>
    </row>
    <row r="299" spans="1:10" x14ac:dyDescent="0.75">
      <c r="A299" t="s">
        <v>18</v>
      </c>
      <c r="B299" t="s">
        <v>30</v>
      </c>
      <c r="C299" t="s">
        <v>42</v>
      </c>
      <c r="D299">
        <v>253613</v>
      </c>
      <c r="E299" t="s">
        <v>13</v>
      </c>
      <c r="F299" s="4" t="s">
        <v>14</v>
      </c>
      <c r="G299" s="5">
        <v>48.268309377138948</v>
      </c>
      <c r="H299" s="5">
        <v>1.9548254620123204</v>
      </c>
      <c r="I299" t="str">
        <f t="shared" si="9"/>
        <v>Ineligible</v>
      </c>
      <c r="J299" t="str">
        <f t="shared" si="8"/>
        <v>No</v>
      </c>
    </row>
    <row r="300" spans="1:10" x14ac:dyDescent="0.75">
      <c r="A300" t="s">
        <v>18</v>
      </c>
      <c r="B300" t="s">
        <v>30</v>
      </c>
      <c r="C300" t="s">
        <v>42</v>
      </c>
      <c r="D300">
        <v>220873</v>
      </c>
      <c r="E300" t="s">
        <v>13</v>
      </c>
      <c r="F300" s="4" t="s">
        <v>14</v>
      </c>
      <c r="G300" s="5">
        <v>42.496919917864474</v>
      </c>
      <c r="H300" s="5">
        <v>13.779603011635865</v>
      </c>
      <c r="I300" t="str">
        <f t="shared" si="9"/>
        <v>Ineligible</v>
      </c>
      <c r="J300" t="str">
        <f t="shared" si="8"/>
        <v>No</v>
      </c>
    </row>
    <row r="301" spans="1:10" x14ac:dyDescent="0.75">
      <c r="A301" t="s">
        <v>18</v>
      </c>
      <c r="B301" t="s">
        <v>30</v>
      </c>
      <c r="C301" t="s">
        <v>42</v>
      </c>
      <c r="D301">
        <v>206721</v>
      </c>
      <c r="E301" t="s">
        <v>13</v>
      </c>
      <c r="F301" s="4" t="s">
        <v>16</v>
      </c>
      <c r="G301" s="5">
        <v>41.095140314852841</v>
      </c>
      <c r="H301" s="5">
        <v>17.801505817932924</v>
      </c>
      <c r="I301" t="str">
        <f t="shared" si="9"/>
        <v>Ineligible</v>
      </c>
      <c r="J301" t="str">
        <f t="shared" si="8"/>
        <v>No</v>
      </c>
    </row>
    <row r="302" spans="1:10" x14ac:dyDescent="0.75">
      <c r="A302" t="s">
        <v>18</v>
      </c>
      <c r="B302" t="s">
        <v>30</v>
      </c>
      <c r="C302" t="s">
        <v>42</v>
      </c>
      <c r="D302">
        <v>218053</v>
      </c>
      <c r="E302" t="s">
        <v>13</v>
      </c>
      <c r="F302" s="4" t="s">
        <v>14</v>
      </c>
      <c r="G302" s="5">
        <v>32.454483230663932</v>
      </c>
      <c r="H302" s="5">
        <v>10.617385352498289</v>
      </c>
      <c r="I302" t="str">
        <f t="shared" si="9"/>
        <v>Ineligible</v>
      </c>
      <c r="J302" t="str">
        <f t="shared" si="8"/>
        <v>No</v>
      </c>
    </row>
    <row r="303" spans="1:10" x14ac:dyDescent="0.75">
      <c r="A303" t="s">
        <v>18</v>
      </c>
      <c r="B303" t="s">
        <v>30</v>
      </c>
      <c r="C303" t="s">
        <v>42</v>
      </c>
      <c r="D303">
        <v>278210</v>
      </c>
      <c r="E303" t="s">
        <v>13</v>
      </c>
      <c r="F303" s="4" t="s">
        <v>14</v>
      </c>
      <c r="G303" s="5">
        <v>42.258726899383987</v>
      </c>
      <c r="H303" s="5">
        <v>19.219712525667351</v>
      </c>
      <c r="I303" t="str">
        <f t="shared" si="9"/>
        <v>Ineligible</v>
      </c>
      <c r="J303" t="str">
        <f t="shared" si="8"/>
        <v>No</v>
      </c>
    </row>
    <row r="304" spans="1:10" x14ac:dyDescent="0.75">
      <c r="A304" t="s">
        <v>18</v>
      </c>
      <c r="B304" t="s">
        <v>30</v>
      </c>
      <c r="C304" t="s">
        <v>42</v>
      </c>
      <c r="D304">
        <v>217149</v>
      </c>
      <c r="E304" t="s">
        <v>13</v>
      </c>
      <c r="F304" s="4" t="s">
        <v>14</v>
      </c>
      <c r="G304" s="5">
        <v>27.460643394934976</v>
      </c>
      <c r="H304" s="5">
        <v>6.4777549623545516</v>
      </c>
      <c r="I304" t="str">
        <f t="shared" si="9"/>
        <v>Ineligible</v>
      </c>
      <c r="J304" t="str">
        <f t="shared" si="8"/>
        <v>No</v>
      </c>
    </row>
    <row r="305" spans="1:10" x14ac:dyDescent="0.75">
      <c r="A305" t="s">
        <v>18</v>
      </c>
      <c r="B305" t="s">
        <v>30</v>
      </c>
      <c r="C305" t="s">
        <v>42</v>
      </c>
      <c r="D305">
        <v>258399</v>
      </c>
      <c r="E305" t="s">
        <v>17</v>
      </c>
      <c r="F305" s="4" t="s">
        <v>14</v>
      </c>
      <c r="G305" s="5">
        <v>31.288158795345655</v>
      </c>
      <c r="H305" s="5">
        <v>3.2388774811772758</v>
      </c>
      <c r="I305" t="str">
        <f t="shared" si="9"/>
        <v>Ineligible</v>
      </c>
      <c r="J305" t="str">
        <f t="shared" si="8"/>
        <v>No</v>
      </c>
    </row>
    <row r="306" spans="1:10" x14ac:dyDescent="0.75">
      <c r="A306" t="s">
        <v>18</v>
      </c>
      <c r="B306" t="s">
        <v>30</v>
      </c>
      <c r="C306" t="s">
        <v>42</v>
      </c>
      <c r="D306">
        <v>239667</v>
      </c>
      <c r="E306" t="s">
        <v>17</v>
      </c>
      <c r="F306" s="4" t="s">
        <v>14</v>
      </c>
      <c r="G306" s="5">
        <v>41.092402464065707</v>
      </c>
      <c r="H306" s="5">
        <v>6.362765229295003</v>
      </c>
      <c r="I306" t="str">
        <f t="shared" si="9"/>
        <v>Ineligible</v>
      </c>
      <c r="J306" t="str">
        <f t="shared" si="8"/>
        <v>No</v>
      </c>
    </row>
    <row r="307" spans="1:10" x14ac:dyDescent="0.75">
      <c r="A307" t="s">
        <v>18</v>
      </c>
      <c r="B307" t="s">
        <v>30</v>
      </c>
      <c r="C307" t="s">
        <v>42</v>
      </c>
      <c r="D307">
        <v>210598</v>
      </c>
      <c r="E307" t="s">
        <v>17</v>
      </c>
      <c r="F307" s="4" t="s">
        <v>14</v>
      </c>
      <c r="G307" s="5">
        <v>24.284736481861739</v>
      </c>
      <c r="H307" s="5">
        <v>2.3572895277207393</v>
      </c>
      <c r="I307" t="str">
        <f t="shared" si="9"/>
        <v>Ineligible</v>
      </c>
      <c r="J307" t="str">
        <f t="shared" si="8"/>
        <v>No</v>
      </c>
    </row>
    <row r="308" spans="1:10" x14ac:dyDescent="0.75">
      <c r="A308" t="s">
        <v>18</v>
      </c>
      <c r="B308" t="s">
        <v>30</v>
      </c>
      <c r="C308" t="s">
        <v>42</v>
      </c>
      <c r="D308">
        <v>204562</v>
      </c>
      <c r="E308" t="s">
        <v>17</v>
      </c>
      <c r="F308" s="4" t="s">
        <v>14</v>
      </c>
      <c r="G308" s="5">
        <v>32.670773442847363</v>
      </c>
      <c r="H308" s="5">
        <v>2.4859685147159478</v>
      </c>
      <c r="I308" t="str">
        <f t="shared" si="9"/>
        <v>Ineligible</v>
      </c>
      <c r="J308" t="str">
        <f t="shared" si="8"/>
        <v>No</v>
      </c>
    </row>
    <row r="309" spans="1:10" x14ac:dyDescent="0.75">
      <c r="A309" t="s">
        <v>18</v>
      </c>
      <c r="B309" t="s">
        <v>30</v>
      </c>
      <c r="C309" t="s">
        <v>42</v>
      </c>
      <c r="D309">
        <v>294598</v>
      </c>
      <c r="E309" t="s">
        <v>17</v>
      </c>
      <c r="F309" s="4" t="s">
        <v>14</v>
      </c>
      <c r="G309" s="5">
        <v>42.299794661190965</v>
      </c>
      <c r="H309" s="5">
        <v>8.3750855578370977</v>
      </c>
      <c r="I309" t="str">
        <f t="shared" si="9"/>
        <v>Ineligible</v>
      </c>
      <c r="J309" t="str">
        <f t="shared" si="8"/>
        <v>No</v>
      </c>
    </row>
    <row r="310" spans="1:10" x14ac:dyDescent="0.75">
      <c r="A310" t="s">
        <v>18</v>
      </c>
      <c r="B310" t="s">
        <v>30</v>
      </c>
      <c r="C310" t="s">
        <v>42</v>
      </c>
      <c r="D310">
        <v>239754</v>
      </c>
      <c r="E310" t="s">
        <v>17</v>
      </c>
      <c r="F310" s="4" t="s">
        <v>14</v>
      </c>
      <c r="G310" s="5">
        <v>34.206707734428477</v>
      </c>
      <c r="H310" s="5">
        <v>4.0930869267624912</v>
      </c>
      <c r="I310" t="str">
        <f t="shared" si="9"/>
        <v>Ineligible</v>
      </c>
      <c r="J310" t="str">
        <f t="shared" si="8"/>
        <v>No</v>
      </c>
    </row>
    <row r="311" spans="1:10" x14ac:dyDescent="0.75">
      <c r="A311" t="s">
        <v>18</v>
      </c>
      <c r="B311" t="s">
        <v>30</v>
      </c>
      <c r="C311" t="s">
        <v>42</v>
      </c>
      <c r="D311">
        <v>261926</v>
      </c>
      <c r="E311" t="s">
        <v>17</v>
      </c>
      <c r="F311" s="4" t="s">
        <v>14</v>
      </c>
      <c r="G311" s="5">
        <v>30.617385352498289</v>
      </c>
      <c r="H311" s="5">
        <v>2.4339493497604381</v>
      </c>
      <c r="I311" t="str">
        <f t="shared" si="9"/>
        <v>Ineligible</v>
      </c>
      <c r="J311" t="str">
        <f t="shared" si="8"/>
        <v>No</v>
      </c>
    </row>
    <row r="312" spans="1:10" x14ac:dyDescent="0.75">
      <c r="A312" t="s">
        <v>18</v>
      </c>
      <c r="B312" t="s">
        <v>30</v>
      </c>
      <c r="C312" t="s">
        <v>42</v>
      </c>
      <c r="D312">
        <v>269768</v>
      </c>
      <c r="E312" t="s">
        <v>17</v>
      </c>
      <c r="F312" s="4" t="s">
        <v>14</v>
      </c>
      <c r="G312" s="5">
        <v>49.604380561259411</v>
      </c>
      <c r="H312" s="5">
        <v>11.134839151266256</v>
      </c>
      <c r="I312" t="str">
        <f t="shared" si="9"/>
        <v>Ineligible</v>
      </c>
      <c r="J312" t="str">
        <f t="shared" si="8"/>
        <v>No</v>
      </c>
    </row>
    <row r="313" spans="1:10" x14ac:dyDescent="0.75">
      <c r="A313" t="s">
        <v>18</v>
      </c>
      <c r="B313" t="s">
        <v>30</v>
      </c>
      <c r="C313" t="s">
        <v>42</v>
      </c>
      <c r="D313">
        <v>273547</v>
      </c>
      <c r="E313" t="s">
        <v>17</v>
      </c>
      <c r="F313" s="4" t="s">
        <v>14</v>
      </c>
      <c r="G313" s="5">
        <v>31.378507871321013</v>
      </c>
      <c r="H313" s="5">
        <v>0.51745379876796715</v>
      </c>
      <c r="I313" t="str">
        <f t="shared" si="9"/>
        <v>Ineligible</v>
      </c>
      <c r="J313" t="str">
        <f t="shared" si="8"/>
        <v>No</v>
      </c>
    </row>
    <row r="314" spans="1:10" x14ac:dyDescent="0.75">
      <c r="A314" t="s">
        <v>18</v>
      </c>
      <c r="B314" t="s">
        <v>30</v>
      </c>
      <c r="C314" t="s">
        <v>42</v>
      </c>
      <c r="D314">
        <v>215942</v>
      </c>
      <c r="E314" t="s">
        <v>17</v>
      </c>
      <c r="F314" s="4" t="s">
        <v>14</v>
      </c>
      <c r="G314" s="5">
        <v>37.711156741957566</v>
      </c>
      <c r="H314" s="5">
        <v>8.6543463381245722</v>
      </c>
      <c r="I314" t="str">
        <f t="shared" si="9"/>
        <v>Ineligible</v>
      </c>
      <c r="J314" t="str">
        <f t="shared" si="8"/>
        <v>No</v>
      </c>
    </row>
    <row r="315" spans="1:10" x14ac:dyDescent="0.75">
      <c r="A315" t="s">
        <v>18</v>
      </c>
      <c r="B315" t="s">
        <v>30</v>
      </c>
      <c r="C315" t="s">
        <v>42</v>
      </c>
      <c r="D315">
        <v>212295</v>
      </c>
      <c r="E315" t="s">
        <v>17</v>
      </c>
      <c r="F315" s="4" t="s">
        <v>14</v>
      </c>
      <c r="G315" s="5">
        <v>38.261464750171115</v>
      </c>
      <c r="H315" s="5">
        <v>11.887748117727584</v>
      </c>
      <c r="I315" t="str">
        <f t="shared" si="9"/>
        <v>Ineligible</v>
      </c>
      <c r="J315" t="str">
        <f t="shared" si="8"/>
        <v>No</v>
      </c>
    </row>
    <row r="316" spans="1:10" x14ac:dyDescent="0.75">
      <c r="A316" t="s">
        <v>18</v>
      </c>
      <c r="B316" t="s">
        <v>30</v>
      </c>
      <c r="C316" t="s">
        <v>42</v>
      </c>
      <c r="D316">
        <v>272825</v>
      </c>
      <c r="E316" t="s">
        <v>17</v>
      </c>
      <c r="F316" s="4" t="s">
        <v>14</v>
      </c>
      <c r="G316" s="5">
        <v>35.008898015058179</v>
      </c>
      <c r="H316" s="5">
        <v>2.3162217659137578</v>
      </c>
      <c r="I316" t="str">
        <f t="shared" si="9"/>
        <v>Ineligible</v>
      </c>
      <c r="J316" t="str">
        <f t="shared" si="8"/>
        <v>No</v>
      </c>
    </row>
    <row r="317" spans="1:10" x14ac:dyDescent="0.75">
      <c r="A317" t="s">
        <v>18</v>
      </c>
      <c r="B317" t="s">
        <v>30</v>
      </c>
      <c r="C317" t="s">
        <v>42</v>
      </c>
      <c r="D317">
        <v>210474</v>
      </c>
      <c r="E317" t="s">
        <v>17</v>
      </c>
      <c r="F317" s="4" t="s">
        <v>14</v>
      </c>
      <c r="G317" s="5">
        <v>32.147843942505133</v>
      </c>
      <c r="H317" s="5">
        <v>1.5989048596851472</v>
      </c>
      <c r="I317" t="str">
        <f t="shared" si="9"/>
        <v>Ineligible</v>
      </c>
      <c r="J317" t="str">
        <f t="shared" si="8"/>
        <v>No</v>
      </c>
    </row>
    <row r="318" spans="1:10" x14ac:dyDescent="0.75">
      <c r="A318" t="s">
        <v>18</v>
      </c>
      <c r="B318" t="s">
        <v>30</v>
      </c>
      <c r="C318" t="s">
        <v>42</v>
      </c>
      <c r="D318">
        <v>297679</v>
      </c>
      <c r="E318" t="s">
        <v>17</v>
      </c>
      <c r="F318" s="4" t="s">
        <v>14</v>
      </c>
      <c r="G318" s="5">
        <v>34.677618069815196</v>
      </c>
      <c r="H318" s="5">
        <v>0.51745379876796715</v>
      </c>
      <c r="I318" t="str">
        <f t="shared" si="9"/>
        <v>Ineligible</v>
      </c>
      <c r="J318" t="str">
        <f t="shared" si="8"/>
        <v>No</v>
      </c>
    </row>
    <row r="319" spans="1:10" x14ac:dyDescent="0.75">
      <c r="A319" t="s">
        <v>18</v>
      </c>
      <c r="B319" t="s">
        <v>30</v>
      </c>
      <c r="C319" t="s">
        <v>42</v>
      </c>
      <c r="D319">
        <v>232816</v>
      </c>
      <c r="E319" t="s">
        <v>17</v>
      </c>
      <c r="F319" s="4" t="s">
        <v>14</v>
      </c>
      <c r="G319" s="5">
        <v>49.519507186858313</v>
      </c>
      <c r="H319" s="5">
        <v>11.356605065023956</v>
      </c>
      <c r="I319" t="str">
        <f t="shared" si="9"/>
        <v>Ineligible</v>
      </c>
      <c r="J319" t="str">
        <f t="shared" si="8"/>
        <v>No</v>
      </c>
    </row>
    <row r="320" spans="1:10" x14ac:dyDescent="0.75">
      <c r="A320" t="s">
        <v>18</v>
      </c>
      <c r="B320" t="s">
        <v>30</v>
      </c>
      <c r="C320" t="s">
        <v>42</v>
      </c>
      <c r="D320">
        <v>239873</v>
      </c>
      <c r="E320" t="s">
        <v>17</v>
      </c>
      <c r="F320" s="4" t="s">
        <v>14</v>
      </c>
      <c r="G320" s="5">
        <v>48.093086926762489</v>
      </c>
      <c r="H320" s="5">
        <v>11.958932238193018</v>
      </c>
      <c r="I320" t="str">
        <f t="shared" si="9"/>
        <v>Ineligible</v>
      </c>
      <c r="J320" t="str">
        <f t="shared" si="8"/>
        <v>No</v>
      </c>
    </row>
    <row r="321" spans="1:10" x14ac:dyDescent="0.75">
      <c r="A321" t="s">
        <v>18</v>
      </c>
      <c r="B321" t="s">
        <v>30</v>
      </c>
      <c r="C321" t="s">
        <v>42</v>
      </c>
      <c r="D321">
        <v>289276</v>
      </c>
      <c r="E321" t="s">
        <v>17</v>
      </c>
      <c r="F321" s="4" t="s">
        <v>14</v>
      </c>
      <c r="G321" s="5">
        <v>54.715947980835047</v>
      </c>
      <c r="H321" s="5">
        <v>12.136892539356605</v>
      </c>
      <c r="I321" t="str">
        <f t="shared" si="9"/>
        <v>Ineligible</v>
      </c>
      <c r="J321" t="str">
        <f t="shared" si="8"/>
        <v>No</v>
      </c>
    </row>
    <row r="322" spans="1:10" x14ac:dyDescent="0.75">
      <c r="A322" t="s">
        <v>18</v>
      </c>
      <c r="B322" t="s">
        <v>30</v>
      </c>
      <c r="C322" t="s">
        <v>42</v>
      </c>
      <c r="D322">
        <v>293800</v>
      </c>
      <c r="E322" t="s">
        <v>17</v>
      </c>
      <c r="F322" s="4" t="s">
        <v>14</v>
      </c>
      <c r="G322" s="5">
        <v>47.044490075290895</v>
      </c>
      <c r="H322" s="5">
        <v>3.9260780287474333</v>
      </c>
      <c r="I322" t="str">
        <f t="shared" si="9"/>
        <v>Ineligible</v>
      </c>
      <c r="J322" t="str">
        <f t="shared" ref="J322:J385" si="10">IF(AND(G322&gt;AVERAGE($G$2:$G$587),H322&gt;$M$3),"Yes","No")</f>
        <v>No</v>
      </c>
    </row>
    <row r="323" spans="1:10" x14ac:dyDescent="0.75">
      <c r="A323" t="s">
        <v>18</v>
      </c>
      <c r="B323" t="s">
        <v>30</v>
      </c>
      <c r="C323" t="s">
        <v>42</v>
      </c>
      <c r="D323">
        <v>281431</v>
      </c>
      <c r="E323" t="s">
        <v>17</v>
      </c>
      <c r="F323" s="4" t="s">
        <v>14</v>
      </c>
      <c r="G323" s="5">
        <v>37.481177275838469</v>
      </c>
      <c r="H323" s="5">
        <v>3.7180013689253935</v>
      </c>
      <c r="I323" t="str">
        <f t="shared" ref="I323:I386" si="11">IF(OR(AND(G323&gt;65,F323="Management",(G323+H323)&gt;=80),AND(G323&gt;65,F323="Non Management",(G323+H323)&gt;=85)),"Eligible","Ineligible")</f>
        <v>Ineligible</v>
      </c>
      <c r="J323" t="str">
        <f t="shared" si="10"/>
        <v>No</v>
      </c>
    </row>
    <row r="324" spans="1:10" x14ac:dyDescent="0.75">
      <c r="A324" t="s">
        <v>18</v>
      </c>
      <c r="B324" t="s">
        <v>30</v>
      </c>
      <c r="C324" t="s">
        <v>42</v>
      </c>
      <c r="D324">
        <v>249979</v>
      </c>
      <c r="E324" t="s">
        <v>17</v>
      </c>
      <c r="F324" s="4" t="s">
        <v>14</v>
      </c>
      <c r="G324" s="5">
        <v>37.566050650239561</v>
      </c>
      <c r="H324" s="5">
        <v>2.4914442162902124</v>
      </c>
      <c r="I324" t="str">
        <f t="shared" si="11"/>
        <v>Ineligible</v>
      </c>
      <c r="J324" t="str">
        <f t="shared" si="10"/>
        <v>No</v>
      </c>
    </row>
    <row r="325" spans="1:10" x14ac:dyDescent="0.75">
      <c r="A325" t="s">
        <v>18</v>
      </c>
      <c r="B325" t="s">
        <v>30</v>
      </c>
      <c r="C325" t="s">
        <v>42</v>
      </c>
      <c r="D325">
        <v>285962</v>
      </c>
      <c r="E325" t="s">
        <v>17</v>
      </c>
      <c r="F325" s="4" t="s">
        <v>14</v>
      </c>
      <c r="G325" s="5">
        <v>51.561943874058862</v>
      </c>
      <c r="H325" s="5">
        <v>1.054072553045859</v>
      </c>
      <c r="I325" t="str">
        <f t="shared" si="11"/>
        <v>Ineligible</v>
      </c>
      <c r="J325" t="str">
        <f t="shared" si="10"/>
        <v>No</v>
      </c>
    </row>
    <row r="326" spans="1:10" x14ac:dyDescent="0.75">
      <c r="A326" t="s">
        <v>18</v>
      </c>
      <c r="B326" t="s">
        <v>30</v>
      </c>
      <c r="C326" t="s">
        <v>42</v>
      </c>
      <c r="D326">
        <v>219767</v>
      </c>
      <c r="E326" t="s">
        <v>17</v>
      </c>
      <c r="F326" s="4" t="s">
        <v>14</v>
      </c>
      <c r="G326" s="5">
        <v>42.748802190280628</v>
      </c>
      <c r="H326" s="5">
        <v>0.55578370978781655</v>
      </c>
      <c r="I326" t="str">
        <f t="shared" si="11"/>
        <v>Ineligible</v>
      </c>
      <c r="J326" t="str">
        <f t="shared" si="10"/>
        <v>No</v>
      </c>
    </row>
    <row r="327" spans="1:10" x14ac:dyDescent="0.75">
      <c r="A327" t="s">
        <v>18</v>
      </c>
      <c r="B327" t="s">
        <v>30</v>
      </c>
      <c r="C327" t="s">
        <v>42</v>
      </c>
      <c r="D327">
        <v>261401</v>
      </c>
      <c r="E327" t="s">
        <v>17</v>
      </c>
      <c r="F327" s="4" t="s">
        <v>14</v>
      </c>
      <c r="G327" s="5">
        <v>49.002053388090346</v>
      </c>
      <c r="H327" s="5">
        <v>12.648870636550308</v>
      </c>
      <c r="I327" t="str">
        <f t="shared" si="11"/>
        <v>Ineligible</v>
      </c>
      <c r="J327" t="str">
        <f t="shared" si="10"/>
        <v>No</v>
      </c>
    </row>
    <row r="328" spans="1:10" x14ac:dyDescent="0.75">
      <c r="A328" t="s">
        <v>18</v>
      </c>
      <c r="B328" t="s">
        <v>30</v>
      </c>
      <c r="C328" t="s">
        <v>42</v>
      </c>
      <c r="D328">
        <v>263155</v>
      </c>
      <c r="E328" t="s">
        <v>13</v>
      </c>
      <c r="F328" s="4" t="s">
        <v>16</v>
      </c>
      <c r="G328" s="5">
        <v>48.33949349760438</v>
      </c>
      <c r="H328" s="5">
        <v>14.313483915126625</v>
      </c>
      <c r="I328" t="str">
        <f t="shared" si="11"/>
        <v>Ineligible</v>
      </c>
      <c r="J328" t="str">
        <f t="shared" si="10"/>
        <v>No</v>
      </c>
    </row>
    <row r="329" spans="1:10" x14ac:dyDescent="0.75">
      <c r="A329" t="s">
        <v>18</v>
      </c>
      <c r="B329" t="s">
        <v>30</v>
      </c>
      <c r="C329" t="s">
        <v>42</v>
      </c>
      <c r="D329">
        <v>211320</v>
      </c>
      <c r="E329" t="s">
        <v>13</v>
      </c>
      <c r="F329" s="4" t="s">
        <v>16</v>
      </c>
      <c r="G329" s="5">
        <v>51.093771389459278</v>
      </c>
      <c r="H329" s="5">
        <v>10.978781656399725</v>
      </c>
      <c r="I329" t="str">
        <f t="shared" si="11"/>
        <v>Ineligible</v>
      </c>
      <c r="J329" t="str">
        <f t="shared" si="10"/>
        <v>No</v>
      </c>
    </row>
    <row r="330" spans="1:10" x14ac:dyDescent="0.75">
      <c r="A330" t="s">
        <v>18</v>
      </c>
      <c r="B330" t="s">
        <v>30</v>
      </c>
      <c r="C330" t="s">
        <v>42</v>
      </c>
      <c r="D330">
        <v>288448</v>
      </c>
      <c r="E330" t="s">
        <v>13</v>
      </c>
      <c r="F330" s="4" t="s">
        <v>14</v>
      </c>
      <c r="G330" s="5">
        <v>63.381245722108147</v>
      </c>
      <c r="H330" s="5">
        <v>14.57905544147844</v>
      </c>
      <c r="I330" t="str">
        <f t="shared" si="11"/>
        <v>Ineligible</v>
      </c>
      <c r="J330" t="str">
        <f t="shared" si="10"/>
        <v>No</v>
      </c>
    </row>
    <row r="331" spans="1:10" x14ac:dyDescent="0.75">
      <c r="A331" t="s">
        <v>18</v>
      </c>
      <c r="B331" t="s">
        <v>30</v>
      </c>
      <c r="C331" t="s">
        <v>42</v>
      </c>
      <c r="D331">
        <v>259044</v>
      </c>
      <c r="E331" t="s">
        <v>13</v>
      </c>
      <c r="F331" s="4" t="s">
        <v>14</v>
      </c>
      <c r="G331" s="5">
        <v>45.171800136892543</v>
      </c>
      <c r="H331" s="5">
        <v>3.9671457905544147</v>
      </c>
      <c r="I331" t="str">
        <f t="shared" si="11"/>
        <v>Ineligible</v>
      </c>
      <c r="J331" t="str">
        <f t="shared" si="10"/>
        <v>No</v>
      </c>
    </row>
    <row r="332" spans="1:10" x14ac:dyDescent="0.75">
      <c r="A332" t="s">
        <v>18</v>
      </c>
      <c r="B332" t="s">
        <v>30</v>
      </c>
      <c r="C332" t="s">
        <v>42</v>
      </c>
      <c r="D332">
        <v>250665</v>
      </c>
      <c r="E332" t="s">
        <v>13</v>
      </c>
      <c r="F332" s="4" t="s">
        <v>14</v>
      </c>
      <c r="G332" s="5">
        <v>32.580424366872002</v>
      </c>
      <c r="H332" s="5">
        <v>3.6249144421629023</v>
      </c>
      <c r="I332" t="str">
        <f t="shared" si="11"/>
        <v>Ineligible</v>
      </c>
      <c r="J332" t="str">
        <f t="shared" si="10"/>
        <v>No</v>
      </c>
    </row>
    <row r="333" spans="1:10" x14ac:dyDescent="0.75">
      <c r="A333" t="s">
        <v>18</v>
      </c>
      <c r="B333" t="s">
        <v>30</v>
      </c>
      <c r="C333" t="s">
        <v>42</v>
      </c>
      <c r="D333">
        <v>211700</v>
      </c>
      <c r="E333" t="s">
        <v>13</v>
      </c>
      <c r="F333" s="4" t="s">
        <v>14</v>
      </c>
      <c r="G333" s="5">
        <v>36.432580424366868</v>
      </c>
      <c r="H333" s="5">
        <v>10.406570841889117</v>
      </c>
      <c r="I333" t="str">
        <f t="shared" si="11"/>
        <v>Ineligible</v>
      </c>
      <c r="J333" t="str">
        <f t="shared" si="10"/>
        <v>No</v>
      </c>
    </row>
    <row r="334" spans="1:10" x14ac:dyDescent="0.75">
      <c r="A334" t="s">
        <v>18</v>
      </c>
      <c r="B334" t="s">
        <v>30</v>
      </c>
      <c r="C334" t="s">
        <v>42</v>
      </c>
      <c r="D334">
        <v>291637</v>
      </c>
      <c r="E334" t="s">
        <v>13</v>
      </c>
      <c r="F334" s="4" t="s">
        <v>14</v>
      </c>
      <c r="G334" s="5">
        <v>63.279945242984255</v>
      </c>
      <c r="H334" s="5">
        <v>1.839835728952772</v>
      </c>
      <c r="I334" t="str">
        <f t="shared" si="11"/>
        <v>Ineligible</v>
      </c>
      <c r="J334" t="str">
        <f t="shared" si="10"/>
        <v>No</v>
      </c>
    </row>
    <row r="335" spans="1:10" x14ac:dyDescent="0.75">
      <c r="A335" t="s">
        <v>18</v>
      </c>
      <c r="B335" t="s">
        <v>30</v>
      </c>
      <c r="C335" t="s">
        <v>42</v>
      </c>
      <c r="D335">
        <v>242235</v>
      </c>
      <c r="E335" t="s">
        <v>13</v>
      </c>
      <c r="F335" s="4" t="s">
        <v>14</v>
      </c>
      <c r="G335" s="5">
        <v>32.254620123203289</v>
      </c>
      <c r="H335" s="5">
        <v>1.5331964407939767</v>
      </c>
      <c r="I335" t="str">
        <f t="shared" si="11"/>
        <v>Ineligible</v>
      </c>
      <c r="J335" t="str">
        <f t="shared" si="10"/>
        <v>No</v>
      </c>
    </row>
    <row r="336" spans="1:10" x14ac:dyDescent="0.75">
      <c r="A336" t="s">
        <v>18</v>
      </c>
      <c r="B336" t="s">
        <v>30</v>
      </c>
      <c r="C336" t="s">
        <v>42</v>
      </c>
      <c r="D336">
        <v>211628</v>
      </c>
      <c r="E336" t="s">
        <v>13</v>
      </c>
      <c r="F336" s="4" t="s">
        <v>14</v>
      </c>
      <c r="G336" s="5">
        <v>27.718001368925393</v>
      </c>
      <c r="H336" s="5">
        <v>1.4483230663928817</v>
      </c>
      <c r="I336" t="str">
        <f t="shared" si="11"/>
        <v>Ineligible</v>
      </c>
      <c r="J336" t="str">
        <f t="shared" si="10"/>
        <v>No</v>
      </c>
    </row>
    <row r="337" spans="1:10" x14ac:dyDescent="0.75">
      <c r="A337" t="s">
        <v>18</v>
      </c>
      <c r="B337" t="s">
        <v>30</v>
      </c>
      <c r="C337" t="s">
        <v>42</v>
      </c>
      <c r="D337">
        <v>272454</v>
      </c>
      <c r="E337" t="s">
        <v>13</v>
      </c>
      <c r="F337" s="4" t="s">
        <v>14</v>
      </c>
      <c r="G337" s="5">
        <v>41.297741273100613</v>
      </c>
      <c r="H337" s="5">
        <v>3.1211498973305956</v>
      </c>
      <c r="I337" t="str">
        <f t="shared" si="11"/>
        <v>Ineligible</v>
      </c>
      <c r="J337" t="str">
        <f t="shared" si="10"/>
        <v>No</v>
      </c>
    </row>
    <row r="338" spans="1:10" x14ac:dyDescent="0.75">
      <c r="A338" t="s">
        <v>18</v>
      </c>
      <c r="B338" t="s">
        <v>30</v>
      </c>
      <c r="C338" t="s">
        <v>42</v>
      </c>
      <c r="D338">
        <v>236729</v>
      </c>
      <c r="E338" t="s">
        <v>13</v>
      </c>
      <c r="F338" s="4" t="s">
        <v>14</v>
      </c>
      <c r="G338" s="5">
        <v>34.5845311430527</v>
      </c>
      <c r="H338" s="5">
        <v>2.3518138261464752</v>
      </c>
      <c r="I338" t="str">
        <f t="shared" si="11"/>
        <v>Ineligible</v>
      </c>
      <c r="J338" t="str">
        <f t="shared" si="10"/>
        <v>No</v>
      </c>
    </row>
    <row r="339" spans="1:10" x14ac:dyDescent="0.75">
      <c r="A339" t="s">
        <v>18</v>
      </c>
      <c r="B339" t="s">
        <v>30</v>
      </c>
      <c r="C339" t="s">
        <v>42</v>
      </c>
      <c r="D339">
        <v>293547</v>
      </c>
      <c r="E339" t="s">
        <v>13</v>
      </c>
      <c r="F339" s="4" t="s">
        <v>14</v>
      </c>
      <c r="G339" s="5">
        <v>40.799452429842574</v>
      </c>
      <c r="H339" s="5">
        <v>1.7823408624229979</v>
      </c>
      <c r="I339" t="str">
        <f t="shared" si="11"/>
        <v>Ineligible</v>
      </c>
      <c r="J339" t="str">
        <f t="shared" si="10"/>
        <v>No</v>
      </c>
    </row>
    <row r="340" spans="1:10" x14ac:dyDescent="0.75">
      <c r="A340" t="s">
        <v>18</v>
      </c>
      <c r="B340" t="s">
        <v>30</v>
      </c>
      <c r="C340" t="s">
        <v>42</v>
      </c>
      <c r="D340">
        <v>272162</v>
      </c>
      <c r="E340" t="s">
        <v>13</v>
      </c>
      <c r="F340" s="4" t="s">
        <v>14</v>
      </c>
      <c r="G340" s="5">
        <v>42.206707734428477</v>
      </c>
      <c r="H340" s="5">
        <v>6.9760438056125942</v>
      </c>
      <c r="I340" t="str">
        <f t="shared" si="11"/>
        <v>Ineligible</v>
      </c>
      <c r="J340" t="str">
        <f t="shared" si="10"/>
        <v>No</v>
      </c>
    </row>
    <row r="341" spans="1:10" x14ac:dyDescent="0.75">
      <c r="A341" t="s">
        <v>18</v>
      </c>
      <c r="B341" t="s">
        <v>30</v>
      </c>
      <c r="C341" t="s">
        <v>42</v>
      </c>
      <c r="D341">
        <v>235243</v>
      </c>
      <c r="E341" t="s">
        <v>13</v>
      </c>
      <c r="F341" s="4" t="s">
        <v>14</v>
      </c>
      <c r="G341" s="5">
        <v>37.486652977412732</v>
      </c>
      <c r="H341" s="5">
        <v>3.9479808350444903</v>
      </c>
      <c r="I341" t="str">
        <f t="shared" si="11"/>
        <v>Ineligible</v>
      </c>
      <c r="J341" t="str">
        <f t="shared" si="10"/>
        <v>No</v>
      </c>
    </row>
    <row r="342" spans="1:10" x14ac:dyDescent="0.75">
      <c r="A342" t="s">
        <v>18</v>
      </c>
      <c r="B342" t="s">
        <v>30</v>
      </c>
      <c r="C342" t="s">
        <v>42</v>
      </c>
      <c r="D342">
        <v>293969</v>
      </c>
      <c r="E342" t="s">
        <v>13</v>
      </c>
      <c r="F342" s="4" t="s">
        <v>14</v>
      </c>
      <c r="G342" s="5">
        <v>32.498288843258045</v>
      </c>
      <c r="H342" s="5">
        <v>11.969883641341546</v>
      </c>
      <c r="I342" t="str">
        <f t="shared" si="11"/>
        <v>Ineligible</v>
      </c>
      <c r="J342" t="str">
        <f t="shared" si="10"/>
        <v>No</v>
      </c>
    </row>
    <row r="343" spans="1:10" x14ac:dyDescent="0.75">
      <c r="A343" t="s">
        <v>18</v>
      </c>
      <c r="B343" t="s">
        <v>30</v>
      </c>
      <c r="C343" t="s">
        <v>42</v>
      </c>
      <c r="D343">
        <v>290291</v>
      </c>
      <c r="E343" t="s">
        <v>13</v>
      </c>
      <c r="F343" s="4" t="s">
        <v>14</v>
      </c>
      <c r="G343" s="5">
        <v>32.925393566050651</v>
      </c>
      <c r="H343" s="5">
        <v>10.302532511978097</v>
      </c>
      <c r="I343" t="str">
        <f t="shared" si="11"/>
        <v>Ineligible</v>
      </c>
      <c r="J343" t="str">
        <f t="shared" si="10"/>
        <v>No</v>
      </c>
    </row>
    <row r="344" spans="1:10" x14ac:dyDescent="0.75">
      <c r="A344" t="s">
        <v>18</v>
      </c>
      <c r="B344" t="s">
        <v>30</v>
      </c>
      <c r="C344" t="s">
        <v>42</v>
      </c>
      <c r="D344">
        <v>275013</v>
      </c>
      <c r="E344" t="s">
        <v>13</v>
      </c>
      <c r="F344" s="4" t="s">
        <v>16</v>
      </c>
      <c r="G344" s="5">
        <v>36.490075290896648</v>
      </c>
      <c r="H344" s="5">
        <v>11.937029431895962</v>
      </c>
      <c r="I344" t="str">
        <f t="shared" si="11"/>
        <v>Ineligible</v>
      </c>
      <c r="J344" t="str">
        <f t="shared" si="10"/>
        <v>No</v>
      </c>
    </row>
    <row r="345" spans="1:10" x14ac:dyDescent="0.75">
      <c r="A345" t="s">
        <v>18</v>
      </c>
      <c r="B345" t="s">
        <v>30</v>
      </c>
      <c r="C345" t="s">
        <v>42</v>
      </c>
      <c r="D345">
        <v>266801</v>
      </c>
      <c r="E345" t="s">
        <v>13</v>
      </c>
      <c r="F345" s="4" t="s">
        <v>14</v>
      </c>
      <c r="G345" s="5">
        <v>52.919917864476389</v>
      </c>
      <c r="H345" s="5">
        <v>34.726899383983572</v>
      </c>
      <c r="I345" t="str">
        <f t="shared" si="11"/>
        <v>Ineligible</v>
      </c>
      <c r="J345" t="str">
        <f t="shared" si="10"/>
        <v>Yes</v>
      </c>
    </row>
    <row r="346" spans="1:10" x14ac:dyDescent="0.75">
      <c r="A346" t="s">
        <v>18</v>
      </c>
      <c r="B346" t="s">
        <v>30</v>
      </c>
      <c r="C346" t="s">
        <v>42</v>
      </c>
      <c r="D346">
        <v>224069</v>
      </c>
      <c r="E346" t="s">
        <v>13</v>
      </c>
      <c r="F346" s="4" t="s">
        <v>16</v>
      </c>
      <c r="G346" s="5">
        <v>46.836413415468854</v>
      </c>
      <c r="H346" s="5">
        <v>17.182751540041068</v>
      </c>
      <c r="I346" t="str">
        <f t="shared" si="11"/>
        <v>Ineligible</v>
      </c>
      <c r="J346" t="str">
        <f t="shared" si="10"/>
        <v>No</v>
      </c>
    </row>
    <row r="347" spans="1:10" x14ac:dyDescent="0.75">
      <c r="A347" t="s">
        <v>18</v>
      </c>
      <c r="B347" t="s">
        <v>30</v>
      </c>
      <c r="C347" t="s">
        <v>42</v>
      </c>
      <c r="D347">
        <v>218481</v>
      </c>
      <c r="E347" t="s">
        <v>13</v>
      </c>
      <c r="F347" s="4" t="s">
        <v>14</v>
      </c>
      <c r="G347" s="5">
        <v>39.123887748117724</v>
      </c>
      <c r="H347" s="5">
        <v>15.471594798083505</v>
      </c>
      <c r="I347" t="str">
        <f t="shared" si="11"/>
        <v>Ineligible</v>
      </c>
      <c r="J347" t="str">
        <f t="shared" si="10"/>
        <v>No</v>
      </c>
    </row>
    <row r="348" spans="1:10" x14ac:dyDescent="0.75">
      <c r="A348" t="s">
        <v>18</v>
      </c>
      <c r="B348" t="s">
        <v>30</v>
      </c>
      <c r="C348" t="s">
        <v>42</v>
      </c>
      <c r="D348">
        <v>264104</v>
      </c>
      <c r="E348" t="s">
        <v>13</v>
      </c>
      <c r="F348" s="4" t="s">
        <v>14</v>
      </c>
      <c r="G348" s="5">
        <v>37.281314168377826</v>
      </c>
      <c r="H348" s="5">
        <v>12.78302532511978</v>
      </c>
      <c r="I348" t="str">
        <f t="shared" si="11"/>
        <v>Ineligible</v>
      </c>
      <c r="J348" t="str">
        <f t="shared" si="10"/>
        <v>No</v>
      </c>
    </row>
    <row r="349" spans="1:10" x14ac:dyDescent="0.75">
      <c r="A349" t="s">
        <v>18</v>
      </c>
      <c r="B349" t="s">
        <v>30</v>
      </c>
      <c r="C349" t="s">
        <v>42</v>
      </c>
      <c r="D349">
        <v>226644</v>
      </c>
      <c r="E349" t="s">
        <v>13</v>
      </c>
      <c r="F349" s="4" t="s">
        <v>14</v>
      </c>
      <c r="G349" s="5">
        <v>29.360711841204655</v>
      </c>
      <c r="H349" s="5">
        <v>5.5879534565366189</v>
      </c>
      <c r="I349" t="str">
        <f t="shared" si="11"/>
        <v>Ineligible</v>
      </c>
      <c r="J349" t="str">
        <f t="shared" si="10"/>
        <v>No</v>
      </c>
    </row>
    <row r="350" spans="1:10" x14ac:dyDescent="0.75">
      <c r="A350" t="s">
        <v>18</v>
      </c>
      <c r="B350" t="s">
        <v>30</v>
      </c>
      <c r="C350" t="s">
        <v>42</v>
      </c>
      <c r="D350">
        <v>264123</v>
      </c>
      <c r="E350" t="s">
        <v>13</v>
      </c>
      <c r="F350" s="4" t="s">
        <v>14</v>
      </c>
      <c r="G350" s="5">
        <v>24.684462696783026</v>
      </c>
      <c r="H350" s="5">
        <v>0.4791238877481177</v>
      </c>
      <c r="I350" t="str">
        <f t="shared" si="11"/>
        <v>Ineligible</v>
      </c>
      <c r="J350" t="str">
        <f t="shared" si="10"/>
        <v>No</v>
      </c>
    </row>
    <row r="351" spans="1:10" x14ac:dyDescent="0.75">
      <c r="A351" t="s">
        <v>18</v>
      </c>
      <c r="B351" t="s">
        <v>30</v>
      </c>
      <c r="C351" t="s">
        <v>42</v>
      </c>
      <c r="D351">
        <v>236191</v>
      </c>
      <c r="E351" t="s">
        <v>13</v>
      </c>
      <c r="F351" s="4" t="s">
        <v>14</v>
      </c>
      <c r="G351" s="5">
        <v>57.289527720739223</v>
      </c>
      <c r="H351" s="5">
        <v>34.151950718685832</v>
      </c>
      <c r="I351" t="str">
        <f t="shared" si="11"/>
        <v>Ineligible</v>
      </c>
      <c r="J351" t="str">
        <f t="shared" si="10"/>
        <v>Yes</v>
      </c>
    </row>
    <row r="352" spans="1:10" x14ac:dyDescent="0.75">
      <c r="A352" t="s">
        <v>18</v>
      </c>
      <c r="B352" t="s">
        <v>30</v>
      </c>
      <c r="C352" t="s">
        <v>42</v>
      </c>
      <c r="D352">
        <v>205338</v>
      </c>
      <c r="E352" t="s">
        <v>13</v>
      </c>
      <c r="F352" s="4" t="s">
        <v>16</v>
      </c>
      <c r="G352" s="5">
        <v>41.535934291581107</v>
      </c>
      <c r="H352" s="5">
        <v>14.516084873374401</v>
      </c>
      <c r="I352" t="str">
        <f t="shared" si="11"/>
        <v>Ineligible</v>
      </c>
      <c r="J352" t="str">
        <f t="shared" si="10"/>
        <v>No</v>
      </c>
    </row>
    <row r="353" spans="1:10" x14ac:dyDescent="0.75">
      <c r="A353" t="s">
        <v>18</v>
      </c>
      <c r="B353" t="s">
        <v>30</v>
      </c>
      <c r="C353" t="s">
        <v>42</v>
      </c>
      <c r="D353">
        <v>243391</v>
      </c>
      <c r="E353" t="s">
        <v>13</v>
      </c>
      <c r="F353" s="4" t="s">
        <v>14</v>
      </c>
      <c r="G353" s="5">
        <v>53.965776865160848</v>
      </c>
      <c r="H353" s="5">
        <v>13.968514715947981</v>
      </c>
      <c r="I353" t="str">
        <f t="shared" si="11"/>
        <v>Ineligible</v>
      </c>
      <c r="J353" t="str">
        <f t="shared" si="10"/>
        <v>No</v>
      </c>
    </row>
    <row r="354" spans="1:10" x14ac:dyDescent="0.75">
      <c r="A354" t="s">
        <v>18</v>
      </c>
      <c r="B354" t="s">
        <v>30</v>
      </c>
      <c r="C354" t="s">
        <v>42</v>
      </c>
      <c r="D354">
        <v>204564</v>
      </c>
      <c r="E354" t="s">
        <v>13</v>
      </c>
      <c r="F354" s="4" t="s">
        <v>16</v>
      </c>
      <c r="G354" s="5">
        <v>41.711156741957566</v>
      </c>
      <c r="H354" s="5">
        <v>7.1238877481177276</v>
      </c>
      <c r="I354" t="str">
        <f t="shared" si="11"/>
        <v>Ineligible</v>
      </c>
      <c r="J354" t="str">
        <f t="shared" si="10"/>
        <v>No</v>
      </c>
    </row>
    <row r="355" spans="1:10" x14ac:dyDescent="0.75">
      <c r="A355" t="s">
        <v>18</v>
      </c>
      <c r="B355" t="s">
        <v>30</v>
      </c>
      <c r="C355" t="s">
        <v>42</v>
      </c>
      <c r="D355">
        <v>251695</v>
      </c>
      <c r="E355" t="s">
        <v>13</v>
      </c>
      <c r="F355" s="4" t="s">
        <v>16</v>
      </c>
      <c r="G355" s="5">
        <v>53.763175906913077</v>
      </c>
      <c r="H355" s="5">
        <v>12.706365503080082</v>
      </c>
      <c r="I355" t="str">
        <f t="shared" si="11"/>
        <v>Ineligible</v>
      </c>
      <c r="J355" t="str">
        <f t="shared" si="10"/>
        <v>No</v>
      </c>
    </row>
    <row r="356" spans="1:10" x14ac:dyDescent="0.75">
      <c r="A356" t="s">
        <v>18</v>
      </c>
      <c r="B356" t="s">
        <v>30</v>
      </c>
      <c r="C356" t="s">
        <v>42</v>
      </c>
      <c r="D356">
        <v>260632</v>
      </c>
      <c r="E356" t="s">
        <v>13</v>
      </c>
      <c r="F356" s="4" t="s">
        <v>16</v>
      </c>
      <c r="G356" s="5">
        <v>47.720739219712527</v>
      </c>
      <c r="H356" s="5">
        <v>3.5455167693360714</v>
      </c>
      <c r="I356" t="str">
        <f t="shared" si="11"/>
        <v>Ineligible</v>
      </c>
      <c r="J356" t="str">
        <f t="shared" si="10"/>
        <v>No</v>
      </c>
    </row>
    <row r="357" spans="1:10" x14ac:dyDescent="0.75">
      <c r="A357" t="s">
        <v>18</v>
      </c>
      <c r="B357" t="s">
        <v>30</v>
      </c>
      <c r="C357" t="s">
        <v>43</v>
      </c>
      <c r="D357">
        <v>231638</v>
      </c>
      <c r="E357" t="s">
        <v>13</v>
      </c>
      <c r="F357" s="4" t="s">
        <v>16</v>
      </c>
      <c r="G357" s="5">
        <v>51.529089664613281</v>
      </c>
      <c r="H357" s="5">
        <v>23.101984941820671</v>
      </c>
      <c r="I357" t="str">
        <f t="shared" si="11"/>
        <v>Ineligible</v>
      </c>
      <c r="J357" t="str">
        <f t="shared" si="10"/>
        <v>No</v>
      </c>
    </row>
    <row r="358" spans="1:10" x14ac:dyDescent="0.75">
      <c r="A358" t="s">
        <v>18</v>
      </c>
      <c r="B358" t="s">
        <v>30</v>
      </c>
      <c r="C358" t="s">
        <v>43</v>
      </c>
      <c r="D358">
        <v>220962</v>
      </c>
      <c r="E358" t="s">
        <v>13</v>
      </c>
      <c r="F358" s="4" t="s">
        <v>16</v>
      </c>
      <c r="G358" s="5">
        <v>33.544147843942504</v>
      </c>
      <c r="H358" s="5">
        <v>10.387405886379192</v>
      </c>
      <c r="I358" t="str">
        <f t="shared" si="11"/>
        <v>Ineligible</v>
      </c>
      <c r="J358" t="str">
        <f t="shared" si="10"/>
        <v>No</v>
      </c>
    </row>
    <row r="359" spans="1:10" x14ac:dyDescent="0.75">
      <c r="A359" t="s">
        <v>18</v>
      </c>
      <c r="B359" t="s">
        <v>30</v>
      </c>
      <c r="C359" t="s">
        <v>43</v>
      </c>
      <c r="D359">
        <v>276924</v>
      </c>
      <c r="E359" t="s">
        <v>13</v>
      </c>
      <c r="F359" s="4" t="s">
        <v>16</v>
      </c>
      <c r="G359" s="5">
        <v>54.841889117043124</v>
      </c>
      <c r="H359" s="5">
        <v>36.755646817248461</v>
      </c>
      <c r="I359" t="str">
        <f t="shared" si="11"/>
        <v>Ineligible</v>
      </c>
      <c r="J359" t="str">
        <f t="shared" si="10"/>
        <v>Yes</v>
      </c>
    </row>
    <row r="360" spans="1:10" x14ac:dyDescent="0.75">
      <c r="A360" t="s">
        <v>18</v>
      </c>
      <c r="B360" t="s">
        <v>30</v>
      </c>
      <c r="C360" t="s">
        <v>43</v>
      </c>
      <c r="D360">
        <v>271938</v>
      </c>
      <c r="E360" t="s">
        <v>13</v>
      </c>
      <c r="F360" s="4" t="s">
        <v>16</v>
      </c>
      <c r="G360" s="5">
        <v>57.034907597535934</v>
      </c>
      <c r="H360" s="5">
        <v>29.77138945927447</v>
      </c>
      <c r="I360" t="str">
        <f t="shared" si="11"/>
        <v>Ineligible</v>
      </c>
      <c r="J360" t="str">
        <f t="shared" si="10"/>
        <v>Yes</v>
      </c>
    </row>
    <row r="361" spans="1:10" x14ac:dyDescent="0.75">
      <c r="A361" t="s">
        <v>18</v>
      </c>
      <c r="B361" t="s">
        <v>30</v>
      </c>
      <c r="C361" t="s">
        <v>43</v>
      </c>
      <c r="D361">
        <v>219669</v>
      </c>
      <c r="E361" t="s">
        <v>13</v>
      </c>
      <c r="F361" s="4" t="s">
        <v>14</v>
      </c>
      <c r="G361" s="5">
        <v>27.887748117727583</v>
      </c>
      <c r="H361" s="5">
        <v>4.6269678302532515</v>
      </c>
      <c r="I361" t="str">
        <f t="shared" si="11"/>
        <v>Ineligible</v>
      </c>
      <c r="J361" t="str">
        <f t="shared" si="10"/>
        <v>No</v>
      </c>
    </row>
    <row r="362" spans="1:10" x14ac:dyDescent="0.75">
      <c r="A362" t="s">
        <v>18</v>
      </c>
      <c r="B362" t="s">
        <v>30</v>
      </c>
      <c r="C362" t="s">
        <v>43</v>
      </c>
      <c r="D362">
        <v>299998</v>
      </c>
      <c r="E362" t="s">
        <v>13</v>
      </c>
      <c r="F362" s="4" t="s">
        <v>14</v>
      </c>
      <c r="G362" s="5">
        <v>60.684462696783022</v>
      </c>
      <c r="H362" s="5">
        <v>42.162902121834357</v>
      </c>
      <c r="I362" t="str">
        <f t="shared" si="11"/>
        <v>Ineligible</v>
      </c>
      <c r="J362" t="str">
        <f t="shared" si="10"/>
        <v>Yes</v>
      </c>
    </row>
    <row r="363" spans="1:10" x14ac:dyDescent="0.75">
      <c r="A363" t="s">
        <v>18</v>
      </c>
      <c r="B363" t="s">
        <v>30</v>
      </c>
      <c r="C363" t="s">
        <v>43</v>
      </c>
      <c r="D363">
        <v>235718</v>
      </c>
      <c r="E363" t="s">
        <v>13</v>
      </c>
      <c r="F363" s="4" t="s">
        <v>14</v>
      </c>
      <c r="G363" s="5">
        <v>38.173853524982889</v>
      </c>
      <c r="H363" s="5">
        <v>3.8521560574948666</v>
      </c>
      <c r="I363" t="str">
        <f t="shared" si="11"/>
        <v>Ineligible</v>
      </c>
      <c r="J363" t="str">
        <f t="shared" si="10"/>
        <v>No</v>
      </c>
    </row>
    <row r="364" spans="1:10" x14ac:dyDescent="0.75">
      <c r="A364" t="s">
        <v>18</v>
      </c>
      <c r="B364" t="s">
        <v>30</v>
      </c>
      <c r="C364" t="s">
        <v>43</v>
      </c>
      <c r="D364">
        <v>233222</v>
      </c>
      <c r="E364" t="s">
        <v>13</v>
      </c>
      <c r="F364" s="4" t="s">
        <v>14</v>
      </c>
      <c r="G364" s="5">
        <v>45.40999315537303</v>
      </c>
      <c r="H364" s="5">
        <v>0.78028747433264889</v>
      </c>
      <c r="I364" t="str">
        <f t="shared" si="11"/>
        <v>Ineligible</v>
      </c>
      <c r="J364" t="str">
        <f t="shared" si="10"/>
        <v>No</v>
      </c>
    </row>
    <row r="365" spans="1:10" x14ac:dyDescent="0.75">
      <c r="A365" t="s">
        <v>18</v>
      </c>
      <c r="B365" t="s">
        <v>30</v>
      </c>
      <c r="C365" t="s">
        <v>43</v>
      </c>
      <c r="D365">
        <v>280153</v>
      </c>
      <c r="E365" t="s">
        <v>13</v>
      </c>
      <c r="F365" s="4" t="s">
        <v>14</v>
      </c>
      <c r="G365" s="5">
        <v>50.201232032854207</v>
      </c>
      <c r="H365" s="5">
        <v>3.353867214236824</v>
      </c>
      <c r="I365" t="str">
        <f t="shared" si="11"/>
        <v>Ineligible</v>
      </c>
      <c r="J365" t="str">
        <f t="shared" si="10"/>
        <v>No</v>
      </c>
    </row>
    <row r="366" spans="1:10" x14ac:dyDescent="0.75">
      <c r="A366" t="s">
        <v>18</v>
      </c>
      <c r="B366" t="s">
        <v>30</v>
      </c>
      <c r="C366" t="s">
        <v>43</v>
      </c>
      <c r="D366">
        <v>200910</v>
      </c>
      <c r="E366" t="s">
        <v>13</v>
      </c>
      <c r="F366" s="4" t="s">
        <v>14</v>
      </c>
      <c r="G366" s="5">
        <v>56.788501026694043</v>
      </c>
      <c r="H366" s="5">
        <v>24.041067761806982</v>
      </c>
      <c r="I366" t="str">
        <f t="shared" si="11"/>
        <v>Ineligible</v>
      </c>
      <c r="J366" t="str">
        <f t="shared" si="10"/>
        <v>No</v>
      </c>
    </row>
    <row r="367" spans="1:10" x14ac:dyDescent="0.75">
      <c r="A367" t="s">
        <v>18</v>
      </c>
      <c r="B367" t="s">
        <v>30</v>
      </c>
      <c r="C367" t="s">
        <v>43</v>
      </c>
      <c r="D367">
        <v>205397</v>
      </c>
      <c r="E367" t="s">
        <v>13</v>
      </c>
      <c r="F367" s="4" t="s">
        <v>14</v>
      </c>
      <c r="G367" s="5">
        <v>38.017796030116358</v>
      </c>
      <c r="H367" s="5">
        <v>9.1197809719370291</v>
      </c>
      <c r="I367" t="str">
        <f t="shared" si="11"/>
        <v>Ineligible</v>
      </c>
      <c r="J367" t="str">
        <f t="shared" si="10"/>
        <v>No</v>
      </c>
    </row>
    <row r="368" spans="1:10" x14ac:dyDescent="0.75">
      <c r="A368" t="s">
        <v>18</v>
      </c>
      <c r="B368" t="s">
        <v>30</v>
      </c>
      <c r="C368" t="s">
        <v>43</v>
      </c>
      <c r="D368">
        <v>275662</v>
      </c>
      <c r="E368" t="s">
        <v>13</v>
      </c>
      <c r="F368" s="4" t="s">
        <v>14</v>
      </c>
      <c r="G368" s="5">
        <v>35.383983572895275</v>
      </c>
      <c r="H368" s="5">
        <v>5.6700889801505818</v>
      </c>
      <c r="I368" t="str">
        <f t="shared" si="11"/>
        <v>Ineligible</v>
      </c>
      <c r="J368" t="str">
        <f t="shared" si="10"/>
        <v>No</v>
      </c>
    </row>
    <row r="369" spans="1:10" x14ac:dyDescent="0.75">
      <c r="A369" t="s">
        <v>18</v>
      </c>
      <c r="B369" t="s">
        <v>30</v>
      </c>
      <c r="C369" t="s">
        <v>43</v>
      </c>
      <c r="D369">
        <v>229482</v>
      </c>
      <c r="E369" t="s">
        <v>13</v>
      </c>
      <c r="F369" s="4" t="s">
        <v>14</v>
      </c>
      <c r="G369" s="5">
        <v>62.376454483230667</v>
      </c>
      <c r="H369" s="5">
        <v>20.388774811772759</v>
      </c>
      <c r="I369" t="str">
        <f t="shared" si="11"/>
        <v>Ineligible</v>
      </c>
      <c r="J369" t="str">
        <f t="shared" si="10"/>
        <v>No</v>
      </c>
    </row>
    <row r="370" spans="1:10" x14ac:dyDescent="0.75">
      <c r="A370" t="s">
        <v>18</v>
      </c>
      <c r="B370" t="s">
        <v>30</v>
      </c>
      <c r="C370" t="s">
        <v>43</v>
      </c>
      <c r="D370">
        <v>202549</v>
      </c>
      <c r="E370" t="s">
        <v>13</v>
      </c>
      <c r="F370" s="4" t="s">
        <v>14</v>
      </c>
      <c r="G370" s="5">
        <v>35.446954140999317</v>
      </c>
      <c r="H370" s="5">
        <v>8.8870636550308006</v>
      </c>
      <c r="I370" t="str">
        <f t="shared" si="11"/>
        <v>Ineligible</v>
      </c>
      <c r="J370" t="str">
        <f t="shared" si="10"/>
        <v>No</v>
      </c>
    </row>
    <row r="371" spans="1:10" x14ac:dyDescent="0.75">
      <c r="A371" t="s">
        <v>18</v>
      </c>
      <c r="B371" t="s">
        <v>30</v>
      </c>
      <c r="C371" t="s">
        <v>43</v>
      </c>
      <c r="D371">
        <v>241253</v>
      </c>
      <c r="E371" t="s">
        <v>13</v>
      </c>
      <c r="F371" s="4" t="s">
        <v>14</v>
      </c>
      <c r="G371" s="5">
        <v>49.117043121149898</v>
      </c>
      <c r="H371" s="5">
        <v>4.1971252566735116</v>
      </c>
      <c r="I371" t="str">
        <f t="shared" si="11"/>
        <v>Ineligible</v>
      </c>
      <c r="J371" t="str">
        <f t="shared" si="10"/>
        <v>No</v>
      </c>
    </row>
    <row r="372" spans="1:10" x14ac:dyDescent="0.75">
      <c r="A372" t="s">
        <v>18</v>
      </c>
      <c r="B372" t="s">
        <v>30</v>
      </c>
      <c r="C372" t="s">
        <v>43</v>
      </c>
      <c r="D372">
        <v>229466</v>
      </c>
      <c r="E372" t="s">
        <v>13</v>
      </c>
      <c r="F372" s="4" t="s">
        <v>14</v>
      </c>
      <c r="G372" s="5">
        <v>68.67351129363449</v>
      </c>
      <c r="H372" s="5">
        <v>0.49555099247091033</v>
      </c>
      <c r="I372" t="str">
        <f t="shared" si="11"/>
        <v>Ineligible</v>
      </c>
      <c r="J372" t="str">
        <f t="shared" si="10"/>
        <v>No</v>
      </c>
    </row>
    <row r="373" spans="1:10" x14ac:dyDescent="0.75">
      <c r="A373" t="s">
        <v>18</v>
      </c>
      <c r="B373" t="s">
        <v>30</v>
      </c>
      <c r="C373" t="s">
        <v>43</v>
      </c>
      <c r="D373">
        <v>253710</v>
      </c>
      <c r="E373" t="s">
        <v>13</v>
      </c>
      <c r="F373" s="4" t="s">
        <v>14</v>
      </c>
      <c r="G373" s="5">
        <v>36.358658453114302</v>
      </c>
      <c r="H373" s="5">
        <v>4.7967145790554415</v>
      </c>
      <c r="I373" t="str">
        <f t="shared" si="11"/>
        <v>Ineligible</v>
      </c>
      <c r="J373" t="str">
        <f t="shared" si="10"/>
        <v>No</v>
      </c>
    </row>
    <row r="374" spans="1:10" x14ac:dyDescent="0.75">
      <c r="A374" t="s">
        <v>18</v>
      </c>
      <c r="B374" t="s">
        <v>30</v>
      </c>
      <c r="C374" t="s">
        <v>43</v>
      </c>
      <c r="D374">
        <v>229869</v>
      </c>
      <c r="E374" t="s">
        <v>13</v>
      </c>
      <c r="F374" s="4" t="s">
        <v>14</v>
      </c>
      <c r="G374" s="5">
        <v>48.202600958247778</v>
      </c>
      <c r="H374" s="5">
        <v>2.924024640657084</v>
      </c>
      <c r="I374" t="str">
        <f t="shared" si="11"/>
        <v>Ineligible</v>
      </c>
      <c r="J374" t="str">
        <f t="shared" si="10"/>
        <v>No</v>
      </c>
    </row>
    <row r="375" spans="1:10" x14ac:dyDescent="0.75">
      <c r="A375" t="s">
        <v>18</v>
      </c>
      <c r="B375" t="s">
        <v>30</v>
      </c>
      <c r="C375" t="s">
        <v>43</v>
      </c>
      <c r="D375">
        <v>263335</v>
      </c>
      <c r="E375" t="s">
        <v>13</v>
      </c>
      <c r="F375" s="4" t="s">
        <v>14</v>
      </c>
      <c r="G375" s="5">
        <v>32.673511293634498</v>
      </c>
      <c r="H375" s="5">
        <v>1.6481861738535251</v>
      </c>
      <c r="I375" t="str">
        <f t="shared" si="11"/>
        <v>Ineligible</v>
      </c>
      <c r="J375" t="str">
        <f t="shared" si="10"/>
        <v>No</v>
      </c>
    </row>
    <row r="376" spans="1:10" x14ac:dyDescent="0.75">
      <c r="A376" t="s">
        <v>18</v>
      </c>
      <c r="B376" t="s">
        <v>30</v>
      </c>
      <c r="C376" t="s">
        <v>43</v>
      </c>
      <c r="D376">
        <v>229357</v>
      </c>
      <c r="E376" t="s">
        <v>13</v>
      </c>
      <c r="F376" s="4" t="s">
        <v>14</v>
      </c>
      <c r="G376" s="5">
        <v>34.579055441478438</v>
      </c>
      <c r="H376" s="5">
        <v>0.95824777549623541</v>
      </c>
      <c r="I376" t="str">
        <f t="shared" si="11"/>
        <v>Ineligible</v>
      </c>
      <c r="J376" t="str">
        <f t="shared" si="10"/>
        <v>No</v>
      </c>
    </row>
    <row r="377" spans="1:10" x14ac:dyDescent="0.75">
      <c r="A377" t="s">
        <v>18</v>
      </c>
      <c r="B377" t="s">
        <v>30</v>
      </c>
      <c r="C377" t="s">
        <v>43</v>
      </c>
      <c r="D377">
        <v>288600</v>
      </c>
      <c r="E377" t="s">
        <v>13</v>
      </c>
      <c r="F377" s="4" t="s">
        <v>14</v>
      </c>
      <c r="G377" s="5">
        <v>54.157426420260094</v>
      </c>
      <c r="H377" s="5">
        <v>1.160848733744011</v>
      </c>
      <c r="I377" t="str">
        <f t="shared" si="11"/>
        <v>Ineligible</v>
      </c>
      <c r="J377" t="str">
        <f t="shared" si="10"/>
        <v>No</v>
      </c>
    </row>
    <row r="378" spans="1:10" x14ac:dyDescent="0.75">
      <c r="A378" t="s">
        <v>18</v>
      </c>
      <c r="B378" t="s">
        <v>30</v>
      </c>
      <c r="C378" t="s">
        <v>43</v>
      </c>
      <c r="D378">
        <v>238781</v>
      </c>
      <c r="E378" t="s">
        <v>13</v>
      </c>
      <c r="F378" s="4" t="s">
        <v>14</v>
      </c>
      <c r="G378" s="5">
        <v>33.552361396303901</v>
      </c>
      <c r="H378" s="5">
        <v>6.0533880903490758</v>
      </c>
      <c r="I378" t="str">
        <f t="shared" si="11"/>
        <v>Ineligible</v>
      </c>
      <c r="J378" t="str">
        <f t="shared" si="10"/>
        <v>No</v>
      </c>
    </row>
    <row r="379" spans="1:10" x14ac:dyDescent="0.75">
      <c r="A379" t="s">
        <v>18</v>
      </c>
      <c r="B379" t="s">
        <v>30</v>
      </c>
      <c r="C379" t="s">
        <v>43</v>
      </c>
      <c r="D379">
        <v>256775</v>
      </c>
      <c r="E379" t="s">
        <v>13</v>
      </c>
      <c r="F379" s="4" t="s">
        <v>14</v>
      </c>
      <c r="G379" s="5">
        <v>63.485284052019168</v>
      </c>
      <c r="H379" s="5">
        <v>38.387405886379192</v>
      </c>
      <c r="I379" t="str">
        <f t="shared" si="11"/>
        <v>Ineligible</v>
      </c>
      <c r="J379" t="str">
        <f t="shared" si="10"/>
        <v>Yes</v>
      </c>
    </row>
    <row r="380" spans="1:10" x14ac:dyDescent="0.75">
      <c r="A380" t="s">
        <v>18</v>
      </c>
      <c r="B380" t="s">
        <v>30</v>
      </c>
      <c r="C380" t="s">
        <v>43</v>
      </c>
      <c r="D380">
        <v>269826</v>
      </c>
      <c r="E380" t="s">
        <v>13</v>
      </c>
      <c r="F380" s="4" t="s">
        <v>14</v>
      </c>
      <c r="G380" s="5">
        <v>55.748117727583846</v>
      </c>
      <c r="H380" s="5">
        <v>4.8487337440109517</v>
      </c>
      <c r="I380" t="str">
        <f t="shared" si="11"/>
        <v>Ineligible</v>
      </c>
      <c r="J380" t="str">
        <f t="shared" si="10"/>
        <v>No</v>
      </c>
    </row>
    <row r="381" spans="1:10" x14ac:dyDescent="0.75">
      <c r="A381" t="s">
        <v>18</v>
      </c>
      <c r="B381" t="s">
        <v>30</v>
      </c>
      <c r="C381" t="s">
        <v>43</v>
      </c>
      <c r="D381">
        <v>264244</v>
      </c>
      <c r="E381" t="s">
        <v>13</v>
      </c>
      <c r="F381" s="4" t="s">
        <v>14</v>
      </c>
      <c r="G381" s="5">
        <v>37.333333333333336</v>
      </c>
      <c r="H381" s="5">
        <v>2.4859685147159478</v>
      </c>
      <c r="I381" t="str">
        <f t="shared" si="11"/>
        <v>Ineligible</v>
      </c>
      <c r="J381" t="str">
        <f t="shared" si="10"/>
        <v>No</v>
      </c>
    </row>
    <row r="382" spans="1:10" x14ac:dyDescent="0.75">
      <c r="A382" t="s">
        <v>18</v>
      </c>
      <c r="B382" t="s">
        <v>30</v>
      </c>
      <c r="C382" t="s">
        <v>43</v>
      </c>
      <c r="D382">
        <v>218094</v>
      </c>
      <c r="E382" t="s">
        <v>13</v>
      </c>
      <c r="F382" s="4" t="s">
        <v>14</v>
      </c>
      <c r="G382" s="5">
        <v>48.821355236139631</v>
      </c>
      <c r="H382" s="5">
        <v>2.2806297056810405</v>
      </c>
      <c r="I382" t="str">
        <f t="shared" si="11"/>
        <v>Ineligible</v>
      </c>
      <c r="J382" t="str">
        <f t="shared" si="10"/>
        <v>No</v>
      </c>
    </row>
    <row r="383" spans="1:10" x14ac:dyDescent="0.75">
      <c r="A383" t="s">
        <v>18</v>
      </c>
      <c r="B383" t="s">
        <v>30</v>
      </c>
      <c r="C383" t="s">
        <v>43</v>
      </c>
      <c r="D383">
        <v>225714</v>
      </c>
      <c r="E383" t="s">
        <v>13</v>
      </c>
      <c r="F383" s="4" t="s">
        <v>14</v>
      </c>
      <c r="G383" s="5">
        <v>36.407939767282684</v>
      </c>
      <c r="H383" s="5">
        <v>1.5331964407939767</v>
      </c>
      <c r="I383" t="str">
        <f t="shared" si="11"/>
        <v>Ineligible</v>
      </c>
      <c r="J383" t="str">
        <f t="shared" si="10"/>
        <v>No</v>
      </c>
    </row>
    <row r="384" spans="1:10" x14ac:dyDescent="0.75">
      <c r="A384" t="s">
        <v>18</v>
      </c>
      <c r="B384" t="s">
        <v>30</v>
      </c>
      <c r="C384" t="s">
        <v>43</v>
      </c>
      <c r="D384">
        <v>224306</v>
      </c>
      <c r="E384" t="s">
        <v>13</v>
      </c>
      <c r="F384" s="4" t="s">
        <v>14</v>
      </c>
      <c r="G384" s="5">
        <v>63.931553730321696</v>
      </c>
      <c r="H384" s="5">
        <v>21.472963723477072</v>
      </c>
      <c r="I384" t="str">
        <f t="shared" si="11"/>
        <v>Ineligible</v>
      </c>
      <c r="J384" t="str">
        <f t="shared" si="10"/>
        <v>No</v>
      </c>
    </row>
    <row r="385" spans="1:10" x14ac:dyDescent="0.75">
      <c r="A385" t="s">
        <v>18</v>
      </c>
      <c r="B385" t="s">
        <v>30</v>
      </c>
      <c r="C385" t="s">
        <v>43</v>
      </c>
      <c r="D385">
        <v>262398</v>
      </c>
      <c r="E385" t="s">
        <v>13</v>
      </c>
      <c r="F385" s="4" t="s">
        <v>14</v>
      </c>
      <c r="G385" s="5">
        <v>38.765229295003422</v>
      </c>
      <c r="H385" s="5">
        <v>2.9514031485284051</v>
      </c>
      <c r="I385" t="str">
        <f t="shared" si="11"/>
        <v>Ineligible</v>
      </c>
      <c r="J385" t="str">
        <f t="shared" si="10"/>
        <v>No</v>
      </c>
    </row>
    <row r="386" spans="1:10" x14ac:dyDescent="0.75">
      <c r="A386" t="s">
        <v>18</v>
      </c>
      <c r="B386" t="s">
        <v>30</v>
      </c>
      <c r="C386" t="s">
        <v>43</v>
      </c>
      <c r="D386">
        <v>209752</v>
      </c>
      <c r="E386" t="s">
        <v>13</v>
      </c>
      <c r="F386" s="4" t="s">
        <v>14</v>
      </c>
      <c r="G386" s="5">
        <v>53.716632443531829</v>
      </c>
      <c r="H386" s="5">
        <v>6.4722792607802875</v>
      </c>
      <c r="I386" t="str">
        <f t="shared" si="11"/>
        <v>Ineligible</v>
      </c>
      <c r="J386" t="str">
        <f t="shared" ref="J386:J449" si="12">IF(AND(G386&gt;AVERAGE($G$2:$G$587),H386&gt;$M$3),"Yes","No")</f>
        <v>No</v>
      </c>
    </row>
    <row r="387" spans="1:10" x14ac:dyDescent="0.75">
      <c r="A387" t="s">
        <v>18</v>
      </c>
      <c r="B387" t="s">
        <v>30</v>
      </c>
      <c r="C387" t="s">
        <v>43</v>
      </c>
      <c r="D387">
        <v>232164</v>
      </c>
      <c r="E387" t="s">
        <v>13</v>
      </c>
      <c r="F387" s="4" t="s">
        <v>14</v>
      </c>
      <c r="G387" s="5">
        <v>53.913757700205338</v>
      </c>
      <c r="H387" s="5">
        <v>7.3401779603011637</v>
      </c>
      <c r="I387" t="str">
        <f t="shared" ref="I387:I450" si="13">IF(OR(AND(G387&gt;65,F387="Management",(G387+H387)&gt;=80),AND(G387&gt;65,F387="Non Management",(G387+H387)&gt;=85)),"Eligible","Ineligible")</f>
        <v>Ineligible</v>
      </c>
      <c r="J387" t="str">
        <f t="shared" si="12"/>
        <v>No</v>
      </c>
    </row>
    <row r="388" spans="1:10" x14ac:dyDescent="0.75">
      <c r="A388" t="s">
        <v>18</v>
      </c>
      <c r="B388" t="s">
        <v>30</v>
      </c>
      <c r="C388" t="s">
        <v>43</v>
      </c>
      <c r="D388">
        <v>260583</v>
      </c>
      <c r="E388" t="s">
        <v>13</v>
      </c>
      <c r="F388" s="4" t="s">
        <v>14</v>
      </c>
      <c r="G388" s="5">
        <v>43.54277891854894</v>
      </c>
      <c r="H388" s="5">
        <v>6.2751540041067759</v>
      </c>
      <c r="I388" t="str">
        <f t="shared" si="13"/>
        <v>Ineligible</v>
      </c>
      <c r="J388" t="str">
        <f t="shared" si="12"/>
        <v>No</v>
      </c>
    </row>
    <row r="389" spans="1:10" x14ac:dyDescent="0.75">
      <c r="A389" t="s">
        <v>18</v>
      </c>
      <c r="B389" t="s">
        <v>30</v>
      </c>
      <c r="C389" t="s">
        <v>43</v>
      </c>
      <c r="D389">
        <v>212524</v>
      </c>
      <c r="E389" t="s">
        <v>13</v>
      </c>
      <c r="F389" s="4" t="s">
        <v>14</v>
      </c>
      <c r="G389" s="5">
        <v>48.002737850787135</v>
      </c>
      <c r="H389" s="5">
        <v>8.0109514031485283</v>
      </c>
      <c r="I389" t="str">
        <f t="shared" si="13"/>
        <v>Ineligible</v>
      </c>
      <c r="J389" t="str">
        <f t="shared" si="12"/>
        <v>No</v>
      </c>
    </row>
    <row r="390" spans="1:10" x14ac:dyDescent="0.75">
      <c r="A390" t="s">
        <v>18</v>
      </c>
      <c r="B390" t="s">
        <v>30</v>
      </c>
      <c r="C390" t="s">
        <v>43</v>
      </c>
      <c r="D390">
        <v>220919</v>
      </c>
      <c r="E390" t="s">
        <v>13</v>
      </c>
      <c r="F390" s="4" t="s">
        <v>14</v>
      </c>
      <c r="G390" s="5">
        <v>46.546201232032857</v>
      </c>
      <c r="H390" s="5">
        <v>12.093086926762492</v>
      </c>
      <c r="I390" t="str">
        <f t="shared" si="13"/>
        <v>Ineligible</v>
      </c>
      <c r="J390" t="str">
        <f t="shared" si="12"/>
        <v>No</v>
      </c>
    </row>
    <row r="391" spans="1:10" x14ac:dyDescent="0.75">
      <c r="A391" t="s">
        <v>18</v>
      </c>
      <c r="B391" t="s">
        <v>30</v>
      </c>
      <c r="C391" t="s">
        <v>43</v>
      </c>
      <c r="D391">
        <v>256599</v>
      </c>
      <c r="E391" t="s">
        <v>13</v>
      </c>
      <c r="F391" s="4" t="s">
        <v>14</v>
      </c>
      <c r="G391" s="5">
        <v>39.299110198494184</v>
      </c>
      <c r="H391" s="5">
        <v>8.1834360027378512</v>
      </c>
      <c r="I391" t="str">
        <f t="shared" si="13"/>
        <v>Ineligible</v>
      </c>
      <c r="J391" t="str">
        <f t="shared" si="12"/>
        <v>No</v>
      </c>
    </row>
    <row r="392" spans="1:10" x14ac:dyDescent="0.75">
      <c r="A392" t="s">
        <v>18</v>
      </c>
      <c r="B392" t="s">
        <v>30</v>
      </c>
      <c r="C392" t="s">
        <v>43</v>
      </c>
      <c r="D392">
        <v>282718</v>
      </c>
      <c r="E392" t="s">
        <v>13</v>
      </c>
      <c r="F392" s="4" t="s">
        <v>14</v>
      </c>
      <c r="G392" s="5">
        <v>65.604380561259418</v>
      </c>
      <c r="H392" s="5">
        <v>45.103353867214238</v>
      </c>
      <c r="I392" t="str">
        <f t="shared" si="13"/>
        <v>Eligible</v>
      </c>
      <c r="J392" t="str">
        <f t="shared" si="12"/>
        <v>Yes</v>
      </c>
    </row>
    <row r="393" spans="1:10" x14ac:dyDescent="0.75">
      <c r="A393" t="s">
        <v>18</v>
      </c>
      <c r="B393" t="s">
        <v>30</v>
      </c>
      <c r="C393" t="s">
        <v>43</v>
      </c>
      <c r="D393">
        <v>285521</v>
      </c>
      <c r="E393" t="s">
        <v>13</v>
      </c>
      <c r="F393" s="4" t="s">
        <v>14</v>
      </c>
      <c r="G393" s="5">
        <v>57.141683778234089</v>
      </c>
      <c r="H393" s="5">
        <v>32.167008898015055</v>
      </c>
      <c r="I393" t="str">
        <f t="shared" si="13"/>
        <v>Ineligible</v>
      </c>
      <c r="J393" t="str">
        <f t="shared" si="12"/>
        <v>Yes</v>
      </c>
    </row>
    <row r="394" spans="1:10" x14ac:dyDescent="0.75">
      <c r="A394" t="s">
        <v>18</v>
      </c>
      <c r="B394" t="s">
        <v>30</v>
      </c>
      <c r="C394" t="s">
        <v>43</v>
      </c>
      <c r="D394">
        <v>265568</v>
      </c>
      <c r="E394" t="s">
        <v>13</v>
      </c>
      <c r="F394" s="4" t="s">
        <v>14</v>
      </c>
      <c r="G394" s="5">
        <v>35.540041067761805</v>
      </c>
      <c r="H394" s="5">
        <v>4.2929500342231348</v>
      </c>
      <c r="I394" t="str">
        <f t="shared" si="13"/>
        <v>Ineligible</v>
      </c>
      <c r="J394" t="str">
        <f t="shared" si="12"/>
        <v>No</v>
      </c>
    </row>
    <row r="395" spans="1:10" x14ac:dyDescent="0.75">
      <c r="A395" t="s">
        <v>18</v>
      </c>
      <c r="B395" t="s">
        <v>30</v>
      </c>
      <c r="C395" t="s">
        <v>43</v>
      </c>
      <c r="D395">
        <v>265537</v>
      </c>
      <c r="E395" t="s">
        <v>13</v>
      </c>
      <c r="F395" s="4" t="s">
        <v>14</v>
      </c>
      <c r="G395" s="5">
        <v>29.916495550992472</v>
      </c>
      <c r="H395" s="5">
        <v>5.5167693360711842</v>
      </c>
      <c r="I395" t="str">
        <f t="shared" si="13"/>
        <v>Ineligible</v>
      </c>
      <c r="J395" t="str">
        <f t="shared" si="12"/>
        <v>No</v>
      </c>
    </row>
    <row r="396" spans="1:10" x14ac:dyDescent="0.75">
      <c r="A396" t="s">
        <v>18</v>
      </c>
      <c r="B396" t="s">
        <v>30</v>
      </c>
      <c r="C396" t="s">
        <v>43</v>
      </c>
      <c r="D396">
        <v>282957</v>
      </c>
      <c r="E396" t="s">
        <v>13</v>
      </c>
      <c r="F396" s="4" t="s">
        <v>14</v>
      </c>
      <c r="G396" s="5">
        <v>28.83504449007529</v>
      </c>
      <c r="H396" s="5">
        <v>5.4565366187542779</v>
      </c>
      <c r="I396" t="str">
        <f t="shared" si="13"/>
        <v>Ineligible</v>
      </c>
      <c r="J396" t="str">
        <f t="shared" si="12"/>
        <v>No</v>
      </c>
    </row>
    <row r="397" spans="1:10" x14ac:dyDescent="0.75">
      <c r="A397" t="s">
        <v>18</v>
      </c>
      <c r="B397" t="s">
        <v>30</v>
      </c>
      <c r="C397" t="s">
        <v>43</v>
      </c>
      <c r="D397">
        <v>208962</v>
      </c>
      <c r="E397" t="s">
        <v>13</v>
      </c>
      <c r="F397" s="4" t="s">
        <v>14</v>
      </c>
      <c r="G397" s="5">
        <v>39.307323750855581</v>
      </c>
      <c r="H397" s="5">
        <v>12.769336071184121</v>
      </c>
      <c r="I397" t="str">
        <f t="shared" si="13"/>
        <v>Ineligible</v>
      </c>
      <c r="J397" t="str">
        <f t="shared" si="12"/>
        <v>No</v>
      </c>
    </row>
    <row r="398" spans="1:10" x14ac:dyDescent="0.75">
      <c r="A398" t="s">
        <v>18</v>
      </c>
      <c r="B398" t="s">
        <v>30</v>
      </c>
      <c r="C398" t="s">
        <v>43</v>
      </c>
      <c r="D398">
        <v>228529</v>
      </c>
      <c r="E398" t="s">
        <v>13</v>
      </c>
      <c r="F398" s="4" t="s">
        <v>14</v>
      </c>
      <c r="G398" s="5">
        <v>40.769336071184121</v>
      </c>
      <c r="H398" s="5">
        <v>14.201232032854209</v>
      </c>
      <c r="I398" t="str">
        <f t="shared" si="13"/>
        <v>Ineligible</v>
      </c>
      <c r="J398" t="str">
        <f t="shared" si="12"/>
        <v>No</v>
      </c>
    </row>
    <row r="399" spans="1:10" x14ac:dyDescent="0.75">
      <c r="A399" t="s">
        <v>18</v>
      </c>
      <c r="B399" t="s">
        <v>30</v>
      </c>
      <c r="C399" t="s">
        <v>43</v>
      </c>
      <c r="D399">
        <v>217100</v>
      </c>
      <c r="E399" t="s">
        <v>13</v>
      </c>
      <c r="F399" s="4" t="s">
        <v>14</v>
      </c>
      <c r="G399" s="5">
        <v>33.2539356605065</v>
      </c>
      <c r="H399" s="5">
        <v>1.839835728952772</v>
      </c>
      <c r="I399" t="str">
        <f t="shared" si="13"/>
        <v>Ineligible</v>
      </c>
      <c r="J399" t="str">
        <f t="shared" si="12"/>
        <v>No</v>
      </c>
    </row>
    <row r="400" spans="1:10" x14ac:dyDescent="0.75">
      <c r="A400" t="s">
        <v>18</v>
      </c>
      <c r="B400" t="s">
        <v>30</v>
      </c>
      <c r="C400" t="s">
        <v>43</v>
      </c>
      <c r="D400">
        <v>204881</v>
      </c>
      <c r="E400" t="s">
        <v>13</v>
      </c>
      <c r="F400" s="4" t="s">
        <v>14</v>
      </c>
      <c r="G400" s="5">
        <v>43.671457905544145</v>
      </c>
      <c r="H400" s="5">
        <v>17.190965092402465</v>
      </c>
      <c r="I400" t="str">
        <f t="shared" si="13"/>
        <v>Ineligible</v>
      </c>
      <c r="J400" t="str">
        <f t="shared" si="12"/>
        <v>No</v>
      </c>
    </row>
    <row r="401" spans="1:10" x14ac:dyDescent="0.75">
      <c r="A401" t="s">
        <v>18</v>
      </c>
      <c r="B401" t="s">
        <v>30</v>
      </c>
      <c r="C401" t="s">
        <v>43</v>
      </c>
      <c r="D401">
        <v>290756</v>
      </c>
      <c r="E401" t="s">
        <v>13</v>
      </c>
      <c r="F401" s="4" t="s">
        <v>14</v>
      </c>
      <c r="G401" s="5">
        <v>34.223134839151264</v>
      </c>
      <c r="H401" s="5">
        <v>2.5489390828199863</v>
      </c>
      <c r="I401" t="str">
        <f t="shared" si="13"/>
        <v>Ineligible</v>
      </c>
      <c r="J401" t="str">
        <f t="shared" si="12"/>
        <v>No</v>
      </c>
    </row>
    <row r="402" spans="1:10" x14ac:dyDescent="0.75">
      <c r="A402" t="s">
        <v>18</v>
      </c>
      <c r="B402" t="s">
        <v>30</v>
      </c>
      <c r="C402" t="s">
        <v>43</v>
      </c>
      <c r="D402">
        <v>292619</v>
      </c>
      <c r="E402" t="s">
        <v>13</v>
      </c>
      <c r="F402" s="4" t="s">
        <v>14</v>
      </c>
      <c r="G402" s="5">
        <v>39.238877481177276</v>
      </c>
      <c r="H402" s="5">
        <v>11.854893908282</v>
      </c>
      <c r="I402" t="str">
        <f t="shared" si="13"/>
        <v>Ineligible</v>
      </c>
      <c r="J402" t="str">
        <f t="shared" si="12"/>
        <v>No</v>
      </c>
    </row>
    <row r="403" spans="1:10" x14ac:dyDescent="0.75">
      <c r="A403" t="s">
        <v>18</v>
      </c>
      <c r="B403" t="s">
        <v>30</v>
      </c>
      <c r="C403" t="s">
        <v>43</v>
      </c>
      <c r="D403">
        <v>234152</v>
      </c>
      <c r="E403" t="s">
        <v>13</v>
      </c>
      <c r="F403" s="4" t="s">
        <v>14</v>
      </c>
      <c r="G403" s="5">
        <v>50.297056810403831</v>
      </c>
      <c r="H403" s="5">
        <v>4.0985626283367553</v>
      </c>
      <c r="I403" t="str">
        <f t="shared" si="13"/>
        <v>Ineligible</v>
      </c>
      <c r="J403" t="str">
        <f t="shared" si="12"/>
        <v>No</v>
      </c>
    </row>
    <row r="404" spans="1:10" x14ac:dyDescent="0.75">
      <c r="A404" t="s">
        <v>18</v>
      </c>
      <c r="B404" t="s">
        <v>30</v>
      </c>
      <c r="C404" t="s">
        <v>43</v>
      </c>
      <c r="D404">
        <v>203990</v>
      </c>
      <c r="E404" t="s">
        <v>13</v>
      </c>
      <c r="F404" s="4" t="s">
        <v>14</v>
      </c>
      <c r="G404" s="5">
        <v>44.213552361396303</v>
      </c>
      <c r="H404" s="5">
        <v>2.3572895277207393</v>
      </c>
      <c r="I404" t="str">
        <f t="shared" si="13"/>
        <v>Ineligible</v>
      </c>
      <c r="J404" t="str">
        <f t="shared" si="12"/>
        <v>No</v>
      </c>
    </row>
    <row r="405" spans="1:10" x14ac:dyDescent="0.75">
      <c r="A405" t="s">
        <v>18</v>
      </c>
      <c r="B405" t="s">
        <v>30</v>
      </c>
      <c r="C405" t="s">
        <v>43</v>
      </c>
      <c r="D405">
        <v>208956</v>
      </c>
      <c r="E405" t="s">
        <v>13</v>
      </c>
      <c r="F405" s="4" t="s">
        <v>14</v>
      </c>
      <c r="G405" s="5">
        <v>60.498288843258045</v>
      </c>
      <c r="H405" s="5">
        <v>18.642026009582477</v>
      </c>
      <c r="I405" t="str">
        <f t="shared" si="13"/>
        <v>Ineligible</v>
      </c>
      <c r="J405" t="str">
        <f t="shared" si="12"/>
        <v>No</v>
      </c>
    </row>
    <row r="406" spans="1:10" x14ac:dyDescent="0.75">
      <c r="A406" t="s">
        <v>18</v>
      </c>
      <c r="B406" t="s">
        <v>30</v>
      </c>
      <c r="C406" t="s">
        <v>43</v>
      </c>
      <c r="D406">
        <v>210471</v>
      </c>
      <c r="E406" t="s">
        <v>13</v>
      </c>
      <c r="F406" s="4" t="s">
        <v>14</v>
      </c>
      <c r="G406" s="5">
        <v>50.861054072553046</v>
      </c>
      <c r="H406" s="5">
        <v>4.301163586584531</v>
      </c>
      <c r="I406" t="str">
        <f t="shared" si="13"/>
        <v>Ineligible</v>
      </c>
      <c r="J406" t="str">
        <f t="shared" si="12"/>
        <v>No</v>
      </c>
    </row>
    <row r="407" spans="1:10" x14ac:dyDescent="0.75">
      <c r="A407" t="s">
        <v>18</v>
      </c>
      <c r="B407" t="s">
        <v>30</v>
      </c>
      <c r="C407" t="s">
        <v>43</v>
      </c>
      <c r="D407">
        <v>248691</v>
      </c>
      <c r="E407" t="s">
        <v>13</v>
      </c>
      <c r="F407" s="4" t="s">
        <v>14</v>
      </c>
      <c r="G407" s="5">
        <v>61.190965092402465</v>
      </c>
      <c r="H407" s="5">
        <v>42.680355920602324</v>
      </c>
      <c r="I407" t="str">
        <f t="shared" si="13"/>
        <v>Ineligible</v>
      </c>
      <c r="J407" t="str">
        <f t="shared" si="12"/>
        <v>Yes</v>
      </c>
    </row>
    <row r="408" spans="1:10" x14ac:dyDescent="0.75">
      <c r="A408" t="s">
        <v>18</v>
      </c>
      <c r="B408" t="s">
        <v>30</v>
      </c>
      <c r="C408" t="s">
        <v>43</v>
      </c>
      <c r="D408">
        <v>224163</v>
      </c>
      <c r="E408" t="s">
        <v>13</v>
      </c>
      <c r="F408" s="4" t="s">
        <v>14</v>
      </c>
      <c r="G408" s="5">
        <v>42.135523613963038</v>
      </c>
      <c r="H408" s="5">
        <v>19.304585900068446</v>
      </c>
      <c r="I408" t="str">
        <f t="shared" si="13"/>
        <v>Ineligible</v>
      </c>
      <c r="J408" t="str">
        <f t="shared" si="12"/>
        <v>No</v>
      </c>
    </row>
    <row r="409" spans="1:10" x14ac:dyDescent="0.75">
      <c r="A409" t="s">
        <v>18</v>
      </c>
      <c r="B409" t="s">
        <v>30</v>
      </c>
      <c r="C409" t="s">
        <v>43</v>
      </c>
      <c r="D409">
        <v>291870</v>
      </c>
      <c r="E409" t="s">
        <v>13</v>
      </c>
      <c r="F409" s="4" t="s">
        <v>14</v>
      </c>
      <c r="G409" s="5">
        <v>31.586584531143053</v>
      </c>
      <c r="H409" s="5">
        <v>5.3032169746748803</v>
      </c>
      <c r="I409" t="str">
        <f t="shared" si="13"/>
        <v>Ineligible</v>
      </c>
      <c r="J409" t="str">
        <f t="shared" si="12"/>
        <v>No</v>
      </c>
    </row>
    <row r="410" spans="1:10" x14ac:dyDescent="0.75">
      <c r="A410" t="s">
        <v>18</v>
      </c>
      <c r="B410" t="s">
        <v>30</v>
      </c>
      <c r="C410" t="s">
        <v>43</v>
      </c>
      <c r="D410">
        <v>241300</v>
      </c>
      <c r="E410" t="s">
        <v>13</v>
      </c>
      <c r="F410" s="4" t="s">
        <v>14</v>
      </c>
      <c r="G410" s="5">
        <v>31.143052703627653</v>
      </c>
      <c r="H410" s="5">
        <v>6.6502395619438737</v>
      </c>
      <c r="I410" t="str">
        <f t="shared" si="13"/>
        <v>Ineligible</v>
      </c>
      <c r="J410" t="str">
        <f t="shared" si="12"/>
        <v>No</v>
      </c>
    </row>
    <row r="411" spans="1:10" x14ac:dyDescent="0.75">
      <c r="A411" t="s">
        <v>18</v>
      </c>
      <c r="B411" t="s">
        <v>30</v>
      </c>
      <c r="C411" t="s">
        <v>43</v>
      </c>
      <c r="D411">
        <v>281793</v>
      </c>
      <c r="E411" t="s">
        <v>13</v>
      </c>
      <c r="F411" s="4" t="s">
        <v>14</v>
      </c>
      <c r="G411" s="5">
        <v>53.963039014373713</v>
      </c>
      <c r="H411" s="5">
        <v>9.1416837782340856</v>
      </c>
      <c r="I411" t="str">
        <f t="shared" si="13"/>
        <v>Ineligible</v>
      </c>
      <c r="J411" t="str">
        <f t="shared" si="12"/>
        <v>No</v>
      </c>
    </row>
    <row r="412" spans="1:10" x14ac:dyDescent="0.75">
      <c r="A412" t="s">
        <v>18</v>
      </c>
      <c r="B412" t="s">
        <v>30</v>
      </c>
      <c r="C412" t="s">
        <v>43</v>
      </c>
      <c r="D412">
        <v>298655</v>
      </c>
      <c r="E412" t="s">
        <v>13</v>
      </c>
      <c r="F412" s="4" t="s">
        <v>14</v>
      </c>
      <c r="G412" s="5">
        <v>42.47227926078029</v>
      </c>
      <c r="H412" s="5">
        <v>2.7597535934291582</v>
      </c>
      <c r="I412" t="str">
        <f t="shared" si="13"/>
        <v>Ineligible</v>
      </c>
      <c r="J412" t="str">
        <f t="shared" si="12"/>
        <v>No</v>
      </c>
    </row>
    <row r="413" spans="1:10" x14ac:dyDescent="0.75">
      <c r="A413" t="s">
        <v>18</v>
      </c>
      <c r="B413" t="s">
        <v>30</v>
      </c>
      <c r="C413" t="s">
        <v>43</v>
      </c>
      <c r="D413">
        <v>258074</v>
      </c>
      <c r="E413" t="s">
        <v>13</v>
      </c>
      <c r="F413" s="4" t="s">
        <v>14</v>
      </c>
      <c r="G413" s="5">
        <v>59.742642026009584</v>
      </c>
      <c r="H413" s="5">
        <v>32.158795345653665</v>
      </c>
      <c r="I413" t="str">
        <f t="shared" si="13"/>
        <v>Ineligible</v>
      </c>
      <c r="J413" t="str">
        <f t="shared" si="12"/>
        <v>Yes</v>
      </c>
    </row>
    <row r="414" spans="1:10" x14ac:dyDescent="0.75">
      <c r="A414" t="s">
        <v>18</v>
      </c>
      <c r="B414" t="s">
        <v>30</v>
      </c>
      <c r="C414" t="s">
        <v>43</v>
      </c>
      <c r="D414">
        <v>215058</v>
      </c>
      <c r="E414" t="s">
        <v>13</v>
      </c>
      <c r="F414" s="4" t="s">
        <v>14</v>
      </c>
      <c r="G414" s="5">
        <v>49.856262833675565</v>
      </c>
      <c r="H414" s="5">
        <v>18.973305954825463</v>
      </c>
      <c r="I414" t="str">
        <f t="shared" si="13"/>
        <v>Ineligible</v>
      </c>
      <c r="J414" t="str">
        <f t="shared" si="12"/>
        <v>No</v>
      </c>
    </row>
    <row r="415" spans="1:10" x14ac:dyDescent="0.75">
      <c r="A415" t="s">
        <v>18</v>
      </c>
      <c r="B415" t="s">
        <v>30</v>
      </c>
      <c r="C415" t="s">
        <v>43</v>
      </c>
      <c r="D415">
        <v>208695</v>
      </c>
      <c r="E415" t="s">
        <v>13</v>
      </c>
      <c r="F415" s="4" t="s">
        <v>14</v>
      </c>
      <c r="G415" s="5">
        <v>53.708418891170432</v>
      </c>
      <c r="H415" s="5">
        <v>9.1170431211498979</v>
      </c>
      <c r="I415" t="str">
        <f t="shared" si="13"/>
        <v>Ineligible</v>
      </c>
      <c r="J415" t="str">
        <f t="shared" si="12"/>
        <v>No</v>
      </c>
    </row>
    <row r="416" spans="1:10" x14ac:dyDescent="0.75">
      <c r="A416" t="s">
        <v>18</v>
      </c>
      <c r="B416" t="s">
        <v>30</v>
      </c>
      <c r="C416" t="s">
        <v>43</v>
      </c>
      <c r="D416">
        <v>288020</v>
      </c>
      <c r="E416" t="s">
        <v>13</v>
      </c>
      <c r="F416" s="4" t="s">
        <v>14</v>
      </c>
      <c r="G416" s="5">
        <v>61.861738535249827</v>
      </c>
      <c r="H416" s="5">
        <v>10.762491444216289</v>
      </c>
      <c r="I416" t="str">
        <f t="shared" si="13"/>
        <v>Ineligible</v>
      </c>
      <c r="J416" t="str">
        <f t="shared" si="12"/>
        <v>No</v>
      </c>
    </row>
    <row r="417" spans="1:10" x14ac:dyDescent="0.75">
      <c r="A417" t="s">
        <v>18</v>
      </c>
      <c r="B417" t="s">
        <v>30</v>
      </c>
      <c r="C417" t="s">
        <v>43</v>
      </c>
      <c r="D417">
        <v>278306</v>
      </c>
      <c r="E417" t="s">
        <v>13</v>
      </c>
      <c r="F417" s="4" t="s">
        <v>14</v>
      </c>
      <c r="G417" s="5">
        <v>45.52772073921971</v>
      </c>
      <c r="H417" s="5">
        <v>14.80082135523614</v>
      </c>
      <c r="I417" t="str">
        <f t="shared" si="13"/>
        <v>Ineligible</v>
      </c>
      <c r="J417" t="str">
        <f t="shared" si="12"/>
        <v>No</v>
      </c>
    </row>
    <row r="418" spans="1:10" x14ac:dyDescent="0.75">
      <c r="A418" t="s">
        <v>18</v>
      </c>
      <c r="B418" t="s">
        <v>30</v>
      </c>
      <c r="C418" t="s">
        <v>43</v>
      </c>
      <c r="D418">
        <v>279790</v>
      </c>
      <c r="E418" t="s">
        <v>13</v>
      </c>
      <c r="F418" s="4" t="s">
        <v>14</v>
      </c>
      <c r="G418" s="5">
        <v>36.668035592060235</v>
      </c>
      <c r="H418" s="5">
        <v>13.136208076659821</v>
      </c>
      <c r="I418" t="str">
        <f t="shared" si="13"/>
        <v>Ineligible</v>
      </c>
      <c r="J418" t="str">
        <f t="shared" si="12"/>
        <v>No</v>
      </c>
    </row>
    <row r="419" spans="1:10" x14ac:dyDescent="0.75">
      <c r="A419" t="s">
        <v>18</v>
      </c>
      <c r="B419" t="s">
        <v>30</v>
      </c>
      <c r="C419" t="s">
        <v>43</v>
      </c>
      <c r="D419">
        <v>295595</v>
      </c>
      <c r="E419" t="s">
        <v>13</v>
      </c>
      <c r="F419" s="4" t="s">
        <v>14</v>
      </c>
      <c r="G419" s="5">
        <v>58.275154004106774</v>
      </c>
      <c r="H419" s="5">
        <v>15.356605065023956</v>
      </c>
      <c r="I419" t="str">
        <f t="shared" si="13"/>
        <v>Ineligible</v>
      </c>
      <c r="J419" t="str">
        <f t="shared" si="12"/>
        <v>No</v>
      </c>
    </row>
    <row r="420" spans="1:10" x14ac:dyDescent="0.75">
      <c r="A420" t="s">
        <v>18</v>
      </c>
      <c r="B420" t="s">
        <v>30</v>
      </c>
      <c r="C420" t="s">
        <v>43</v>
      </c>
      <c r="D420">
        <v>267735</v>
      </c>
      <c r="E420" t="s">
        <v>13</v>
      </c>
      <c r="F420" s="4" t="s">
        <v>16</v>
      </c>
      <c r="G420" s="5">
        <v>40.243668720054757</v>
      </c>
      <c r="H420" s="5">
        <v>12.024640657084189</v>
      </c>
      <c r="I420" t="str">
        <f t="shared" si="13"/>
        <v>Ineligible</v>
      </c>
      <c r="J420" t="str">
        <f t="shared" si="12"/>
        <v>No</v>
      </c>
    </row>
    <row r="421" spans="1:10" x14ac:dyDescent="0.75">
      <c r="A421" t="s">
        <v>18</v>
      </c>
      <c r="B421" t="s">
        <v>30</v>
      </c>
      <c r="C421" t="s">
        <v>43</v>
      </c>
      <c r="D421">
        <v>217035</v>
      </c>
      <c r="E421" t="s">
        <v>13</v>
      </c>
      <c r="F421" s="4" t="s">
        <v>14</v>
      </c>
      <c r="G421" s="5">
        <v>34.625598904859686</v>
      </c>
      <c r="H421" s="5">
        <v>4.8706365503080082</v>
      </c>
      <c r="I421" t="str">
        <f t="shared" si="13"/>
        <v>Ineligible</v>
      </c>
      <c r="J421" t="str">
        <f t="shared" si="12"/>
        <v>No</v>
      </c>
    </row>
    <row r="422" spans="1:10" x14ac:dyDescent="0.75">
      <c r="A422" t="s">
        <v>18</v>
      </c>
      <c r="B422" t="s">
        <v>30</v>
      </c>
      <c r="C422" t="s">
        <v>43</v>
      </c>
      <c r="D422">
        <v>279553</v>
      </c>
      <c r="E422" t="s">
        <v>13</v>
      </c>
      <c r="F422" s="4" t="s">
        <v>14</v>
      </c>
      <c r="G422" s="5">
        <v>59.54277891854894</v>
      </c>
      <c r="H422" s="5">
        <v>15.553730321697467</v>
      </c>
      <c r="I422" t="str">
        <f t="shared" si="13"/>
        <v>Ineligible</v>
      </c>
      <c r="J422" t="str">
        <f t="shared" si="12"/>
        <v>No</v>
      </c>
    </row>
    <row r="423" spans="1:10" x14ac:dyDescent="0.75">
      <c r="A423" t="s">
        <v>18</v>
      </c>
      <c r="B423" t="s">
        <v>30</v>
      </c>
      <c r="C423" t="s">
        <v>43</v>
      </c>
      <c r="D423">
        <v>200027</v>
      </c>
      <c r="E423" t="s">
        <v>13</v>
      </c>
      <c r="F423" s="4" t="s">
        <v>14</v>
      </c>
      <c r="G423" s="5">
        <v>39.241615331964411</v>
      </c>
      <c r="H423" s="5">
        <v>13.949349760438055</v>
      </c>
      <c r="I423" t="str">
        <f t="shared" si="13"/>
        <v>Ineligible</v>
      </c>
      <c r="J423" t="str">
        <f t="shared" si="12"/>
        <v>No</v>
      </c>
    </row>
    <row r="424" spans="1:10" x14ac:dyDescent="0.75">
      <c r="A424" t="s">
        <v>18</v>
      </c>
      <c r="B424" t="s">
        <v>30</v>
      </c>
      <c r="C424" t="s">
        <v>44</v>
      </c>
      <c r="D424">
        <v>266196</v>
      </c>
      <c r="E424" t="s">
        <v>13</v>
      </c>
      <c r="F424" s="4" t="s">
        <v>16</v>
      </c>
      <c r="G424" s="5">
        <v>56.895277207392198</v>
      </c>
      <c r="H424" s="5">
        <v>11.208761122518823</v>
      </c>
      <c r="I424" t="str">
        <f t="shared" si="13"/>
        <v>Ineligible</v>
      </c>
      <c r="J424" t="str">
        <f t="shared" si="12"/>
        <v>No</v>
      </c>
    </row>
    <row r="425" spans="1:10" x14ac:dyDescent="0.75">
      <c r="A425" t="s">
        <v>18</v>
      </c>
      <c r="B425" t="s">
        <v>30</v>
      </c>
      <c r="C425" t="s">
        <v>44</v>
      </c>
      <c r="D425">
        <v>270802</v>
      </c>
      <c r="E425" t="s">
        <v>13</v>
      </c>
      <c r="F425" s="4" t="s">
        <v>16</v>
      </c>
      <c r="G425" s="5">
        <v>36.219028062970565</v>
      </c>
      <c r="H425" s="5">
        <v>7.9917864476386038</v>
      </c>
      <c r="I425" t="str">
        <f t="shared" si="13"/>
        <v>Ineligible</v>
      </c>
      <c r="J425" t="str">
        <f t="shared" si="12"/>
        <v>No</v>
      </c>
    </row>
    <row r="426" spans="1:10" x14ac:dyDescent="0.75">
      <c r="A426" t="s">
        <v>18</v>
      </c>
      <c r="B426" t="s">
        <v>30</v>
      </c>
      <c r="C426" t="s">
        <v>44</v>
      </c>
      <c r="D426">
        <v>298503</v>
      </c>
      <c r="E426" t="s">
        <v>13</v>
      </c>
      <c r="F426" s="4" t="s">
        <v>16</v>
      </c>
      <c r="G426" s="5">
        <v>39.416837782340863</v>
      </c>
      <c r="H426" s="5">
        <v>11.794661190965092</v>
      </c>
      <c r="I426" t="str">
        <f t="shared" si="13"/>
        <v>Ineligible</v>
      </c>
      <c r="J426" t="str">
        <f t="shared" si="12"/>
        <v>No</v>
      </c>
    </row>
    <row r="427" spans="1:10" x14ac:dyDescent="0.75">
      <c r="A427" t="s">
        <v>18</v>
      </c>
      <c r="B427" t="s">
        <v>30</v>
      </c>
      <c r="C427" t="s">
        <v>44</v>
      </c>
      <c r="D427">
        <v>277194</v>
      </c>
      <c r="E427" t="s">
        <v>13</v>
      </c>
      <c r="F427" s="4" t="s">
        <v>16</v>
      </c>
      <c r="G427" s="5">
        <v>55.466119096509239</v>
      </c>
      <c r="H427" s="5">
        <v>31.304585900068446</v>
      </c>
      <c r="I427" t="str">
        <f t="shared" si="13"/>
        <v>Ineligible</v>
      </c>
      <c r="J427" t="str">
        <f t="shared" si="12"/>
        <v>Yes</v>
      </c>
    </row>
    <row r="428" spans="1:10" x14ac:dyDescent="0.75">
      <c r="A428" t="s">
        <v>18</v>
      </c>
      <c r="B428" t="s">
        <v>30</v>
      </c>
      <c r="C428" t="s">
        <v>44</v>
      </c>
      <c r="D428">
        <v>215883</v>
      </c>
      <c r="E428" t="s">
        <v>13</v>
      </c>
      <c r="F428" s="4" t="s">
        <v>14</v>
      </c>
      <c r="G428" s="5">
        <v>40.761122518822724</v>
      </c>
      <c r="H428" s="5">
        <v>4.9253935660506505</v>
      </c>
      <c r="I428" t="str">
        <f t="shared" si="13"/>
        <v>Ineligible</v>
      </c>
      <c r="J428" t="str">
        <f t="shared" si="12"/>
        <v>No</v>
      </c>
    </row>
    <row r="429" spans="1:10" x14ac:dyDescent="0.75">
      <c r="A429" t="s">
        <v>18</v>
      </c>
      <c r="B429" t="s">
        <v>30</v>
      </c>
      <c r="C429" t="s">
        <v>44</v>
      </c>
      <c r="D429">
        <v>272068</v>
      </c>
      <c r="E429" t="s">
        <v>13</v>
      </c>
      <c r="F429" s="4" t="s">
        <v>16</v>
      </c>
      <c r="G429" s="5">
        <v>38.031485284052017</v>
      </c>
      <c r="H429" s="5">
        <v>12.802190280629706</v>
      </c>
      <c r="I429" t="str">
        <f t="shared" si="13"/>
        <v>Ineligible</v>
      </c>
      <c r="J429" t="str">
        <f t="shared" si="12"/>
        <v>No</v>
      </c>
    </row>
    <row r="430" spans="1:10" x14ac:dyDescent="0.75">
      <c r="A430" t="s">
        <v>18</v>
      </c>
      <c r="B430" t="s">
        <v>30</v>
      </c>
      <c r="C430" t="s">
        <v>44</v>
      </c>
      <c r="D430">
        <v>246934</v>
      </c>
      <c r="E430" t="s">
        <v>13</v>
      </c>
      <c r="F430" s="4" t="s">
        <v>16</v>
      </c>
      <c r="G430" s="5">
        <v>50.444900752908964</v>
      </c>
      <c r="H430" s="5">
        <v>11.786447638603697</v>
      </c>
      <c r="I430" t="str">
        <f t="shared" si="13"/>
        <v>Ineligible</v>
      </c>
      <c r="J430" t="str">
        <f t="shared" si="12"/>
        <v>No</v>
      </c>
    </row>
    <row r="431" spans="1:10" x14ac:dyDescent="0.75">
      <c r="A431" t="s">
        <v>18</v>
      </c>
      <c r="B431" t="s">
        <v>30</v>
      </c>
      <c r="C431" t="s">
        <v>44</v>
      </c>
      <c r="D431">
        <v>283173</v>
      </c>
      <c r="E431" t="s">
        <v>13</v>
      </c>
      <c r="F431" s="4" t="s">
        <v>16</v>
      </c>
      <c r="G431" s="5">
        <v>49.242984257357975</v>
      </c>
      <c r="H431" s="5">
        <v>3.0472279260780288</v>
      </c>
      <c r="I431" t="str">
        <f t="shared" si="13"/>
        <v>Ineligible</v>
      </c>
      <c r="J431" t="str">
        <f t="shared" si="12"/>
        <v>No</v>
      </c>
    </row>
    <row r="432" spans="1:10" x14ac:dyDescent="0.75">
      <c r="A432" t="s">
        <v>18</v>
      </c>
      <c r="B432" t="s">
        <v>30</v>
      </c>
      <c r="C432" t="s">
        <v>44</v>
      </c>
      <c r="D432">
        <v>267302</v>
      </c>
      <c r="E432" t="s">
        <v>13</v>
      </c>
      <c r="F432" s="4" t="s">
        <v>16</v>
      </c>
      <c r="G432" s="5">
        <v>31.121149897330596</v>
      </c>
      <c r="H432" s="5">
        <v>5.0787132101300481</v>
      </c>
      <c r="I432" t="str">
        <f t="shared" si="13"/>
        <v>Ineligible</v>
      </c>
      <c r="J432" t="str">
        <f t="shared" si="12"/>
        <v>No</v>
      </c>
    </row>
    <row r="433" spans="1:10" x14ac:dyDescent="0.75">
      <c r="A433" t="s">
        <v>18</v>
      </c>
      <c r="B433" t="s">
        <v>30</v>
      </c>
      <c r="C433" t="s">
        <v>44</v>
      </c>
      <c r="D433">
        <v>291139</v>
      </c>
      <c r="E433" t="s">
        <v>13</v>
      </c>
      <c r="F433" s="4" t="s">
        <v>16</v>
      </c>
      <c r="G433" s="5">
        <v>34.650239561943877</v>
      </c>
      <c r="H433" s="5">
        <v>1.5331964407939767</v>
      </c>
      <c r="I433" t="str">
        <f t="shared" si="13"/>
        <v>Ineligible</v>
      </c>
      <c r="J433" t="str">
        <f t="shared" si="12"/>
        <v>No</v>
      </c>
    </row>
    <row r="434" spans="1:10" x14ac:dyDescent="0.75">
      <c r="A434" t="s">
        <v>18</v>
      </c>
      <c r="B434" t="s">
        <v>30</v>
      </c>
      <c r="C434" t="s">
        <v>44</v>
      </c>
      <c r="D434">
        <v>221455</v>
      </c>
      <c r="E434" t="s">
        <v>13</v>
      </c>
      <c r="F434" s="4" t="s">
        <v>16</v>
      </c>
      <c r="G434" s="5">
        <v>46.455852156057496</v>
      </c>
      <c r="H434" s="5">
        <v>21.177275838466805</v>
      </c>
      <c r="I434" t="str">
        <f t="shared" si="13"/>
        <v>Ineligible</v>
      </c>
      <c r="J434" t="str">
        <f t="shared" si="12"/>
        <v>No</v>
      </c>
    </row>
    <row r="435" spans="1:10" x14ac:dyDescent="0.75">
      <c r="A435" t="s">
        <v>18</v>
      </c>
      <c r="B435" t="s">
        <v>30</v>
      </c>
      <c r="C435" t="s">
        <v>44</v>
      </c>
      <c r="D435">
        <v>282228</v>
      </c>
      <c r="E435" t="s">
        <v>13</v>
      </c>
      <c r="F435" s="4" t="s">
        <v>16</v>
      </c>
      <c r="G435" s="5">
        <v>41.407255304585902</v>
      </c>
      <c r="H435" s="5">
        <v>14.80082135523614</v>
      </c>
      <c r="I435" t="str">
        <f t="shared" si="13"/>
        <v>Ineligible</v>
      </c>
      <c r="J435" t="str">
        <f t="shared" si="12"/>
        <v>No</v>
      </c>
    </row>
    <row r="436" spans="1:10" x14ac:dyDescent="0.75">
      <c r="A436" t="s">
        <v>18</v>
      </c>
      <c r="B436" t="s">
        <v>30</v>
      </c>
      <c r="C436" t="s">
        <v>44</v>
      </c>
      <c r="D436">
        <v>248190</v>
      </c>
      <c r="E436" t="s">
        <v>13</v>
      </c>
      <c r="F436" s="4" t="s">
        <v>16</v>
      </c>
      <c r="G436" s="5">
        <v>46.034223134839152</v>
      </c>
      <c r="H436" s="5">
        <v>12.887063655030801</v>
      </c>
      <c r="I436" t="str">
        <f t="shared" si="13"/>
        <v>Ineligible</v>
      </c>
      <c r="J436" t="str">
        <f t="shared" si="12"/>
        <v>No</v>
      </c>
    </row>
    <row r="437" spans="1:10" x14ac:dyDescent="0.75">
      <c r="A437" t="s">
        <v>18</v>
      </c>
      <c r="B437" t="s">
        <v>30</v>
      </c>
      <c r="C437" t="s">
        <v>44</v>
      </c>
      <c r="D437">
        <v>212628</v>
      </c>
      <c r="E437" t="s">
        <v>13</v>
      </c>
      <c r="F437" s="4" t="s">
        <v>16</v>
      </c>
      <c r="G437" s="5">
        <v>39.485284052019168</v>
      </c>
      <c r="H437" s="5">
        <v>16.996577686516083</v>
      </c>
      <c r="I437" t="str">
        <f t="shared" si="13"/>
        <v>Ineligible</v>
      </c>
      <c r="J437" t="str">
        <f t="shared" si="12"/>
        <v>No</v>
      </c>
    </row>
    <row r="438" spans="1:10" x14ac:dyDescent="0.75">
      <c r="A438" t="s">
        <v>18</v>
      </c>
      <c r="B438" t="s">
        <v>30</v>
      </c>
      <c r="C438" t="s">
        <v>44</v>
      </c>
      <c r="D438">
        <v>251857</v>
      </c>
      <c r="E438" t="s">
        <v>13</v>
      </c>
      <c r="F438" s="4" t="s">
        <v>16</v>
      </c>
      <c r="G438" s="5">
        <v>41.9192334017796</v>
      </c>
      <c r="H438" s="5">
        <v>13.659137577002053</v>
      </c>
      <c r="I438" t="str">
        <f t="shared" si="13"/>
        <v>Ineligible</v>
      </c>
      <c r="J438" t="str">
        <f t="shared" si="12"/>
        <v>No</v>
      </c>
    </row>
    <row r="439" spans="1:10" x14ac:dyDescent="0.75">
      <c r="A439" t="s">
        <v>18</v>
      </c>
      <c r="B439" t="s">
        <v>30</v>
      </c>
      <c r="C439" t="s">
        <v>44</v>
      </c>
      <c r="D439">
        <v>237882</v>
      </c>
      <c r="E439" t="s">
        <v>13</v>
      </c>
      <c r="F439" s="4" t="s">
        <v>16</v>
      </c>
      <c r="G439" s="5">
        <v>54.464065708418893</v>
      </c>
      <c r="H439" s="5">
        <v>31.315537303216974</v>
      </c>
      <c r="I439" t="str">
        <f t="shared" si="13"/>
        <v>Ineligible</v>
      </c>
      <c r="J439" t="str">
        <f t="shared" si="12"/>
        <v>Yes</v>
      </c>
    </row>
    <row r="440" spans="1:10" x14ac:dyDescent="0.75">
      <c r="A440" t="s">
        <v>18</v>
      </c>
      <c r="B440" t="s">
        <v>30</v>
      </c>
      <c r="C440" t="s">
        <v>44</v>
      </c>
      <c r="D440">
        <v>247743</v>
      </c>
      <c r="E440" t="s">
        <v>13</v>
      </c>
      <c r="F440" s="4" t="s">
        <v>16</v>
      </c>
      <c r="G440" s="5">
        <v>48.991101984941821</v>
      </c>
      <c r="H440" s="5">
        <v>2.2970568104038329</v>
      </c>
      <c r="I440" t="str">
        <f t="shared" si="13"/>
        <v>Ineligible</v>
      </c>
      <c r="J440" t="str">
        <f t="shared" si="12"/>
        <v>No</v>
      </c>
    </row>
    <row r="441" spans="1:10" x14ac:dyDescent="0.75">
      <c r="A441" t="s">
        <v>18</v>
      </c>
      <c r="B441" t="s">
        <v>30</v>
      </c>
      <c r="C441" t="s">
        <v>44</v>
      </c>
      <c r="D441">
        <v>257874</v>
      </c>
      <c r="E441" t="s">
        <v>13</v>
      </c>
      <c r="F441" s="4" t="s">
        <v>16</v>
      </c>
      <c r="G441" s="5">
        <v>46.078028747433265</v>
      </c>
      <c r="H441" s="5">
        <v>14.04517453798768</v>
      </c>
      <c r="I441" t="str">
        <f t="shared" si="13"/>
        <v>Ineligible</v>
      </c>
      <c r="J441" t="str">
        <f t="shared" si="12"/>
        <v>No</v>
      </c>
    </row>
    <row r="442" spans="1:10" x14ac:dyDescent="0.75">
      <c r="A442" t="s">
        <v>18</v>
      </c>
      <c r="B442" t="s">
        <v>30</v>
      </c>
      <c r="C442" t="s">
        <v>44</v>
      </c>
      <c r="D442">
        <v>226174</v>
      </c>
      <c r="E442" t="s">
        <v>13</v>
      </c>
      <c r="F442" s="4" t="s">
        <v>16</v>
      </c>
      <c r="G442" s="5">
        <v>41.52772073921971</v>
      </c>
      <c r="H442" s="5">
        <v>6.7460643394934978</v>
      </c>
      <c r="I442" t="str">
        <f t="shared" si="13"/>
        <v>Ineligible</v>
      </c>
      <c r="J442" t="str">
        <f t="shared" si="12"/>
        <v>No</v>
      </c>
    </row>
    <row r="443" spans="1:10" x14ac:dyDescent="0.75">
      <c r="A443" t="s">
        <v>18</v>
      </c>
      <c r="B443" t="s">
        <v>30</v>
      </c>
      <c r="C443" t="s">
        <v>44</v>
      </c>
      <c r="D443">
        <v>290725</v>
      </c>
      <c r="E443" t="s">
        <v>13</v>
      </c>
      <c r="F443" s="4" t="s">
        <v>16</v>
      </c>
      <c r="G443" s="5">
        <v>61.839835728952771</v>
      </c>
      <c r="H443" s="5">
        <v>14.201232032854209</v>
      </c>
      <c r="I443" t="str">
        <f t="shared" si="13"/>
        <v>Ineligible</v>
      </c>
      <c r="J443" t="str">
        <f t="shared" si="12"/>
        <v>No</v>
      </c>
    </row>
    <row r="444" spans="1:10" x14ac:dyDescent="0.75">
      <c r="A444" t="s">
        <v>18</v>
      </c>
      <c r="B444" t="s">
        <v>30</v>
      </c>
      <c r="C444" t="s">
        <v>44</v>
      </c>
      <c r="D444">
        <v>205226</v>
      </c>
      <c r="E444" t="s">
        <v>13</v>
      </c>
      <c r="F444" s="4" t="s">
        <v>16</v>
      </c>
      <c r="G444" s="5">
        <v>56.50924024640657</v>
      </c>
      <c r="H444" s="5">
        <v>33.13620807665982</v>
      </c>
      <c r="I444" t="str">
        <f t="shared" si="13"/>
        <v>Ineligible</v>
      </c>
      <c r="J444" t="str">
        <f t="shared" si="12"/>
        <v>Yes</v>
      </c>
    </row>
    <row r="445" spans="1:10" x14ac:dyDescent="0.75">
      <c r="A445" t="s">
        <v>18</v>
      </c>
      <c r="B445" t="s">
        <v>30</v>
      </c>
      <c r="C445" t="s">
        <v>44</v>
      </c>
      <c r="D445">
        <v>286553</v>
      </c>
      <c r="E445" t="s">
        <v>13</v>
      </c>
      <c r="F445" s="4" t="s">
        <v>16</v>
      </c>
      <c r="G445" s="5">
        <v>50.765229295003422</v>
      </c>
      <c r="H445" s="5">
        <v>31.006160164271048</v>
      </c>
      <c r="I445" t="str">
        <f t="shared" si="13"/>
        <v>Ineligible</v>
      </c>
      <c r="J445" t="str">
        <f t="shared" si="12"/>
        <v>Yes</v>
      </c>
    </row>
    <row r="446" spans="1:10" x14ac:dyDescent="0.75">
      <c r="A446" t="s">
        <v>18</v>
      </c>
      <c r="B446" t="s">
        <v>30</v>
      </c>
      <c r="C446" t="s">
        <v>44</v>
      </c>
      <c r="D446">
        <v>268621</v>
      </c>
      <c r="E446" t="s">
        <v>13</v>
      </c>
      <c r="F446" s="4" t="s">
        <v>16</v>
      </c>
      <c r="G446" s="5">
        <v>40.714579055441476</v>
      </c>
      <c r="H446" s="5">
        <v>12.933607118412047</v>
      </c>
      <c r="I446" t="str">
        <f t="shared" si="13"/>
        <v>Ineligible</v>
      </c>
      <c r="J446" t="str">
        <f t="shared" si="12"/>
        <v>No</v>
      </c>
    </row>
    <row r="447" spans="1:10" x14ac:dyDescent="0.75">
      <c r="A447" t="s">
        <v>18</v>
      </c>
      <c r="B447" t="s">
        <v>30</v>
      </c>
      <c r="C447" t="s">
        <v>44</v>
      </c>
      <c r="D447">
        <v>254750</v>
      </c>
      <c r="E447" t="s">
        <v>13</v>
      </c>
      <c r="F447" s="4" t="s">
        <v>16</v>
      </c>
      <c r="G447" s="5">
        <v>62.258726899383987</v>
      </c>
      <c r="H447" s="5">
        <v>12.016427104722792</v>
      </c>
      <c r="I447" t="str">
        <f t="shared" si="13"/>
        <v>Ineligible</v>
      </c>
      <c r="J447" t="str">
        <f t="shared" si="12"/>
        <v>No</v>
      </c>
    </row>
    <row r="448" spans="1:10" x14ac:dyDescent="0.75">
      <c r="A448" t="s">
        <v>18</v>
      </c>
      <c r="B448" t="s">
        <v>30</v>
      </c>
      <c r="C448" t="s">
        <v>44</v>
      </c>
      <c r="D448">
        <v>216805</v>
      </c>
      <c r="E448" t="s">
        <v>13</v>
      </c>
      <c r="F448" s="4" t="s">
        <v>16</v>
      </c>
      <c r="G448" s="5">
        <v>39.780971937029435</v>
      </c>
      <c r="H448" s="5">
        <v>19.208761122518823</v>
      </c>
      <c r="I448" t="str">
        <f t="shared" si="13"/>
        <v>Ineligible</v>
      </c>
      <c r="J448" t="str">
        <f t="shared" si="12"/>
        <v>No</v>
      </c>
    </row>
    <row r="449" spans="1:10" x14ac:dyDescent="0.75">
      <c r="A449" t="s">
        <v>18</v>
      </c>
      <c r="B449" t="s">
        <v>30</v>
      </c>
      <c r="C449" t="s">
        <v>44</v>
      </c>
      <c r="D449">
        <v>293393</v>
      </c>
      <c r="E449" t="s">
        <v>13</v>
      </c>
      <c r="F449" s="4" t="s">
        <v>16</v>
      </c>
      <c r="G449" s="5">
        <v>48.865160848733744</v>
      </c>
      <c r="H449" s="5">
        <v>15.471594798083505</v>
      </c>
      <c r="I449" t="str">
        <f t="shared" si="13"/>
        <v>Ineligible</v>
      </c>
      <c r="J449" t="str">
        <f t="shared" si="12"/>
        <v>No</v>
      </c>
    </row>
    <row r="450" spans="1:10" x14ac:dyDescent="0.75">
      <c r="A450" t="s">
        <v>18</v>
      </c>
      <c r="B450" t="s">
        <v>30</v>
      </c>
      <c r="C450" t="s">
        <v>44</v>
      </c>
      <c r="D450">
        <v>241807</v>
      </c>
      <c r="E450" t="s">
        <v>13</v>
      </c>
      <c r="F450" s="4" t="s">
        <v>16</v>
      </c>
      <c r="G450" s="5">
        <v>64.791238877481177</v>
      </c>
      <c r="H450" s="5">
        <v>17.713894592744694</v>
      </c>
      <c r="I450" t="str">
        <f t="shared" si="13"/>
        <v>Ineligible</v>
      </c>
      <c r="J450" t="str">
        <f t="shared" ref="J450:J513" si="14">IF(AND(G450&gt;AVERAGE($G$2:$G$587),H450&gt;$M$3),"Yes","No")</f>
        <v>No</v>
      </c>
    </row>
    <row r="451" spans="1:10" x14ac:dyDescent="0.75">
      <c r="A451" t="s">
        <v>18</v>
      </c>
      <c r="B451" t="s">
        <v>30</v>
      </c>
      <c r="C451" t="s">
        <v>44</v>
      </c>
      <c r="D451">
        <v>201573</v>
      </c>
      <c r="E451" t="s">
        <v>13</v>
      </c>
      <c r="F451" s="4" t="s">
        <v>16</v>
      </c>
      <c r="G451" s="5">
        <v>38.203969883641342</v>
      </c>
      <c r="H451" s="5">
        <v>10.633812457221081</v>
      </c>
      <c r="I451" t="str">
        <f t="shared" ref="I451:I514" si="15">IF(OR(AND(G451&gt;65,F451="Management",(G451+H451)&gt;=80),AND(G451&gt;65,F451="Non Management",(G451+H451)&gt;=85)),"Eligible","Ineligible")</f>
        <v>Ineligible</v>
      </c>
      <c r="J451" t="str">
        <f t="shared" si="14"/>
        <v>No</v>
      </c>
    </row>
    <row r="452" spans="1:10" x14ac:dyDescent="0.75">
      <c r="A452" t="s">
        <v>18</v>
      </c>
      <c r="B452" t="s">
        <v>30</v>
      </c>
      <c r="C452" t="s">
        <v>44</v>
      </c>
      <c r="D452">
        <v>260008</v>
      </c>
      <c r="E452" t="s">
        <v>13</v>
      </c>
      <c r="F452" s="4" t="s">
        <v>16</v>
      </c>
      <c r="G452" s="5">
        <v>46.967830253251201</v>
      </c>
      <c r="H452" s="5">
        <v>13.618069815195073</v>
      </c>
      <c r="I452" t="str">
        <f t="shared" si="15"/>
        <v>Ineligible</v>
      </c>
      <c r="J452" t="str">
        <f t="shared" si="14"/>
        <v>No</v>
      </c>
    </row>
    <row r="453" spans="1:10" x14ac:dyDescent="0.75">
      <c r="A453" t="s">
        <v>18</v>
      </c>
      <c r="B453" t="s">
        <v>30</v>
      </c>
      <c r="C453" t="s">
        <v>44</v>
      </c>
      <c r="D453">
        <v>231886</v>
      </c>
      <c r="E453" t="s">
        <v>13</v>
      </c>
      <c r="F453" s="4" t="s">
        <v>16</v>
      </c>
      <c r="G453" s="5">
        <v>41.067761806981522</v>
      </c>
      <c r="H453" s="5">
        <v>8.1451060917180005</v>
      </c>
      <c r="I453" t="str">
        <f t="shared" si="15"/>
        <v>Ineligible</v>
      </c>
      <c r="J453" t="str">
        <f t="shared" si="14"/>
        <v>No</v>
      </c>
    </row>
    <row r="454" spans="1:10" x14ac:dyDescent="0.75">
      <c r="A454" t="s">
        <v>18</v>
      </c>
      <c r="B454" t="s">
        <v>30</v>
      </c>
      <c r="C454" t="s">
        <v>44</v>
      </c>
      <c r="D454">
        <v>295316</v>
      </c>
      <c r="E454" t="s">
        <v>13</v>
      </c>
      <c r="F454" s="4" t="s">
        <v>16</v>
      </c>
      <c r="G454" s="5">
        <v>51.071868583162221</v>
      </c>
      <c r="H454" s="5">
        <v>7.9616700889801502</v>
      </c>
      <c r="I454" t="str">
        <f t="shared" si="15"/>
        <v>Ineligible</v>
      </c>
      <c r="J454" t="str">
        <f t="shared" si="14"/>
        <v>No</v>
      </c>
    </row>
    <row r="455" spans="1:10" x14ac:dyDescent="0.75">
      <c r="A455" t="s">
        <v>18</v>
      </c>
      <c r="B455" t="s">
        <v>30</v>
      </c>
      <c r="C455" t="s">
        <v>44</v>
      </c>
      <c r="D455">
        <v>276546</v>
      </c>
      <c r="E455" t="s">
        <v>13</v>
      </c>
      <c r="F455" s="4" t="s">
        <v>14</v>
      </c>
      <c r="G455" s="5">
        <v>36.484599589322379</v>
      </c>
      <c r="H455" s="5">
        <v>3.0088980150581794</v>
      </c>
      <c r="I455" t="str">
        <f t="shared" si="15"/>
        <v>Ineligible</v>
      </c>
      <c r="J455" t="str">
        <f t="shared" si="14"/>
        <v>No</v>
      </c>
    </row>
    <row r="456" spans="1:10" x14ac:dyDescent="0.75">
      <c r="A456" t="s">
        <v>18</v>
      </c>
      <c r="B456" t="s">
        <v>30</v>
      </c>
      <c r="C456" t="s">
        <v>44</v>
      </c>
      <c r="D456">
        <v>218180</v>
      </c>
      <c r="E456" t="s">
        <v>13</v>
      </c>
      <c r="F456" s="4" t="s">
        <v>16</v>
      </c>
      <c r="G456" s="5">
        <v>58.943189596167009</v>
      </c>
      <c r="H456" s="5">
        <v>22.965092402464066</v>
      </c>
      <c r="I456" t="str">
        <f t="shared" si="15"/>
        <v>Ineligible</v>
      </c>
      <c r="J456" t="str">
        <f t="shared" si="14"/>
        <v>No</v>
      </c>
    </row>
    <row r="457" spans="1:10" x14ac:dyDescent="0.75">
      <c r="A457" t="s">
        <v>18</v>
      </c>
      <c r="B457" t="s">
        <v>30</v>
      </c>
      <c r="C457" t="s">
        <v>44</v>
      </c>
      <c r="D457">
        <v>214095</v>
      </c>
      <c r="E457" t="s">
        <v>13</v>
      </c>
      <c r="F457" s="4" t="s">
        <v>16</v>
      </c>
      <c r="G457" s="5">
        <v>39.917864476386036</v>
      </c>
      <c r="H457" s="5">
        <v>2.9103353867214237</v>
      </c>
      <c r="I457" t="str">
        <f t="shared" si="15"/>
        <v>Ineligible</v>
      </c>
      <c r="J457" t="str">
        <f t="shared" si="14"/>
        <v>No</v>
      </c>
    </row>
    <row r="458" spans="1:10" x14ac:dyDescent="0.75">
      <c r="A458" t="s">
        <v>18</v>
      </c>
      <c r="B458" t="s">
        <v>30</v>
      </c>
      <c r="C458" t="s">
        <v>44</v>
      </c>
      <c r="D458">
        <v>252645</v>
      </c>
      <c r="E458" t="s">
        <v>13</v>
      </c>
      <c r="F458" s="4" t="s">
        <v>16</v>
      </c>
      <c r="G458" s="5">
        <v>65.01300479123887</v>
      </c>
      <c r="H458" s="5">
        <v>12.016427104722792</v>
      </c>
      <c r="I458" t="str">
        <f t="shared" si="15"/>
        <v>Ineligible</v>
      </c>
      <c r="J458" t="str">
        <f t="shared" si="14"/>
        <v>No</v>
      </c>
    </row>
    <row r="459" spans="1:10" x14ac:dyDescent="0.75">
      <c r="A459" t="s">
        <v>18</v>
      </c>
      <c r="B459" t="s">
        <v>30</v>
      </c>
      <c r="C459" t="s">
        <v>44</v>
      </c>
      <c r="D459">
        <v>207045</v>
      </c>
      <c r="E459" t="s">
        <v>13</v>
      </c>
      <c r="F459" s="4" t="s">
        <v>16</v>
      </c>
      <c r="G459" s="5">
        <v>46.083504449007528</v>
      </c>
      <c r="H459" s="5">
        <v>8.0109514031485283</v>
      </c>
      <c r="I459" t="str">
        <f t="shared" si="15"/>
        <v>Ineligible</v>
      </c>
      <c r="J459" t="str">
        <f t="shared" si="14"/>
        <v>No</v>
      </c>
    </row>
    <row r="460" spans="1:10" x14ac:dyDescent="0.75">
      <c r="A460" t="s">
        <v>18</v>
      </c>
      <c r="B460" t="s">
        <v>30</v>
      </c>
      <c r="C460" t="s">
        <v>44</v>
      </c>
      <c r="D460">
        <v>247760</v>
      </c>
      <c r="E460" t="s">
        <v>13</v>
      </c>
      <c r="F460" s="4" t="s">
        <v>16</v>
      </c>
      <c r="G460" s="5">
        <v>58.231348391512661</v>
      </c>
      <c r="H460" s="5">
        <v>38.253251197809718</v>
      </c>
      <c r="I460" t="str">
        <f t="shared" si="15"/>
        <v>Ineligible</v>
      </c>
      <c r="J460" t="str">
        <f t="shared" si="14"/>
        <v>Yes</v>
      </c>
    </row>
    <row r="461" spans="1:10" x14ac:dyDescent="0.75">
      <c r="A461" t="s">
        <v>18</v>
      </c>
      <c r="B461" t="s">
        <v>30</v>
      </c>
      <c r="C461" t="s">
        <v>44</v>
      </c>
      <c r="D461">
        <v>298049</v>
      </c>
      <c r="E461" t="s">
        <v>13</v>
      </c>
      <c r="F461" s="4" t="s">
        <v>16</v>
      </c>
      <c r="G461" s="5">
        <v>42.81177275838467</v>
      </c>
      <c r="H461" s="5">
        <v>19.433264887063654</v>
      </c>
      <c r="I461" t="str">
        <f t="shared" si="15"/>
        <v>Ineligible</v>
      </c>
      <c r="J461" t="str">
        <f t="shared" si="14"/>
        <v>No</v>
      </c>
    </row>
    <row r="462" spans="1:10" x14ac:dyDescent="0.75">
      <c r="A462" t="s">
        <v>18</v>
      </c>
      <c r="B462" t="s">
        <v>30</v>
      </c>
      <c r="C462" t="s">
        <v>44</v>
      </c>
      <c r="D462">
        <v>277523</v>
      </c>
      <c r="E462" t="s">
        <v>13</v>
      </c>
      <c r="F462" s="4" t="s">
        <v>16</v>
      </c>
      <c r="G462" s="5">
        <v>36.071184120465432</v>
      </c>
      <c r="H462" s="5">
        <v>11.885010266940451</v>
      </c>
      <c r="I462" t="str">
        <f t="shared" si="15"/>
        <v>Ineligible</v>
      </c>
      <c r="J462" t="str">
        <f t="shared" si="14"/>
        <v>No</v>
      </c>
    </row>
    <row r="463" spans="1:10" x14ac:dyDescent="0.75">
      <c r="A463" t="s">
        <v>18</v>
      </c>
      <c r="B463" t="s">
        <v>30</v>
      </c>
      <c r="C463" t="s">
        <v>44</v>
      </c>
      <c r="D463">
        <v>203723</v>
      </c>
      <c r="E463" t="s">
        <v>13</v>
      </c>
      <c r="F463" s="4" t="s">
        <v>14</v>
      </c>
      <c r="G463" s="5">
        <v>42.313483915126625</v>
      </c>
      <c r="H463" s="5">
        <v>19.433264887063654</v>
      </c>
      <c r="I463" t="str">
        <f t="shared" si="15"/>
        <v>Ineligible</v>
      </c>
      <c r="J463" t="str">
        <f t="shared" si="14"/>
        <v>No</v>
      </c>
    </row>
    <row r="464" spans="1:10" x14ac:dyDescent="0.75">
      <c r="A464" t="s">
        <v>18</v>
      </c>
      <c r="B464" t="s">
        <v>30</v>
      </c>
      <c r="C464" t="s">
        <v>44</v>
      </c>
      <c r="D464">
        <v>237317</v>
      </c>
      <c r="E464" t="s">
        <v>13</v>
      </c>
      <c r="F464" s="4" t="s">
        <v>16</v>
      </c>
      <c r="G464" s="5">
        <v>37.667351129363446</v>
      </c>
      <c r="H464" s="5">
        <v>3.7754962354551678</v>
      </c>
      <c r="I464" t="str">
        <f t="shared" si="15"/>
        <v>Ineligible</v>
      </c>
      <c r="J464" t="str">
        <f t="shared" si="14"/>
        <v>No</v>
      </c>
    </row>
    <row r="465" spans="1:10" x14ac:dyDescent="0.75">
      <c r="A465" t="s">
        <v>18</v>
      </c>
      <c r="B465" t="s">
        <v>30</v>
      </c>
      <c r="C465" t="s">
        <v>44</v>
      </c>
      <c r="D465">
        <v>249629</v>
      </c>
      <c r="E465" t="s">
        <v>13</v>
      </c>
      <c r="F465" s="4" t="s">
        <v>16</v>
      </c>
      <c r="G465" s="5">
        <v>44.780287474332646</v>
      </c>
      <c r="H465" s="5">
        <v>20.295687885010267</v>
      </c>
      <c r="I465" t="str">
        <f t="shared" si="15"/>
        <v>Ineligible</v>
      </c>
      <c r="J465" t="str">
        <f t="shared" si="14"/>
        <v>No</v>
      </c>
    </row>
    <row r="466" spans="1:10" x14ac:dyDescent="0.75">
      <c r="A466" t="s">
        <v>18</v>
      </c>
      <c r="B466" t="s">
        <v>30</v>
      </c>
      <c r="C466" t="s">
        <v>44</v>
      </c>
      <c r="D466">
        <v>234182</v>
      </c>
      <c r="E466" t="s">
        <v>13</v>
      </c>
      <c r="F466" s="4" t="s">
        <v>16</v>
      </c>
      <c r="G466" s="5">
        <v>31.184120465434635</v>
      </c>
      <c r="H466" s="5">
        <v>7.397672826830938</v>
      </c>
      <c r="I466" t="str">
        <f t="shared" si="15"/>
        <v>Ineligible</v>
      </c>
      <c r="J466" t="str">
        <f t="shared" si="14"/>
        <v>No</v>
      </c>
    </row>
    <row r="467" spans="1:10" x14ac:dyDescent="0.75">
      <c r="A467" t="s">
        <v>18</v>
      </c>
      <c r="B467" t="s">
        <v>30</v>
      </c>
      <c r="C467" t="s">
        <v>44</v>
      </c>
      <c r="D467">
        <v>267924</v>
      </c>
      <c r="E467" t="s">
        <v>13</v>
      </c>
      <c r="F467" s="4" t="s">
        <v>16</v>
      </c>
      <c r="G467" s="5">
        <v>44.774811772758383</v>
      </c>
      <c r="H467" s="5">
        <v>7.523613963039014</v>
      </c>
      <c r="I467" t="str">
        <f t="shared" si="15"/>
        <v>Ineligible</v>
      </c>
      <c r="J467" t="str">
        <f t="shared" si="14"/>
        <v>No</v>
      </c>
    </row>
    <row r="468" spans="1:10" x14ac:dyDescent="0.75">
      <c r="A468" t="s">
        <v>18</v>
      </c>
      <c r="B468" t="s">
        <v>30</v>
      </c>
      <c r="C468" t="s">
        <v>44</v>
      </c>
      <c r="D468">
        <v>223081</v>
      </c>
      <c r="E468" t="s">
        <v>13</v>
      </c>
      <c r="F468" s="4" t="s">
        <v>16</v>
      </c>
      <c r="G468" s="5">
        <v>36.227241615331963</v>
      </c>
      <c r="H468" s="5">
        <v>10.655715263518138</v>
      </c>
      <c r="I468" t="str">
        <f t="shared" si="15"/>
        <v>Ineligible</v>
      </c>
      <c r="J468" t="str">
        <f t="shared" si="14"/>
        <v>No</v>
      </c>
    </row>
    <row r="469" spans="1:10" x14ac:dyDescent="0.75">
      <c r="A469" t="s">
        <v>18</v>
      </c>
      <c r="B469" t="s">
        <v>30</v>
      </c>
      <c r="C469" t="s">
        <v>44</v>
      </c>
      <c r="D469">
        <v>288388</v>
      </c>
      <c r="E469" t="s">
        <v>13</v>
      </c>
      <c r="F469" s="4" t="s">
        <v>16</v>
      </c>
      <c r="G469" s="5">
        <v>50.527036276522928</v>
      </c>
      <c r="H469" s="5">
        <v>12.495550992470911</v>
      </c>
      <c r="I469" t="str">
        <f t="shared" si="15"/>
        <v>Ineligible</v>
      </c>
      <c r="J469" t="str">
        <f t="shared" si="14"/>
        <v>No</v>
      </c>
    </row>
    <row r="470" spans="1:10" x14ac:dyDescent="0.75">
      <c r="A470" t="s">
        <v>18</v>
      </c>
      <c r="B470" t="s">
        <v>30</v>
      </c>
      <c r="C470" t="s">
        <v>44</v>
      </c>
      <c r="D470">
        <v>205901</v>
      </c>
      <c r="E470" t="s">
        <v>13</v>
      </c>
      <c r="F470" s="4" t="s">
        <v>16</v>
      </c>
      <c r="G470" s="5">
        <v>53.524982888432582</v>
      </c>
      <c r="H470" s="5">
        <v>3.2772073921971252</v>
      </c>
      <c r="I470" t="str">
        <f t="shared" si="15"/>
        <v>Ineligible</v>
      </c>
      <c r="J470" t="str">
        <f t="shared" si="14"/>
        <v>No</v>
      </c>
    </row>
    <row r="471" spans="1:10" x14ac:dyDescent="0.75">
      <c r="A471" t="s">
        <v>18</v>
      </c>
      <c r="B471" t="s">
        <v>30</v>
      </c>
      <c r="C471" t="s">
        <v>44</v>
      </c>
      <c r="D471">
        <v>222897</v>
      </c>
      <c r="E471" t="s">
        <v>13</v>
      </c>
      <c r="F471" s="4" t="s">
        <v>16</v>
      </c>
      <c r="G471" s="5">
        <v>58.64202600958248</v>
      </c>
      <c r="H471" s="5">
        <v>40.591375770020534</v>
      </c>
      <c r="I471" t="str">
        <f t="shared" si="15"/>
        <v>Ineligible</v>
      </c>
      <c r="J471" t="str">
        <f t="shared" si="14"/>
        <v>Yes</v>
      </c>
    </row>
    <row r="472" spans="1:10" x14ac:dyDescent="0.75">
      <c r="A472" t="s">
        <v>18</v>
      </c>
      <c r="B472" t="s">
        <v>30</v>
      </c>
      <c r="C472" t="s">
        <v>44</v>
      </c>
      <c r="D472">
        <v>266164</v>
      </c>
      <c r="E472" t="s">
        <v>13</v>
      </c>
      <c r="F472" s="4" t="s">
        <v>16</v>
      </c>
      <c r="G472" s="5">
        <v>41.711156741957566</v>
      </c>
      <c r="H472" s="5">
        <v>4.2491444216290208</v>
      </c>
      <c r="I472" t="str">
        <f t="shared" si="15"/>
        <v>Ineligible</v>
      </c>
      <c r="J472" t="str">
        <f t="shared" si="14"/>
        <v>No</v>
      </c>
    </row>
    <row r="473" spans="1:10" x14ac:dyDescent="0.75">
      <c r="A473" t="s">
        <v>18</v>
      </c>
      <c r="B473" t="s">
        <v>30</v>
      </c>
      <c r="C473" t="s">
        <v>44</v>
      </c>
      <c r="D473">
        <v>246439</v>
      </c>
      <c r="E473" t="s">
        <v>13</v>
      </c>
      <c r="F473" s="4" t="s">
        <v>16</v>
      </c>
      <c r="G473" s="5">
        <v>60.558521560574945</v>
      </c>
      <c r="H473" s="5">
        <v>18.472279260780287</v>
      </c>
      <c r="I473" t="str">
        <f t="shared" si="15"/>
        <v>Ineligible</v>
      </c>
      <c r="J473" t="str">
        <f t="shared" si="14"/>
        <v>No</v>
      </c>
    </row>
    <row r="474" spans="1:10" x14ac:dyDescent="0.75">
      <c r="A474" t="s">
        <v>18</v>
      </c>
      <c r="B474" t="s">
        <v>30</v>
      </c>
      <c r="C474" t="s">
        <v>44</v>
      </c>
      <c r="D474">
        <v>268072</v>
      </c>
      <c r="E474" t="s">
        <v>13</v>
      </c>
      <c r="F474" s="4" t="s">
        <v>16</v>
      </c>
      <c r="G474" s="5">
        <v>38.869267624914443</v>
      </c>
      <c r="H474" s="5">
        <v>10.466803559206022</v>
      </c>
      <c r="I474" t="str">
        <f t="shared" si="15"/>
        <v>Ineligible</v>
      </c>
      <c r="J474" t="str">
        <f t="shared" si="14"/>
        <v>No</v>
      </c>
    </row>
    <row r="475" spans="1:10" x14ac:dyDescent="0.75">
      <c r="A475" t="s">
        <v>18</v>
      </c>
      <c r="B475" t="s">
        <v>30</v>
      </c>
      <c r="C475" t="s">
        <v>44</v>
      </c>
      <c r="D475">
        <v>279123</v>
      </c>
      <c r="E475" t="s">
        <v>13</v>
      </c>
      <c r="F475" s="4" t="s">
        <v>16</v>
      </c>
      <c r="G475" s="5">
        <v>38.203969883641342</v>
      </c>
      <c r="H475" s="5">
        <v>12.136892539356605</v>
      </c>
      <c r="I475" t="str">
        <f t="shared" si="15"/>
        <v>Ineligible</v>
      </c>
      <c r="J475" t="str">
        <f t="shared" si="14"/>
        <v>No</v>
      </c>
    </row>
    <row r="476" spans="1:10" x14ac:dyDescent="0.75">
      <c r="A476" t="s">
        <v>18</v>
      </c>
      <c r="B476" t="s">
        <v>30</v>
      </c>
      <c r="C476" t="s">
        <v>44</v>
      </c>
      <c r="D476">
        <v>268099</v>
      </c>
      <c r="E476" t="s">
        <v>13</v>
      </c>
      <c r="F476" s="4" t="s">
        <v>14</v>
      </c>
      <c r="G476" s="5">
        <v>65.982203969883642</v>
      </c>
      <c r="H476" s="5">
        <v>34.387405886379192</v>
      </c>
      <c r="I476" t="str">
        <f t="shared" si="15"/>
        <v>Eligible</v>
      </c>
      <c r="J476" t="str">
        <f t="shared" si="14"/>
        <v>Yes</v>
      </c>
    </row>
    <row r="477" spans="1:10" x14ac:dyDescent="0.75">
      <c r="A477" t="s">
        <v>18</v>
      </c>
      <c r="B477" t="s">
        <v>30</v>
      </c>
      <c r="C477" t="s">
        <v>44</v>
      </c>
      <c r="D477">
        <v>243197</v>
      </c>
      <c r="E477" t="s">
        <v>13</v>
      </c>
      <c r="F477" s="4" t="s">
        <v>14</v>
      </c>
      <c r="G477" s="5">
        <v>62.455852156057496</v>
      </c>
      <c r="H477" s="5">
        <v>21.713894592744694</v>
      </c>
      <c r="I477" t="str">
        <f t="shared" si="15"/>
        <v>Ineligible</v>
      </c>
      <c r="J477" t="str">
        <f t="shared" si="14"/>
        <v>No</v>
      </c>
    </row>
    <row r="478" spans="1:10" x14ac:dyDescent="0.75">
      <c r="A478" t="s">
        <v>18</v>
      </c>
      <c r="B478" t="s">
        <v>30</v>
      </c>
      <c r="C478" t="s">
        <v>44</v>
      </c>
      <c r="D478">
        <v>239512</v>
      </c>
      <c r="E478" t="s">
        <v>13</v>
      </c>
      <c r="F478" s="4" t="s">
        <v>14</v>
      </c>
      <c r="G478" s="5">
        <v>55.197809719370291</v>
      </c>
      <c r="H478" s="5">
        <v>19.644079397672826</v>
      </c>
      <c r="I478" t="str">
        <f t="shared" si="15"/>
        <v>Ineligible</v>
      </c>
      <c r="J478" t="str">
        <f t="shared" si="14"/>
        <v>No</v>
      </c>
    </row>
    <row r="479" spans="1:10" x14ac:dyDescent="0.75">
      <c r="A479" t="s">
        <v>18</v>
      </c>
      <c r="B479" t="s">
        <v>30</v>
      </c>
      <c r="C479" t="s">
        <v>44</v>
      </c>
      <c r="D479">
        <v>290696</v>
      </c>
      <c r="E479" t="s">
        <v>13</v>
      </c>
      <c r="F479" s="4" t="s">
        <v>16</v>
      </c>
      <c r="G479" s="5">
        <v>60.960985626283367</v>
      </c>
      <c r="H479" s="5">
        <v>19.761806981519506</v>
      </c>
      <c r="I479" t="str">
        <f t="shared" si="15"/>
        <v>Ineligible</v>
      </c>
      <c r="J479" t="str">
        <f t="shared" si="14"/>
        <v>No</v>
      </c>
    </row>
    <row r="480" spans="1:10" x14ac:dyDescent="0.75">
      <c r="A480" t="s">
        <v>18</v>
      </c>
      <c r="B480" t="s">
        <v>30</v>
      </c>
      <c r="C480" t="s">
        <v>44</v>
      </c>
      <c r="D480">
        <v>261938</v>
      </c>
      <c r="E480" t="s">
        <v>13</v>
      </c>
      <c r="F480" t="s">
        <v>14</v>
      </c>
      <c r="G480" s="5">
        <v>65.787816563997268</v>
      </c>
      <c r="H480" s="5">
        <v>21.828884325804243</v>
      </c>
      <c r="I480" t="str">
        <f t="shared" si="15"/>
        <v>Eligible</v>
      </c>
      <c r="J480" t="str">
        <f t="shared" si="14"/>
        <v>No</v>
      </c>
    </row>
    <row r="481" spans="1:10" x14ac:dyDescent="0.75">
      <c r="A481" t="s">
        <v>18</v>
      </c>
      <c r="B481" t="s">
        <v>30</v>
      </c>
      <c r="C481" t="s">
        <v>44</v>
      </c>
      <c r="D481">
        <v>293361</v>
      </c>
      <c r="E481" t="s">
        <v>13</v>
      </c>
      <c r="F481" t="s">
        <v>16</v>
      </c>
      <c r="G481" s="5">
        <v>59.488021902806295</v>
      </c>
      <c r="H481" s="5">
        <v>27.211498973305954</v>
      </c>
      <c r="I481" t="str">
        <f t="shared" si="15"/>
        <v>Ineligible</v>
      </c>
      <c r="J481" t="str">
        <f t="shared" si="14"/>
        <v>No</v>
      </c>
    </row>
    <row r="482" spans="1:10" x14ac:dyDescent="0.75">
      <c r="A482" t="s">
        <v>18</v>
      </c>
      <c r="B482" t="s">
        <v>30</v>
      </c>
      <c r="C482" t="s">
        <v>44</v>
      </c>
      <c r="D482">
        <v>214175</v>
      </c>
      <c r="E482" t="s">
        <v>17</v>
      </c>
      <c r="F482" t="s">
        <v>14</v>
      </c>
      <c r="G482" s="5">
        <v>62.639288158795345</v>
      </c>
      <c r="H482" s="5">
        <v>30.16290212183436</v>
      </c>
      <c r="I482" t="str">
        <f t="shared" si="15"/>
        <v>Ineligible</v>
      </c>
      <c r="J482" t="str">
        <f t="shared" si="14"/>
        <v>Yes</v>
      </c>
    </row>
    <row r="483" spans="1:10" x14ac:dyDescent="0.75">
      <c r="A483" t="s">
        <v>18</v>
      </c>
      <c r="B483" t="s">
        <v>31</v>
      </c>
      <c r="C483" t="s">
        <v>45</v>
      </c>
      <c r="D483">
        <v>202385</v>
      </c>
      <c r="E483" t="s">
        <v>13</v>
      </c>
      <c r="F483" s="4" t="s">
        <v>14</v>
      </c>
      <c r="G483" s="5">
        <v>60.309377138945926</v>
      </c>
      <c r="H483" s="5">
        <v>32.83504449007529</v>
      </c>
      <c r="I483" t="str">
        <f t="shared" si="15"/>
        <v>Ineligible</v>
      </c>
      <c r="J483" t="str">
        <f t="shared" si="14"/>
        <v>Yes</v>
      </c>
    </row>
    <row r="484" spans="1:10" x14ac:dyDescent="0.75">
      <c r="A484" t="s">
        <v>18</v>
      </c>
      <c r="B484" t="s">
        <v>31</v>
      </c>
      <c r="C484" t="s">
        <v>45</v>
      </c>
      <c r="D484">
        <v>266128</v>
      </c>
      <c r="E484" t="s">
        <v>13</v>
      </c>
      <c r="F484" s="4" t="s">
        <v>16</v>
      </c>
      <c r="G484" s="5">
        <v>64.347707049965777</v>
      </c>
      <c r="H484" s="5">
        <v>31.129363449691994</v>
      </c>
      <c r="I484" t="str">
        <f t="shared" si="15"/>
        <v>Ineligible</v>
      </c>
      <c r="J484" t="str">
        <f t="shared" si="14"/>
        <v>Yes</v>
      </c>
    </row>
    <row r="485" spans="1:10" x14ac:dyDescent="0.75">
      <c r="A485" t="s">
        <v>18</v>
      </c>
      <c r="B485" t="s">
        <v>31</v>
      </c>
      <c r="C485" t="s">
        <v>45</v>
      </c>
      <c r="D485">
        <v>201775</v>
      </c>
      <c r="E485" t="s">
        <v>13</v>
      </c>
      <c r="F485" s="4" t="s">
        <v>16</v>
      </c>
      <c r="G485" s="5">
        <v>35.770020533880903</v>
      </c>
      <c r="H485" s="5">
        <v>15.400410677618069</v>
      </c>
      <c r="I485" t="str">
        <f t="shared" si="15"/>
        <v>Ineligible</v>
      </c>
      <c r="J485" t="str">
        <f t="shared" si="14"/>
        <v>No</v>
      </c>
    </row>
    <row r="486" spans="1:10" x14ac:dyDescent="0.75">
      <c r="A486" t="s">
        <v>18</v>
      </c>
      <c r="B486" t="s">
        <v>32</v>
      </c>
      <c r="C486" t="s">
        <v>46</v>
      </c>
      <c r="D486">
        <v>268799</v>
      </c>
      <c r="E486" t="s">
        <v>13</v>
      </c>
      <c r="F486" s="4" t="s">
        <v>14</v>
      </c>
      <c r="G486" s="5">
        <v>37.782340862422998</v>
      </c>
      <c r="H486" s="5">
        <v>13.47296372347707</v>
      </c>
      <c r="I486" t="str">
        <f t="shared" si="15"/>
        <v>Ineligible</v>
      </c>
      <c r="J486" t="str">
        <f t="shared" si="14"/>
        <v>No</v>
      </c>
    </row>
    <row r="487" spans="1:10" x14ac:dyDescent="0.75">
      <c r="A487" t="s">
        <v>18</v>
      </c>
      <c r="B487" t="s">
        <v>32</v>
      </c>
      <c r="C487" t="s">
        <v>47</v>
      </c>
      <c r="D487">
        <v>267800</v>
      </c>
      <c r="E487" t="s">
        <v>13</v>
      </c>
      <c r="F487" s="4" t="s">
        <v>16</v>
      </c>
      <c r="G487" s="5">
        <v>44.301163586584529</v>
      </c>
      <c r="H487" s="5">
        <v>17.338809034907598</v>
      </c>
      <c r="I487" t="str">
        <f t="shared" si="15"/>
        <v>Ineligible</v>
      </c>
      <c r="J487" t="str">
        <f t="shared" si="14"/>
        <v>No</v>
      </c>
    </row>
    <row r="488" spans="1:10" x14ac:dyDescent="0.75">
      <c r="A488" t="s">
        <v>18</v>
      </c>
      <c r="B488" t="s">
        <v>32</v>
      </c>
      <c r="C488" t="s">
        <v>47</v>
      </c>
      <c r="D488">
        <v>227512</v>
      </c>
      <c r="E488" t="s">
        <v>13</v>
      </c>
      <c r="F488" s="4" t="s">
        <v>14</v>
      </c>
      <c r="G488" s="5">
        <v>21.894592744695416</v>
      </c>
      <c r="H488" s="5">
        <v>2.9349760438056127</v>
      </c>
      <c r="I488" t="str">
        <f t="shared" si="15"/>
        <v>Ineligible</v>
      </c>
      <c r="J488" t="str">
        <f t="shared" si="14"/>
        <v>No</v>
      </c>
    </row>
    <row r="489" spans="1:10" x14ac:dyDescent="0.75">
      <c r="A489" t="s">
        <v>18</v>
      </c>
      <c r="B489" t="s">
        <v>32</v>
      </c>
      <c r="C489" t="s">
        <v>47</v>
      </c>
      <c r="D489">
        <v>284407</v>
      </c>
      <c r="E489" t="s">
        <v>13</v>
      </c>
      <c r="F489" s="4" t="s">
        <v>14</v>
      </c>
      <c r="G489" s="5">
        <v>30.997946611909651</v>
      </c>
      <c r="H489" s="5">
        <v>8.2984257357973998</v>
      </c>
      <c r="I489" t="str">
        <f t="shared" si="15"/>
        <v>Ineligible</v>
      </c>
      <c r="J489" t="str">
        <f t="shared" si="14"/>
        <v>No</v>
      </c>
    </row>
    <row r="490" spans="1:10" x14ac:dyDescent="0.75">
      <c r="A490" t="s">
        <v>18</v>
      </c>
      <c r="B490" t="s">
        <v>32</v>
      </c>
      <c r="C490" t="s">
        <v>47</v>
      </c>
      <c r="D490">
        <v>231703</v>
      </c>
      <c r="E490" t="s">
        <v>13</v>
      </c>
      <c r="F490" s="4" t="s">
        <v>16</v>
      </c>
      <c r="G490" s="5">
        <v>37.390828199863108</v>
      </c>
      <c r="H490" s="5">
        <v>14.40930869267625</v>
      </c>
      <c r="I490" t="str">
        <f t="shared" si="15"/>
        <v>Ineligible</v>
      </c>
      <c r="J490" t="str">
        <f t="shared" si="14"/>
        <v>No</v>
      </c>
    </row>
    <row r="491" spans="1:10" x14ac:dyDescent="0.75">
      <c r="A491" t="s">
        <v>18</v>
      </c>
      <c r="B491" t="s">
        <v>32</v>
      </c>
      <c r="C491" t="s">
        <v>47</v>
      </c>
      <c r="D491">
        <v>281486</v>
      </c>
      <c r="E491" t="s">
        <v>13</v>
      </c>
      <c r="F491" s="4" t="s">
        <v>16</v>
      </c>
      <c r="G491" s="5">
        <v>57.190965092402465</v>
      </c>
      <c r="H491" s="5">
        <v>36.213552361396303</v>
      </c>
      <c r="I491" t="str">
        <f t="shared" si="15"/>
        <v>Ineligible</v>
      </c>
      <c r="J491" t="str">
        <f t="shared" si="14"/>
        <v>Yes</v>
      </c>
    </row>
    <row r="492" spans="1:10" x14ac:dyDescent="0.75">
      <c r="A492" t="s">
        <v>18</v>
      </c>
      <c r="B492" t="s">
        <v>32</v>
      </c>
      <c r="C492" t="s">
        <v>47</v>
      </c>
      <c r="D492">
        <v>235491</v>
      </c>
      <c r="E492" t="s">
        <v>13</v>
      </c>
      <c r="F492" s="4" t="s">
        <v>16</v>
      </c>
      <c r="G492" s="5">
        <v>53.524982888432582</v>
      </c>
      <c r="H492" s="5">
        <v>25.119780971937029</v>
      </c>
      <c r="I492" t="str">
        <f t="shared" si="15"/>
        <v>Ineligible</v>
      </c>
      <c r="J492" t="str">
        <f t="shared" si="14"/>
        <v>No</v>
      </c>
    </row>
    <row r="493" spans="1:10" x14ac:dyDescent="0.75">
      <c r="A493" t="s">
        <v>18</v>
      </c>
      <c r="B493" t="s">
        <v>33</v>
      </c>
      <c r="C493" t="s">
        <v>48</v>
      </c>
      <c r="D493">
        <v>249719</v>
      </c>
      <c r="E493" t="s">
        <v>15</v>
      </c>
      <c r="F493" s="4" t="s">
        <v>14</v>
      </c>
      <c r="G493" s="5">
        <v>23.893223819301848</v>
      </c>
      <c r="H493" s="5">
        <v>4.1478439425051334</v>
      </c>
      <c r="I493" t="str">
        <f t="shared" si="15"/>
        <v>Ineligible</v>
      </c>
      <c r="J493" t="str">
        <f t="shared" si="14"/>
        <v>No</v>
      </c>
    </row>
    <row r="494" spans="1:10" x14ac:dyDescent="0.75">
      <c r="A494" t="s">
        <v>18</v>
      </c>
      <c r="B494" t="s">
        <v>33</v>
      </c>
      <c r="C494" t="s">
        <v>48</v>
      </c>
      <c r="D494">
        <v>268496</v>
      </c>
      <c r="E494" t="s">
        <v>13</v>
      </c>
      <c r="F494" s="4" t="s">
        <v>14</v>
      </c>
      <c r="G494" s="5">
        <v>40.681724845995895</v>
      </c>
      <c r="H494" s="5">
        <v>8.5092402464065717</v>
      </c>
      <c r="I494" t="str">
        <f t="shared" si="15"/>
        <v>Ineligible</v>
      </c>
      <c r="J494" t="str">
        <f t="shared" si="14"/>
        <v>No</v>
      </c>
    </row>
    <row r="495" spans="1:10" x14ac:dyDescent="0.75">
      <c r="A495" t="s">
        <v>18</v>
      </c>
      <c r="B495" t="s">
        <v>33</v>
      </c>
      <c r="C495" t="s">
        <v>48</v>
      </c>
      <c r="D495">
        <v>258073</v>
      </c>
      <c r="E495" t="s">
        <v>13</v>
      </c>
      <c r="F495" s="4" t="s">
        <v>14</v>
      </c>
      <c r="G495" s="5">
        <v>24.566735112936346</v>
      </c>
      <c r="H495" s="5">
        <v>1.9274469541409993</v>
      </c>
      <c r="I495" t="str">
        <f t="shared" si="15"/>
        <v>Ineligible</v>
      </c>
      <c r="J495" t="str">
        <f t="shared" si="14"/>
        <v>No</v>
      </c>
    </row>
    <row r="496" spans="1:10" x14ac:dyDescent="0.75">
      <c r="A496" t="s">
        <v>18</v>
      </c>
      <c r="B496" t="s">
        <v>33</v>
      </c>
      <c r="C496" t="s">
        <v>48</v>
      </c>
      <c r="D496">
        <v>233194</v>
      </c>
      <c r="E496" t="s">
        <v>17</v>
      </c>
      <c r="F496" s="4" t="s">
        <v>14</v>
      </c>
      <c r="G496" s="5">
        <v>54.99520876112252</v>
      </c>
      <c r="H496" s="5">
        <v>31.140314852840522</v>
      </c>
      <c r="I496" t="str">
        <f t="shared" si="15"/>
        <v>Ineligible</v>
      </c>
      <c r="J496" t="str">
        <f t="shared" si="14"/>
        <v>Yes</v>
      </c>
    </row>
    <row r="497" spans="1:10" x14ac:dyDescent="0.75">
      <c r="A497" t="s">
        <v>18</v>
      </c>
      <c r="B497" t="s">
        <v>33</v>
      </c>
      <c r="C497" t="s">
        <v>48</v>
      </c>
      <c r="D497">
        <v>265263</v>
      </c>
      <c r="E497" t="s">
        <v>17</v>
      </c>
      <c r="F497" s="4" t="s">
        <v>14</v>
      </c>
      <c r="G497" s="5">
        <v>34.201232032854207</v>
      </c>
      <c r="H497" s="5">
        <v>4.0355920602327169</v>
      </c>
      <c r="I497" t="str">
        <f t="shared" si="15"/>
        <v>Ineligible</v>
      </c>
      <c r="J497" t="str">
        <f t="shared" si="14"/>
        <v>No</v>
      </c>
    </row>
    <row r="498" spans="1:10" x14ac:dyDescent="0.75">
      <c r="A498" t="s">
        <v>18</v>
      </c>
      <c r="B498" t="s">
        <v>33</v>
      </c>
      <c r="C498" t="s">
        <v>48</v>
      </c>
      <c r="D498">
        <v>273034</v>
      </c>
      <c r="E498" t="s">
        <v>17</v>
      </c>
      <c r="F498" s="4" t="s">
        <v>14</v>
      </c>
      <c r="G498" s="5">
        <v>40.082135523613964</v>
      </c>
      <c r="H498" s="5">
        <v>6.2833675564681721</v>
      </c>
      <c r="I498" t="str">
        <f t="shared" si="15"/>
        <v>Ineligible</v>
      </c>
      <c r="J498" t="str">
        <f t="shared" si="14"/>
        <v>No</v>
      </c>
    </row>
    <row r="499" spans="1:10" x14ac:dyDescent="0.75">
      <c r="A499" t="s">
        <v>18</v>
      </c>
      <c r="B499" t="s">
        <v>33</v>
      </c>
      <c r="C499" t="s">
        <v>48</v>
      </c>
      <c r="D499">
        <v>286531</v>
      </c>
      <c r="E499" t="s">
        <v>17</v>
      </c>
      <c r="F499" s="4" t="s">
        <v>14</v>
      </c>
      <c r="G499" s="5">
        <v>38.318959616700887</v>
      </c>
      <c r="H499" s="5">
        <v>11.288158795345653</v>
      </c>
      <c r="I499" t="str">
        <f t="shared" si="15"/>
        <v>Ineligible</v>
      </c>
      <c r="J499" t="str">
        <f t="shared" si="14"/>
        <v>No</v>
      </c>
    </row>
    <row r="500" spans="1:10" x14ac:dyDescent="0.75">
      <c r="A500" t="s">
        <v>18</v>
      </c>
      <c r="B500" t="s">
        <v>33</v>
      </c>
      <c r="C500" t="s">
        <v>48</v>
      </c>
      <c r="D500">
        <v>242518</v>
      </c>
      <c r="E500" t="s">
        <v>17</v>
      </c>
      <c r="F500" s="4" t="s">
        <v>14</v>
      </c>
      <c r="G500" s="5">
        <v>65.587953456536624</v>
      </c>
      <c r="H500" s="5">
        <v>26.01</v>
      </c>
      <c r="I500" t="str">
        <f t="shared" si="15"/>
        <v>Eligible</v>
      </c>
      <c r="J500" t="str">
        <f t="shared" si="14"/>
        <v>No</v>
      </c>
    </row>
    <row r="501" spans="1:10" x14ac:dyDescent="0.75">
      <c r="A501" t="s">
        <v>18</v>
      </c>
      <c r="B501" t="s">
        <v>33</v>
      </c>
      <c r="C501" t="s">
        <v>48</v>
      </c>
      <c r="D501">
        <v>286607</v>
      </c>
      <c r="E501" t="s">
        <v>17</v>
      </c>
      <c r="F501" s="4" t="s">
        <v>14</v>
      </c>
      <c r="G501" s="5">
        <v>36.925393566050651</v>
      </c>
      <c r="H501" s="5">
        <v>11.096509240246407</v>
      </c>
      <c r="I501" t="str">
        <f t="shared" si="15"/>
        <v>Ineligible</v>
      </c>
      <c r="J501" t="str">
        <f t="shared" si="14"/>
        <v>No</v>
      </c>
    </row>
    <row r="502" spans="1:10" x14ac:dyDescent="0.75">
      <c r="A502" t="s">
        <v>18</v>
      </c>
      <c r="B502" t="s">
        <v>33</v>
      </c>
      <c r="C502" t="s">
        <v>48</v>
      </c>
      <c r="D502">
        <v>221775</v>
      </c>
      <c r="E502" t="s">
        <v>17</v>
      </c>
      <c r="F502" s="4" t="s">
        <v>14</v>
      </c>
      <c r="G502" s="5">
        <v>45.785078713210133</v>
      </c>
      <c r="H502" s="5">
        <v>17.075975359342916</v>
      </c>
      <c r="I502" t="str">
        <f t="shared" si="15"/>
        <v>Ineligible</v>
      </c>
      <c r="J502" t="str">
        <f t="shared" si="14"/>
        <v>No</v>
      </c>
    </row>
    <row r="503" spans="1:10" x14ac:dyDescent="0.75">
      <c r="A503" t="s">
        <v>18</v>
      </c>
      <c r="B503" t="s">
        <v>33</v>
      </c>
      <c r="C503" t="s">
        <v>48</v>
      </c>
      <c r="D503">
        <v>223819</v>
      </c>
      <c r="E503" t="s">
        <v>13</v>
      </c>
      <c r="F503" s="4" t="s">
        <v>16</v>
      </c>
      <c r="G503" s="5">
        <v>58.203969883641342</v>
      </c>
      <c r="H503" s="5">
        <v>10.086242299794661</v>
      </c>
      <c r="I503" t="str">
        <f t="shared" si="15"/>
        <v>Ineligible</v>
      </c>
      <c r="J503" t="str">
        <f t="shared" si="14"/>
        <v>No</v>
      </c>
    </row>
    <row r="504" spans="1:10" x14ac:dyDescent="0.75">
      <c r="A504" t="s">
        <v>18</v>
      </c>
      <c r="B504" t="s">
        <v>33</v>
      </c>
      <c r="C504" t="s">
        <v>48</v>
      </c>
      <c r="D504">
        <v>262012</v>
      </c>
      <c r="E504" t="s">
        <v>13</v>
      </c>
      <c r="F504" s="4" t="s">
        <v>14</v>
      </c>
      <c r="G504" s="5">
        <v>42.631074606433948</v>
      </c>
      <c r="H504" s="5">
        <v>7.7618069815195074</v>
      </c>
      <c r="I504" t="str">
        <f t="shared" si="15"/>
        <v>Ineligible</v>
      </c>
      <c r="J504" t="str">
        <f t="shared" si="14"/>
        <v>No</v>
      </c>
    </row>
    <row r="505" spans="1:10" x14ac:dyDescent="0.75">
      <c r="A505" t="s">
        <v>18</v>
      </c>
      <c r="B505" t="s">
        <v>33</v>
      </c>
      <c r="C505" t="s">
        <v>48</v>
      </c>
      <c r="D505">
        <v>202667</v>
      </c>
      <c r="E505" t="s">
        <v>13</v>
      </c>
      <c r="F505" s="4" t="s">
        <v>14</v>
      </c>
      <c r="G505" s="5">
        <v>34.918548939082818</v>
      </c>
      <c r="H505" s="5">
        <v>5.5578370978781653</v>
      </c>
      <c r="I505" t="str">
        <f t="shared" si="15"/>
        <v>Ineligible</v>
      </c>
      <c r="J505" t="str">
        <f t="shared" si="14"/>
        <v>No</v>
      </c>
    </row>
    <row r="506" spans="1:10" x14ac:dyDescent="0.75">
      <c r="A506" t="s">
        <v>18</v>
      </c>
      <c r="B506" t="s">
        <v>33</v>
      </c>
      <c r="C506" t="s">
        <v>48</v>
      </c>
      <c r="D506">
        <v>286718</v>
      </c>
      <c r="E506" t="s">
        <v>13</v>
      </c>
      <c r="F506" s="4" t="s">
        <v>14</v>
      </c>
      <c r="G506" s="5">
        <v>38.496919917864474</v>
      </c>
      <c r="H506" s="5">
        <v>12.306639288158795</v>
      </c>
      <c r="I506" t="str">
        <f t="shared" si="15"/>
        <v>Ineligible</v>
      </c>
      <c r="J506" t="str">
        <f t="shared" si="14"/>
        <v>No</v>
      </c>
    </row>
    <row r="507" spans="1:10" x14ac:dyDescent="0.75">
      <c r="A507" t="s">
        <v>18</v>
      </c>
      <c r="B507" t="s">
        <v>33</v>
      </c>
      <c r="C507" t="s">
        <v>48</v>
      </c>
      <c r="D507">
        <v>283625</v>
      </c>
      <c r="E507" t="s">
        <v>13</v>
      </c>
      <c r="F507" s="4" t="s">
        <v>14</v>
      </c>
      <c r="G507" s="5">
        <v>46.42026009582478</v>
      </c>
      <c r="H507" s="5">
        <v>3.9096509240246409</v>
      </c>
      <c r="I507" t="str">
        <f t="shared" si="15"/>
        <v>Ineligible</v>
      </c>
      <c r="J507" t="str">
        <f t="shared" si="14"/>
        <v>No</v>
      </c>
    </row>
    <row r="508" spans="1:10" x14ac:dyDescent="0.75">
      <c r="A508" t="s">
        <v>18</v>
      </c>
      <c r="B508" t="s">
        <v>33</v>
      </c>
      <c r="C508" t="s">
        <v>48</v>
      </c>
      <c r="D508">
        <v>280666</v>
      </c>
      <c r="E508" t="s">
        <v>13</v>
      </c>
      <c r="F508" s="4" t="s">
        <v>14</v>
      </c>
      <c r="G508" s="5">
        <v>39.772758384668037</v>
      </c>
      <c r="H508" s="5">
        <v>3.2169746748802188</v>
      </c>
      <c r="I508" t="str">
        <f t="shared" si="15"/>
        <v>Ineligible</v>
      </c>
      <c r="J508" t="str">
        <f t="shared" si="14"/>
        <v>No</v>
      </c>
    </row>
    <row r="509" spans="1:10" x14ac:dyDescent="0.75">
      <c r="A509" t="s">
        <v>18</v>
      </c>
      <c r="B509" t="s">
        <v>33</v>
      </c>
      <c r="C509" t="s">
        <v>48</v>
      </c>
      <c r="D509">
        <v>210480</v>
      </c>
      <c r="E509" t="s">
        <v>13</v>
      </c>
      <c r="F509" s="4" t="s">
        <v>14</v>
      </c>
      <c r="G509" s="5">
        <v>30.882956878850102</v>
      </c>
      <c r="H509" s="5">
        <v>2.2559890485968515</v>
      </c>
      <c r="I509" t="str">
        <f t="shared" si="15"/>
        <v>Ineligible</v>
      </c>
      <c r="J509" t="str">
        <f t="shared" si="14"/>
        <v>No</v>
      </c>
    </row>
    <row r="510" spans="1:10" x14ac:dyDescent="0.75">
      <c r="A510" t="s">
        <v>18</v>
      </c>
      <c r="B510" t="s">
        <v>33</v>
      </c>
      <c r="C510" t="s">
        <v>48</v>
      </c>
      <c r="D510">
        <v>276052</v>
      </c>
      <c r="E510" t="s">
        <v>13</v>
      </c>
      <c r="F510" s="4" t="s">
        <v>14</v>
      </c>
      <c r="G510" s="5">
        <v>34.888432580424364</v>
      </c>
      <c r="H510" s="5">
        <v>11.863107460643395</v>
      </c>
      <c r="I510" t="str">
        <f t="shared" si="15"/>
        <v>Ineligible</v>
      </c>
      <c r="J510" t="str">
        <f t="shared" si="14"/>
        <v>No</v>
      </c>
    </row>
    <row r="511" spans="1:10" x14ac:dyDescent="0.75">
      <c r="A511" t="s">
        <v>18</v>
      </c>
      <c r="B511" t="s">
        <v>33</v>
      </c>
      <c r="C511" t="s">
        <v>48</v>
      </c>
      <c r="D511">
        <v>284622</v>
      </c>
      <c r="E511" t="s">
        <v>13</v>
      </c>
      <c r="F511" s="4" t="s">
        <v>14</v>
      </c>
      <c r="G511" s="5">
        <v>35.219712525667354</v>
      </c>
      <c r="H511" s="5">
        <v>11.14031485284052</v>
      </c>
      <c r="I511" t="str">
        <f t="shared" si="15"/>
        <v>Ineligible</v>
      </c>
      <c r="J511" t="str">
        <f t="shared" si="14"/>
        <v>No</v>
      </c>
    </row>
    <row r="512" spans="1:10" x14ac:dyDescent="0.75">
      <c r="A512" t="s">
        <v>18</v>
      </c>
      <c r="B512" t="s">
        <v>33</v>
      </c>
      <c r="C512" t="s">
        <v>48</v>
      </c>
      <c r="D512">
        <v>244906</v>
      </c>
      <c r="E512" t="s">
        <v>13</v>
      </c>
      <c r="F512" s="4" t="s">
        <v>14</v>
      </c>
      <c r="G512" s="5">
        <v>27.277207392197127</v>
      </c>
      <c r="H512" s="5">
        <v>6.4339493497604376</v>
      </c>
      <c r="I512" t="str">
        <f t="shared" si="15"/>
        <v>Ineligible</v>
      </c>
      <c r="J512" t="str">
        <f t="shared" si="14"/>
        <v>No</v>
      </c>
    </row>
    <row r="513" spans="1:10" x14ac:dyDescent="0.75">
      <c r="A513" t="s">
        <v>18</v>
      </c>
      <c r="B513" t="s">
        <v>33</v>
      </c>
      <c r="C513" t="s">
        <v>48</v>
      </c>
      <c r="D513">
        <v>261773</v>
      </c>
      <c r="E513" t="s">
        <v>13</v>
      </c>
      <c r="F513" s="4" t="s">
        <v>14</v>
      </c>
      <c r="G513" s="5">
        <v>40.506502395619435</v>
      </c>
      <c r="H513" s="5">
        <v>17.459274469541409</v>
      </c>
      <c r="I513" t="str">
        <f t="shared" si="15"/>
        <v>Ineligible</v>
      </c>
      <c r="J513" t="str">
        <f t="shared" si="14"/>
        <v>No</v>
      </c>
    </row>
    <row r="514" spans="1:10" x14ac:dyDescent="0.75">
      <c r="A514" t="s">
        <v>18</v>
      </c>
      <c r="B514" t="s">
        <v>33</v>
      </c>
      <c r="C514" t="s">
        <v>48</v>
      </c>
      <c r="D514">
        <v>245940</v>
      </c>
      <c r="E514" t="s">
        <v>13</v>
      </c>
      <c r="F514" s="4" t="s">
        <v>14</v>
      </c>
      <c r="G514" s="5">
        <v>62.529774127310063</v>
      </c>
      <c r="H514" s="5">
        <v>44.114989733059545</v>
      </c>
      <c r="I514" t="str">
        <f t="shared" si="15"/>
        <v>Ineligible</v>
      </c>
      <c r="J514" t="str">
        <f t="shared" ref="J514:J577" si="16">IF(AND(G514&gt;AVERAGE($G$2:$G$587),H514&gt;$M$3),"Yes","No")</f>
        <v>Yes</v>
      </c>
    </row>
    <row r="515" spans="1:10" x14ac:dyDescent="0.75">
      <c r="A515" t="s">
        <v>18</v>
      </c>
      <c r="B515" t="s">
        <v>33</v>
      </c>
      <c r="C515" t="s">
        <v>48</v>
      </c>
      <c r="D515">
        <v>214500</v>
      </c>
      <c r="E515" t="s">
        <v>13</v>
      </c>
      <c r="F515" s="4" t="s">
        <v>16</v>
      </c>
      <c r="G515" s="5">
        <v>33.379876796714576</v>
      </c>
      <c r="H515" s="5">
        <v>10.291581108829568</v>
      </c>
      <c r="I515" t="str">
        <f t="shared" ref="I515:I578" si="17">IF(OR(AND(G515&gt;65,F515="Management",(G515+H515)&gt;=80),AND(G515&gt;65,F515="Non Management",(G515+H515)&gt;=85)),"Eligible","Ineligible")</f>
        <v>Ineligible</v>
      </c>
      <c r="J515" t="str">
        <f t="shared" si="16"/>
        <v>No</v>
      </c>
    </row>
    <row r="516" spans="1:10" x14ac:dyDescent="0.75">
      <c r="A516" t="s">
        <v>18</v>
      </c>
      <c r="B516" t="s">
        <v>33</v>
      </c>
      <c r="C516" t="s">
        <v>48</v>
      </c>
      <c r="D516">
        <v>231723</v>
      </c>
      <c r="E516" t="s">
        <v>13</v>
      </c>
      <c r="F516" s="4" t="s">
        <v>16</v>
      </c>
      <c r="G516" s="5">
        <v>57.563312799452433</v>
      </c>
      <c r="H516" s="5">
        <v>33.960301163586585</v>
      </c>
      <c r="I516" t="str">
        <f t="shared" si="17"/>
        <v>Ineligible</v>
      </c>
      <c r="J516" t="str">
        <f t="shared" si="16"/>
        <v>Yes</v>
      </c>
    </row>
    <row r="517" spans="1:10" x14ac:dyDescent="0.75">
      <c r="A517" t="s">
        <v>18</v>
      </c>
      <c r="B517" t="s">
        <v>33</v>
      </c>
      <c r="C517" t="s">
        <v>48</v>
      </c>
      <c r="D517">
        <v>206356</v>
      </c>
      <c r="E517" t="s">
        <v>13</v>
      </c>
      <c r="F517" s="4" t="s">
        <v>14</v>
      </c>
      <c r="G517" s="5">
        <v>37.74948665297741</v>
      </c>
      <c r="H517" s="5">
        <v>7.4360027378507869</v>
      </c>
      <c r="I517" t="str">
        <f t="shared" si="17"/>
        <v>Ineligible</v>
      </c>
      <c r="J517" t="str">
        <f t="shared" si="16"/>
        <v>No</v>
      </c>
    </row>
    <row r="518" spans="1:10" x14ac:dyDescent="0.75">
      <c r="A518" t="s">
        <v>18</v>
      </c>
      <c r="B518" t="s">
        <v>33</v>
      </c>
      <c r="C518" t="s">
        <v>48</v>
      </c>
      <c r="D518">
        <v>252245</v>
      </c>
      <c r="E518" t="s">
        <v>13</v>
      </c>
      <c r="F518" s="4" t="s">
        <v>14</v>
      </c>
      <c r="G518" s="5">
        <v>46.770704996577685</v>
      </c>
      <c r="H518" s="5">
        <v>13.801505817932922</v>
      </c>
      <c r="I518" t="str">
        <f t="shared" si="17"/>
        <v>Ineligible</v>
      </c>
      <c r="J518" t="str">
        <f t="shared" si="16"/>
        <v>No</v>
      </c>
    </row>
    <row r="519" spans="1:10" x14ac:dyDescent="0.75">
      <c r="A519" t="s">
        <v>18</v>
      </c>
      <c r="B519" t="s">
        <v>33</v>
      </c>
      <c r="C519" t="s">
        <v>48</v>
      </c>
      <c r="D519">
        <v>244257</v>
      </c>
      <c r="E519" t="s">
        <v>13</v>
      </c>
      <c r="F519" s="4" t="s">
        <v>14</v>
      </c>
      <c r="G519" s="5">
        <v>35.15126625598905</v>
      </c>
      <c r="H519" s="5">
        <v>12.112251882272416</v>
      </c>
      <c r="I519" t="str">
        <f t="shared" si="17"/>
        <v>Ineligible</v>
      </c>
      <c r="J519" t="str">
        <f t="shared" si="16"/>
        <v>No</v>
      </c>
    </row>
    <row r="520" spans="1:10" x14ac:dyDescent="0.75">
      <c r="A520" t="s">
        <v>18</v>
      </c>
      <c r="B520" t="s">
        <v>33</v>
      </c>
      <c r="C520" t="s">
        <v>48</v>
      </c>
      <c r="D520">
        <v>218479</v>
      </c>
      <c r="E520" t="s">
        <v>13</v>
      </c>
      <c r="F520" s="4" t="s">
        <v>14</v>
      </c>
      <c r="G520" s="5">
        <v>28.93634496919918</v>
      </c>
      <c r="H520" s="5">
        <v>4.043805612594114</v>
      </c>
      <c r="I520" t="str">
        <f t="shared" si="17"/>
        <v>Ineligible</v>
      </c>
      <c r="J520" t="str">
        <f t="shared" si="16"/>
        <v>No</v>
      </c>
    </row>
    <row r="521" spans="1:10" x14ac:dyDescent="0.75">
      <c r="A521" t="s">
        <v>18</v>
      </c>
      <c r="B521" t="s">
        <v>33</v>
      </c>
      <c r="C521" t="s">
        <v>48</v>
      </c>
      <c r="D521">
        <v>251465</v>
      </c>
      <c r="E521" t="s">
        <v>13</v>
      </c>
      <c r="F521" s="4" t="s">
        <v>14</v>
      </c>
      <c r="G521" s="5">
        <v>28.950034223134839</v>
      </c>
      <c r="H521" s="5">
        <v>5.8836413415468858</v>
      </c>
      <c r="I521" t="str">
        <f t="shared" si="17"/>
        <v>Ineligible</v>
      </c>
      <c r="J521" t="str">
        <f t="shared" si="16"/>
        <v>No</v>
      </c>
    </row>
    <row r="522" spans="1:10" x14ac:dyDescent="0.75">
      <c r="A522" t="s">
        <v>18</v>
      </c>
      <c r="B522" t="s">
        <v>33</v>
      </c>
      <c r="C522" t="s">
        <v>48</v>
      </c>
      <c r="D522">
        <v>205056</v>
      </c>
      <c r="E522" t="s">
        <v>13</v>
      </c>
      <c r="F522" s="4" t="s">
        <v>14</v>
      </c>
      <c r="G522" s="5">
        <v>26.039698836413415</v>
      </c>
      <c r="H522" s="5">
        <v>4.3641341546885695</v>
      </c>
      <c r="I522" t="str">
        <f t="shared" si="17"/>
        <v>Ineligible</v>
      </c>
      <c r="J522" t="str">
        <f t="shared" si="16"/>
        <v>No</v>
      </c>
    </row>
    <row r="523" spans="1:10" x14ac:dyDescent="0.75">
      <c r="A523" t="s">
        <v>18</v>
      </c>
      <c r="B523" t="s">
        <v>33</v>
      </c>
      <c r="C523" t="s">
        <v>48</v>
      </c>
      <c r="D523">
        <v>264421</v>
      </c>
      <c r="E523" t="s">
        <v>13</v>
      </c>
      <c r="F523" s="4" t="s">
        <v>14</v>
      </c>
      <c r="G523" s="5">
        <v>47.071868583162221</v>
      </c>
      <c r="H523" s="5">
        <v>20.10403832991102</v>
      </c>
      <c r="I523" t="str">
        <f t="shared" si="17"/>
        <v>Ineligible</v>
      </c>
      <c r="J523" t="str">
        <f t="shared" si="16"/>
        <v>No</v>
      </c>
    </row>
    <row r="524" spans="1:10" x14ac:dyDescent="0.75">
      <c r="A524" t="s">
        <v>18</v>
      </c>
      <c r="B524" t="s">
        <v>33</v>
      </c>
      <c r="C524" t="s">
        <v>48</v>
      </c>
      <c r="D524">
        <v>234756</v>
      </c>
      <c r="E524" t="s">
        <v>13</v>
      </c>
      <c r="F524" s="4" t="s">
        <v>14</v>
      </c>
      <c r="G524" s="5">
        <v>26.466803559206024</v>
      </c>
      <c r="H524" s="5">
        <v>0.4791238877481177</v>
      </c>
      <c r="I524" t="str">
        <f t="shared" si="17"/>
        <v>Ineligible</v>
      </c>
      <c r="J524" t="str">
        <f t="shared" si="16"/>
        <v>No</v>
      </c>
    </row>
    <row r="525" spans="1:10" x14ac:dyDescent="0.75">
      <c r="A525" t="s">
        <v>18</v>
      </c>
      <c r="B525" t="s">
        <v>33</v>
      </c>
      <c r="C525" t="s">
        <v>48</v>
      </c>
      <c r="D525">
        <v>252678</v>
      </c>
      <c r="E525" t="s">
        <v>13</v>
      </c>
      <c r="F525" s="4" t="s">
        <v>14</v>
      </c>
      <c r="G525" s="5">
        <v>22.997946611909651</v>
      </c>
      <c r="H525" s="5">
        <v>1.1197809719370295</v>
      </c>
      <c r="I525" t="str">
        <f t="shared" si="17"/>
        <v>Ineligible</v>
      </c>
      <c r="J525" t="str">
        <f t="shared" si="16"/>
        <v>No</v>
      </c>
    </row>
    <row r="526" spans="1:10" x14ac:dyDescent="0.75">
      <c r="A526" t="s">
        <v>18</v>
      </c>
      <c r="B526" t="s">
        <v>33</v>
      </c>
      <c r="C526" t="s">
        <v>48</v>
      </c>
      <c r="D526">
        <v>245702</v>
      </c>
      <c r="E526" t="s">
        <v>13</v>
      </c>
      <c r="F526" s="4" t="s">
        <v>14</v>
      </c>
      <c r="G526" s="5">
        <v>52.919917864476389</v>
      </c>
      <c r="H526" s="5">
        <v>7.268993839835729</v>
      </c>
      <c r="I526" t="str">
        <f t="shared" si="17"/>
        <v>Ineligible</v>
      </c>
      <c r="J526" t="str">
        <f t="shared" si="16"/>
        <v>No</v>
      </c>
    </row>
    <row r="527" spans="1:10" x14ac:dyDescent="0.75">
      <c r="A527" t="s">
        <v>18</v>
      </c>
      <c r="B527" t="s">
        <v>33</v>
      </c>
      <c r="C527" t="s">
        <v>49</v>
      </c>
      <c r="D527">
        <v>263773</v>
      </c>
      <c r="E527" t="s">
        <v>13</v>
      </c>
      <c r="F527" s="4" t="s">
        <v>14</v>
      </c>
      <c r="G527" s="5">
        <v>25.385352498288842</v>
      </c>
      <c r="H527" s="5">
        <v>0.4791238877481177</v>
      </c>
      <c r="I527" t="str">
        <f t="shared" si="17"/>
        <v>Ineligible</v>
      </c>
      <c r="J527" t="str">
        <f t="shared" si="16"/>
        <v>No</v>
      </c>
    </row>
    <row r="528" spans="1:10" x14ac:dyDescent="0.75">
      <c r="A528" t="s">
        <v>18</v>
      </c>
      <c r="B528" t="s">
        <v>33</v>
      </c>
      <c r="C528" t="s">
        <v>49</v>
      </c>
      <c r="D528">
        <v>227740</v>
      </c>
      <c r="E528" t="s">
        <v>13</v>
      </c>
      <c r="F528" s="4" t="s">
        <v>14</v>
      </c>
      <c r="G528" s="5">
        <v>47.129363449691994</v>
      </c>
      <c r="H528" s="5">
        <v>2.1464750171115674</v>
      </c>
      <c r="I528" t="str">
        <f t="shared" si="17"/>
        <v>Ineligible</v>
      </c>
      <c r="J528" t="str">
        <f t="shared" si="16"/>
        <v>No</v>
      </c>
    </row>
    <row r="529" spans="1:10" x14ac:dyDescent="0.75">
      <c r="A529" t="s">
        <v>18</v>
      </c>
      <c r="B529" t="s">
        <v>33</v>
      </c>
      <c r="C529" t="s">
        <v>49</v>
      </c>
      <c r="D529">
        <v>285625</v>
      </c>
      <c r="E529" t="s">
        <v>13</v>
      </c>
      <c r="F529" s="4" t="s">
        <v>14</v>
      </c>
      <c r="G529" s="5">
        <v>43.811088295687888</v>
      </c>
      <c r="H529" s="5">
        <v>1.054072553045859</v>
      </c>
      <c r="I529" t="str">
        <f t="shared" si="17"/>
        <v>Ineligible</v>
      </c>
      <c r="J529" t="str">
        <f t="shared" si="16"/>
        <v>No</v>
      </c>
    </row>
    <row r="530" spans="1:10" x14ac:dyDescent="0.75">
      <c r="A530" t="s">
        <v>18</v>
      </c>
      <c r="B530" t="s">
        <v>33</v>
      </c>
      <c r="C530" t="s">
        <v>49</v>
      </c>
      <c r="D530">
        <v>285388</v>
      </c>
      <c r="E530" t="s">
        <v>13</v>
      </c>
      <c r="F530" s="4" t="s">
        <v>14</v>
      </c>
      <c r="G530" s="5">
        <v>30.327173169062284</v>
      </c>
      <c r="H530" s="5">
        <v>4.8487337440109517</v>
      </c>
      <c r="I530" t="str">
        <f t="shared" si="17"/>
        <v>Ineligible</v>
      </c>
      <c r="J530" t="str">
        <f t="shared" si="16"/>
        <v>No</v>
      </c>
    </row>
    <row r="531" spans="1:10" x14ac:dyDescent="0.75">
      <c r="A531" t="s">
        <v>18</v>
      </c>
      <c r="B531" t="s">
        <v>33</v>
      </c>
      <c r="C531" t="s">
        <v>49</v>
      </c>
      <c r="D531">
        <v>216880</v>
      </c>
      <c r="E531" t="s">
        <v>13</v>
      </c>
      <c r="F531" s="4" t="s">
        <v>16</v>
      </c>
      <c r="G531" s="5">
        <v>40.736481861738532</v>
      </c>
      <c r="H531" s="5">
        <v>16.969199178644764</v>
      </c>
      <c r="I531" t="str">
        <f t="shared" si="17"/>
        <v>Ineligible</v>
      </c>
      <c r="J531" t="str">
        <f t="shared" si="16"/>
        <v>No</v>
      </c>
    </row>
    <row r="532" spans="1:10" x14ac:dyDescent="0.75">
      <c r="A532" t="s">
        <v>18</v>
      </c>
      <c r="B532" t="s">
        <v>33</v>
      </c>
      <c r="C532" t="s">
        <v>49</v>
      </c>
      <c r="D532">
        <v>242210</v>
      </c>
      <c r="E532" t="s">
        <v>13</v>
      </c>
      <c r="F532" s="4" t="s">
        <v>14</v>
      </c>
      <c r="G532" s="5">
        <v>43.074606433949349</v>
      </c>
      <c r="H532" s="5">
        <v>13.568788501026694</v>
      </c>
      <c r="I532" t="str">
        <f t="shared" si="17"/>
        <v>Ineligible</v>
      </c>
      <c r="J532" t="str">
        <f t="shared" si="16"/>
        <v>No</v>
      </c>
    </row>
    <row r="533" spans="1:10" x14ac:dyDescent="0.75">
      <c r="A533" t="s">
        <v>18</v>
      </c>
      <c r="B533" t="s">
        <v>33</v>
      </c>
      <c r="C533" t="s">
        <v>49</v>
      </c>
      <c r="D533">
        <v>290134</v>
      </c>
      <c r="E533" t="s">
        <v>13</v>
      </c>
      <c r="F533" s="4" t="s">
        <v>14</v>
      </c>
      <c r="G533" s="5">
        <v>43.15126625598905</v>
      </c>
      <c r="H533" s="5">
        <v>7.5756331279945242</v>
      </c>
      <c r="I533" t="str">
        <f t="shared" si="17"/>
        <v>Ineligible</v>
      </c>
      <c r="J533" t="str">
        <f t="shared" si="16"/>
        <v>No</v>
      </c>
    </row>
    <row r="534" spans="1:10" x14ac:dyDescent="0.75">
      <c r="A534" t="s">
        <v>18</v>
      </c>
      <c r="B534" t="s">
        <v>33</v>
      </c>
      <c r="C534" t="s">
        <v>49</v>
      </c>
      <c r="D534">
        <v>211683</v>
      </c>
      <c r="E534" t="s">
        <v>13</v>
      </c>
      <c r="F534" s="4" t="s">
        <v>14</v>
      </c>
      <c r="G534" s="5">
        <v>40.503764544832308</v>
      </c>
      <c r="H534" s="5">
        <v>6.4394250513347027</v>
      </c>
      <c r="I534" t="str">
        <f t="shared" si="17"/>
        <v>Ineligible</v>
      </c>
      <c r="J534" t="str">
        <f t="shared" si="16"/>
        <v>No</v>
      </c>
    </row>
    <row r="535" spans="1:10" x14ac:dyDescent="0.75">
      <c r="A535" t="s">
        <v>18</v>
      </c>
      <c r="B535" t="s">
        <v>33</v>
      </c>
      <c r="C535" t="s">
        <v>49</v>
      </c>
      <c r="D535">
        <v>221802</v>
      </c>
      <c r="E535" t="s">
        <v>13</v>
      </c>
      <c r="F535" s="4" t="s">
        <v>14</v>
      </c>
      <c r="G535" s="5">
        <v>32.062970568104035</v>
      </c>
      <c r="H535" s="5">
        <v>7.5071868583162216</v>
      </c>
      <c r="I535" t="str">
        <f t="shared" si="17"/>
        <v>Ineligible</v>
      </c>
      <c r="J535" t="str">
        <f t="shared" si="16"/>
        <v>No</v>
      </c>
    </row>
    <row r="536" spans="1:10" x14ac:dyDescent="0.75">
      <c r="A536" t="s">
        <v>18</v>
      </c>
      <c r="B536" t="s">
        <v>33</v>
      </c>
      <c r="C536" t="s">
        <v>49</v>
      </c>
      <c r="D536">
        <v>249081</v>
      </c>
      <c r="E536" t="s">
        <v>13</v>
      </c>
      <c r="F536" s="4" t="s">
        <v>14</v>
      </c>
      <c r="G536" s="5">
        <v>34.340862422997944</v>
      </c>
      <c r="H536" s="5">
        <v>5.9603011635865846</v>
      </c>
      <c r="I536" t="str">
        <f t="shared" si="17"/>
        <v>Ineligible</v>
      </c>
      <c r="J536" t="str">
        <f t="shared" si="16"/>
        <v>No</v>
      </c>
    </row>
    <row r="537" spans="1:10" x14ac:dyDescent="0.75">
      <c r="A537" t="s">
        <v>18</v>
      </c>
      <c r="B537" t="s">
        <v>33</v>
      </c>
      <c r="C537" t="s">
        <v>49</v>
      </c>
      <c r="D537">
        <v>228713</v>
      </c>
      <c r="E537" t="s">
        <v>13</v>
      </c>
      <c r="F537" s="4" t="s">
        <v>14</v>
      </c>
      <c r="G537" s="5">
        <v>39.728952772073924</v>
      </c>
      <c r="H537" s="5">
        <v>5.2210814510609174</v>
      </c>
      <c r="I537" t="str">
        <f t="shared" si="17"/>
        <v>Ineligible</v>
      </c>
      <c r="J537" t="str">
        <f t="shared" si="16"/>
        <v>No</v>
      </c>
    </row>
    <row r="538" spans="1:10" x14ac:dyDescent="0.75">
      <c r="A538" t="s">
        <v>18</v>
      </c>
      <c r="B538" t="s">
        <v>33</v>
      </c>
      <c r="C538" t="s">
        <v>49</v>
      </c>
      <c r="D538">
        <v>219696</v>
      </c>
      <c r="E538" t="s">
        <v>13</v>
      </c>
      <c r="F538" s="4" t="s">
        <v>14</v>
      </c>
      <c r="G538" s="5">
        <v>58.817248459958932</v>
      </c>
      <c r="H538" s="5">
        <v>7.6167008898015061</v>
      </c>
      <c r="I538" t="str">
        <f t="shared" si="17"/>
        <v>Ineligible</v>
      </c>
      <c r="J538" t="str">
        <f t="shared" si="16"/>
        <v>No</v>
      </c>
    </row>
    <row r="539" spans="1:10" x14ac:dyDescent="0.75">
      <c r="A539" t="s">
        <v>18</v>
      </c>
      <c r="B539" t="s">
        <v>33</v>
      </c>
      <c r="C539" t="s">
        <v>49</v>
      </c>
      <c r="D539">
        <v>257038</v>
      </c>
      <c r="E539" t="s">
        <v>13</v>
      </c>
      <c r="F539" s="4" t="s">
        <v>14</v>
      </c>
      <c r="G539" s="5">
        <v>33.396303901437371</v>
      </c>
      <c r="H539" s="5">
        <v>5.8590006844626972</v>
      </c>
      <c r="I539" t="str">
        <f t="shared" si="17"/>
        <v>Ineligible</v>
      </c>
      <c r="J539" t="str">
        <f t="shared" si="16"/>
        <v>No</v>
      </c>
    </row>
    <row r="540" spans="1:10" x14ac:dyDescent="0.75">
      <c r="A540" t="s">
        <v>18</v>
      </c>
      <c r="B540" t="s">
        <v>33</v>
      </c>
      <c r="C540" t="s">
        <v>49</v>
      </c>
      <c r="D540">
        <v>277050</v>
      </c>
      <c r="E540" t="s">
        <v>13</v>
      </c>
      <c r="F540" s="4" t="s">
        <v>14</v>
      </c>
      <c r="G540" s="5">
        <v>33.201916495550989</v>
      </c>
      <c r="H540" s="5">
        <v>7.485284052019165</v>
      </c>
      <c r="I540" t="str">
        <f t="shared" si="17"/>
        <v>Ineligible</v>
      </c>
      <c r="J540" t="str">
        <f t="shared" si="16"/>
        <v>No</v>
      </c>
    </row>
    <row r="541" spans="1:10" x14ac:dyDescent="0.75">
      <c r="A541" t="s">
        <v>18</v>
      </c>
      <c r="B541" t="s">
        <v>33</v>
      </c>
      <c r="C541" t="s">
        <v>49</v>
      </c>
      <c r="D541">
        <v>236252</v>
      </c>
      <c r="E541" t="s">
        <v>13</v>
      </c>
      <c r="F541" s="4" t="s">
        <v>14</v>
      </c>
      <c r="G541" s="5">
        <v>48.616016427104725</v>
      </c>
      <c r="H541" s="5">
        <v>10.253251197809719</v>
      </c>
      <c r="I541" t="str">
        <f t="shared" si="17"/>
        <v>Ineligible</v>
      </c>
      <c r="J541" t="str">
        <f t="shared" si="16"/>
        <v>No</v>
      </c>
    </row>
    <row r="542" spans="1:10" x14ac:dyDescent="0.75">
      <c r="A542" t="s">
        <v>18</v>
      </c>
      <c r="B542" t="s">
        <v>33</v>
      </c>
      <c r="C542" t="s">
        <v>49</v>
      </c>
      <c r="D542">
        <v>207571</v>
      </c>
      <c r="E542" t="s">
        <v>13</v>
      </c>
      <c r="F542" s="4" t="s">
        <v>14</v>
      </c>
      <c r="G542" s="5">
        <v>60.725530458590008</v>
      </c>
      <c r="H542" s="5">
        <v>19.950718685831621</v>
      </c>
      <c r="I542" t="str">
        <f t="shared" si="17"/>
        <v>Ineligible</v>
      </c>
      <c r="J542" t="str">
        <f t="shared" si="16"/>
        <v>No</v>
      </c>
    </row>
    <row r="543" spans="1:10" x14ac:dyDescent="0.75">
      <c r="A543" t="s">
        <v>18</v>
      </c>
      <c r="B543" t="s">
        <v>33</v>
      </c>
      <c r="C543" t="s">
        <v>49</v>
      </c>
      <c r="D543">
        <v>270762</v>
      </c>
      <c r="E543" t="s">
        <v>13</v>
      </c>
      <c r="F543" s="4" t="s">
        <v>14</v>
      </c>
      <c r="G543" s="5">
        <v>30.365503080082135</v>
      </c>
      <c r="H543" s="5">
        <v>9.4291581108829572</v>
      </c>
      <c r="I543" t="str">
        <f t="shared" si="17"/>
        <v>Ineligible</v>
      </c>
      <c r="J543" t="str">
        <f t="shared" si="16"/>
        <v>No</v>
      </c>
    </row>
    <row r="544" spans="1:10" x14ac:dyDescent="0.75">
      <c r="A544" t="s">
        <v>18</v>
      </c>
      <c r="B544" t="s">
        <v>33</v>
      </c>
      <c r="C544" t="s">
        <v>49</v>
      </c>
      <c r="D544">
        <v>225597</v>
      </c>
      <c r="E544" t="s">
        <v>13</v>
      </c>
      <c r="F544" s="4" t="s">
        <v>14</v>
      </c>
      <c r="G544" s="5">
        <v>26.965092402464066</v>
      </c>
      <c r="H544" s="5">
        <v>2.6639288158795345</v>
      </c>
      <c r="I544" t="str">
        <f t="shared" si="17"/>
        <v>Ineligible</v>
      </c>
      <c r="J544" t="str">
        <f t="shared" si="16"/>
        <v>No</v>
      </c>
    </row>
    <row r="545" spans="1:10" x14ac:dyDescent="0.75">
      <c r="A545" t="s">
        <v>18</v>
      </c>
      <c r="B545" t="s">
        <v>33</v>
      </c>
      <c r="C545" t="s">
        <v>49</v>
      </c>
      <c r="D545">
        <v>252563</v>
      </c>
      <c r="E545" t="s">
        <v>13</v>
      </c>
      <c r="F545" s="4" t="s">
        <v>14</v>
      </c>
      <c r="G545" s="5">
        <v>32.982888432580424</v>
      </c>
      <c r="H545" s="5">
        <v>11.19233401779603</v>
      </c>
      <c r="I545" t="str">
        <f t="shared" si="17"/>
        <v>Ineligible</v>
      </c>
      <c r="J545" t="str">
        <f t="shared" si="16"/>
        <v>No</v>
      </c>
    </row>
    <row r="546" spans="1:10" x14ac:dyDescent="0.75">
      <c r="A546" t="s">
        <v>18</v>
      </c>
      <c r="B546" t="s">
        <v>33</v>
      </c>
      <c r="C546" t="s">
        <v>49</v>
      </c>
      <c r="D546">
        <v>248381</v>
      </c>
      <c r="E546" t="s">
        <v>13</v>
      </c>
      <c r="F546" s="4" t="s">
        <v>16</v>
      </c>
      <c r="G546" s="5">
        <v>55.742642026009584</v>
      </c>
      <c r="H546" s="5">
        <v>29.201916495550993</v>
      </c>
      <c r="I546" t="str">
        <f t="shared" si="17"/>
        <v>Ineligible</v>
      </c>
      <c r="J546" t="str">
        <f t="shared" si="16"/>
        <v>Yes</v>
      </c>
    </row>
    <row r="547" spans="1:10" x14ac:dyDescent="0.75">
      <c r="A547" t="s">
        <v>18</v>
      </c>
      <c r="B547" t="s">
        <v>33</v>
      </c>
      <c r="C547" t="s">
        <v>49</v>
      </c>
      <c r="D547">
        <v>278942</v>
      </c>
      <c r="E547" t="s">
        <v>13</v>
      </c>
      <c r="F547" s="4" t="s">
        <v>14</v>
      </c>
      <c r="G547" s="5">
        <v>30.587268993839835</v>
      </c>
      <c r="H547" s="5">
        <v>8.0657084188911696</v>
      </c>
      <c r="I547" t="str">
        <f t="shared" si="17"/>
        <v>Ineligible</v>
      </c>
      <c r="J547" t="str">
        <f t="shared" si="16"/>
        <v>No</v>
      </c>
    </row>
    <row r="548" spans="1:10" x14ac:dyDescent="0.75">
      <c r="A548" t="s">
        <v>18</v>
      </c>
      <c r="B548" t="s">
        <v>33</v>
      </c>
      <c r="C548" t="s">
        <v>49</v>
      </c>
      <c r="D548">
        <v>254889</v>
      </c>
      <c r="E548" t="s">
        <v>13</v>
      </c>
      <c r="F548" s="4" t="s">
        <v>14</v>
      </c>
      <c r="G548" s="5">
        <v>60.824093086926766</v>
      </c>
      <c r="H548" s="5">
        <v>31.54277891854894</v>
      </c>
      <c r="I548" t="str">
        <f t="shared" si="17"/>
        <v>Ineligible</v>
      </c>
      <c r="J548" t="str">
        <f t="shared" si="16"/>
        <v>Yes</v>
      </c>
    </row>
    <row r="549" spans="1:10" x14ac:dyDescent="0.75">
      <c r="A549" t="s">
        <v>18</v>
      </c>
      <c r="B549" t="s">
        <v>33</v>
      </c>
      <c r="C549" t="s">
        <v>49</v>
      </c>
      <c r="D549">
        <v>252633</v>
      </c>
      <c r="E549" t="s">
        <v>13</v>
      </c>
      <c r="F549" s="4" t="s">
        <v>16</v>
      </c>
      <c r="G549" s="5">
        <v>59.734428473648187</v>
      </c>
      <c r="H549" s="5">
        <v>37.026694045174537</v>
      </c>
      <c r="I549" t="str">
        <f t="shared" si="17"/>
        <v>Ineligible</v>
      </c>
      <c r="J549" t="str">
        <f t="shared" si="16"/>
        <v>Yes</v>
      </c>
    </row>
    <row r="550" spans="1:10" x14ac:dyDescent="0.75">
      <c r="A550" t="s">
        <v>18</v>
      </c>
      <c r="B550" t="s">
        <v>33</v>
      </c>
      <c r="C550" t="s">
        <v>49</v>
      </c>
      <c r="D550">
        <v>241477</v>
      </c>
      <c r="E550" t="s">
        <v>13</v>
      </c>
      <c r="F550" s="4" t="s">
        <v>14</v>
      </c>
      <c r="G550" s="5">
        <v>63.162217659137575</v>
      </c>
      <c r="H550" s="5">
        <v>35.154004106776178</v>
      </c>
      <c r="I550" t="str">
        <f t="shared" si="17"/>
        <v>Ineligible</v>
      </c>
      <c r="J550" t="str">
        <f t="shared" si="16"/>
        <v>Yes</v>
      </c>
    </row>
    <row r="551" spans="1:10" x14ac:dyDescent="0.75">
      <c r="A551" t="s">
        <v>18</v>
      </c>
      <c r="B551" t="s">
        <v>33</v>
      </c>
      <c r="C551" t="s">
        <v>49</v>
      </c>
      <c r="D551">
        <v>256085</v>
      </c>
      <c r="E551" t="s">
        <v>13</v>
      </c>
      <c r="F551" s="4" t="s">
        <v>14</v>
      </c>
      <c r="G551" s="5">
        <v>36.887063655030801</v>
      </c>
      <c r="H551" s="5">
        <v>12.172484599589323</v>
      </c>
      <c r="I551" t="str">
        <f t="shared" si="17"/>
        <v>Ineligible</v>
      </c>
      <c r="J551" t="str">
        <f t="shared" si="16"/>
        <v>No</v>
      </c>
    </row>
    <row r="552" spans="1:10" x14ac:dyDescent="0.75">
      <c r="A552" t="s">
        <v>18</v>
      </c>
      <c r="B552" t="s">
        <v>33</v>
      </c>
      <c r="C552" t="s">
        <v>49</v>
      </c>
      <c r="D552">
        <v>292207</v>
      </c>
      <c r="E552" t="s">
        <v>13</v>
      </c>
      <c r="F552" s="4" t="s">
        <v>14</v>
      </c>
      <c r="G552" s="5">
        <v>49.259411362080769</v>
      </c>
      <c r="H552" s="5">
        <v>4.2710472279260783</v>
      </c>
      <c r="I552" t="str">
        <f t="shared" si="17"/>
        <v>Ineligible</v>
      </c>
      <c r="J552" t="str">
        <f t="shared" si="16"/>
        <v>No</v>
      </c>
    </row>
    <row r="553" spans="1:10" x14ac:dyDescent="0.75">
      <c r="A553" t="s">
        <v>18</v>
      </c>
      <c r="B553" t="s">
        <v>33</v>
      </c>
      <c r="C553" t="s">
        <v>49</v>
      </c>
      <c r="D553">
        <v>253462</v>
      </c>
      <c r="E553" t="s">
        <v>13</v>
      </c>
      <c r="F553" s="4" t="s">
        <v>14</v>
      </c>
      <c r="G553" s="5">
        <v>36.325804243668721</v>
      </c>
      <c r="H553" s="5">
        <v>15.868583162217659</v>
      </c>
      <c r="I553" t="str">
        <f t="shared" si="17"/>
        <v>Ineligible</v>
      </c>
      <c r="J553" t="str">
        <f t="shared" si="16"/>
        <v>No</v>
      </c>
    </row>
    <row r="554" spans="1:10" x14ac:dyDescent="0.75">
      <c r="A554" t="s">
        <v>18</v>
      </c>
      <c r="B554" t="s">
        <v>33</v>
      </c>
      <c r="C554" t="s">
        <v>49</v>
      </c>
      <c r="D554">
        <v>208683</v>
      </c>
      <c r="E554" t="s">
        <v>13</v>
      </c>
      <c r="F554" s="4" t="s">
        <v>16</v>
      </c>
      <c r="G554" s="5">
        <v>42.245037645448321</v>
      </c>
      <c r="H554" s="5">
        <v>14.258726899383984</v>
      </c>
      <c r="I554" t="str">
        <f t="shared" si="17"/>
        <v>Ineligible</v>
      </c>
      <c r="J554" t="str">
        <f t="shared" si="16"/>
        <v>No</v>
      </c>
    </row>
    <row r="555" spans="1:10" x14ac:dyDescent="0.75">
      <c r="A555" t="s">
        <v>18</v>
      </c>
      <c r="B555" t="s">
        <v>33</v>
      </c>
      <c r="C555" t="s">
        <v>49</v>
      </c>
      <c r="D555">
        <v>262354</v>
      </c>
      <c r="E555" t="s">
        <v>13</v>
      </c>
      <c r="F555" s="4" t="s">
        <v>14</v>
      </c>
      <c r="G555" s="5">
        <v>29.409993155373034</v>
      </c>
      <c r="H555" s="5">
        <v>6.1136208076659821</v>
      </c>
      <c r="I555" t="str">
        <f t="shared" si="17"/>
        <v>Ineligible</v>
      </c>
      <c r="J555" t="str">
        <f t="shared" si="16"/>
        <v>No</v>
      </c>
    </row>
    <row r="556" spans="1:10" x14ac:dyDescent="0.75">
      <c r="A556" t="s">
        <v>18</v>
      </c>
      <c r="B556" t="s">
        <v>33</v>
      </c>
      <c r="C556" t="s">
        <v>49</v>
      </c>
      <c r="D556">
        <v>287945</v>
      </c>
      <c r="E556" t="s">
        <v>13</v>
      </c>
      <c r="F556" s="4" t="s">
        <v>14</v>
      </c>
      <c r="G556" s="5">
        <v>34.171115674195754</v>
      </c>
      <c r="H556" s="5">
        <v>15.189596167008897</v>
      </c>
      <c r="I556" t="str">
        <f t="shared" si="17"/>
        <v>Ineligible</v>
      </c>
      <c r="J556" t="str">
        <f t="shared" si="16"/>
        <v>No</v>
      </c>
    </row>
    <row r="557" spans="1:10" x14ac:dyDescent="0.75">
      <c r="A557" t="s">
        <v>18</v>
      </c>
      <c r="B557" t="s">
        <v>33</v>
      </c>
      <c r="C557" t="s">
        <v>49</v>
      </c>
      <c r="D557">
        <v>244622</v>
      </c>
      <c r="E557" t="s">
        <v>13</v>
      </c>
      <c r="F557" s="4" t="s">
        <v>16</v>
      </c>
      <c r="G557" s="5">
        <v>47.969883641341546</v>
      </c>
      <c r="H557" s="5">
        <v>21.062286105407257</v>
      </c>
      <c r="I557" t="str">
        <f t="shared" si="17"/>
        <v>Ineligible</v>
      </c>
      <c r="J557" t="str">
        <f t="shared" si="16"/>
        <v>No</v>
      </c>
    </row>
    <row r="558" spans="1:10" x14ac:dyDescent="0.75">
      <c r="A558" t="s">
        <v>18</v>
      </c>
      <c r="B558" t="s">
        <v>33</v>
      </c>
      <c r="C558" t="s">
        <v>49</v>
      </c>
      <c r="D558">
        <v>267801</v>
      </c>
      <c r="E558" t="s">
        <v>13</v>
      </c>
      <c r="F558" s="4" t="s">
        <v>16</v>
      </c>
      <c r="G558" s="5">
        <v>54.546201232032857</v>
      </c>
      <c r="H558" s="5">
        <v>29.336071184120467</v>
      </c>
      <c r="I558" t="str">
        <f t="shared" si="17"/>
        <v>Ineligible</v>
      </c>
      <c r="J558" t="str">
        <f t="shared" si="16"/>
        <v>Yes</v>
      </c>
    </row>
    <row r="559" spans="1:10" x14ac:dyDescent="0.75">
      <c r="A559" t="s">
        <v>18</v>
      </c>
      <c r="B559" t="s">
        <v>33</v>
      </c>
      <c r="C559" t="s">
        <v>49</v>
      </c>
      <c r="D559">
        <v>263282</v>
      </c>
      <c r="E559" t="s">
        <v>13</v>
      </c>
      <c r="F559" s="4" t="s">
        <v>16</v>
      </c>
      <c r="G559" s="5">
        <v>39.668720054757017</v>
      </c>
      <c r="H559" s="5">
        <v>13.475701574264203</v>
      </c>
      <c r="I559" t="str">
        <f t="shared" si="17"/>
        <v>Ineligible</v>
      </c>
      <c r="J559" t="str">
        <f t="shared" si="16"/>
        <v>No</v>
      </c>
    </row>
    <row r="560" spans="1:10" x14ac:dyDescent="0.75">
      <c r="A560" t="s">
        <v>18</v>
      </c>
      <c r="B560" t="s">
        <v>33</v>
      </c>
      <c r="C560" t="s">
        <v>49</v>
      </c>
      <c r="D560">
        <v>246982</v>
      </c>
      <c r="E560" t="s">
        <v>13</v>
      </c>
      <c r="F560" s="4" t="s">
        <v>16</v>
      </c>
      <c r="G560" s="5">
        <v>42.015058179329223</v>
      </c>
      <c r="H560" s="5">
        <v>13.700205338809035</v>
      </c>
      <c r="I560" t="str">
        <f t="shared" si="17"/>
        <v>Ineligible</v>
      </c>
      <c r="J560" t="str">
        <f t="shared" si="16"/>
        <v>No</v>
      </c>
    </row>
    <row r="561" spans="1:10" x14ac:dyDescent="0.75">
      <c r="A561" t="s">
        <v>18</v>
      </c>
      <c r="B561" t="s">
        <v>33</v>
      </c>
      <c r="C561" t="s">
        <v>49</v>
      </c>
      <c r="D561">
        <v>289245</v>
      </c>
      <c r="E561" t="s">
        <v>13</v>
      </c>
      <c r="F561" s="4" t="s">
        <v>14</v>
      </c>
      <c r="G561" s="5">
        <v>31.170431211498972</v>
      </c>
      <c r="H561" s="5">
        <v>3.8521560574948666</v>
      </c>
      <c r="I561" t="str">
        <f t="shared" si="17"/>
        <v>Ineligible</v>
      </c>
      <c r="J561" t="str">
        <f t="shared" si="16"/>
        <v>No</v>
      </c>
    </row>
    <row r="562" spans="1:10" x14ac:dyDescent="0.75">
      <c r="A562" t="s">
        <v>18</v>
      </c>
      <c r="B562" t="s">
        <v>33</v>
      </c>
      <c r="C562" t="s">
        <v>49</v>
      </c>
      <c r="D562">
        <v>245272</v>
      </c>
      <c r="E562" t="s">
        <v>13</v>
      </c>
      <c r="F562" s="4" t="s">
        <v>16</v>
      </c>
      <c r="G562" s="5">
        <v>38.800821355236138</v>
      </c>
      <c r="H562" s="5">
        <v>6.8802190280629709</v>
      </c>
      <c r="I562" t="str">
        <f t="shared" si="17"/>
        <v>Ineligible</v>
      </c>
      <c r="J562" t="str">
        <f t="shared" si="16"/>
        <v>No</v>
      </c>
    </row>
    <row r="563" spans="1:10" x14ac:dyDescent="0.75">
      <c r="A563" t="s">
        <v>18</v>
      </c>
      <c r="B563" t="s">
        <v>33</v>
      </c>
      <c r="C563" t="s">
        <v>49</v>
      </c>
      <c r="D563">
        <v>292695</v>
      </c>
      <c r="E563" t="s">
        <v>13</v>
      </c>
      <c r="F563" s="4" t="s">
        <v>16</v>
      </c>
      <c r="G563" s="5">
        <v>34.143737166324435</v>
      </c>
      <c r="H563" s="5">
        <v>1.4373716632443532</v>
      </c>
      <c r="I563" t="str">
        <f t="shared" si="17"/>
        <v>Ineligible</v>
      </c>
      <c r="J563" t="str">
        <f t="shared" si="16"/>
        <v>No</v>
      </c>
    </row>
    <row r="564" spans="1:10" x14ac:dyDescent="0.75">
      <c r="A564" t="s">
        <v>18</v>
      </c>
      <c r="B564" t="s">
        <v>33</v>
      </c>
      <c r="C564" t="s">
        <v>49</v>
      </c>
      <c r="D564">
        <v>266083</v>
      </c>
      <c r="E564" t="s">
        <v>13</v>
      </c>
      <c r="F564" s="4" t="s">
        <v>14</v>
      </c>
      <c r="G564" s="5">
        <v>65.867214236824097</v>
      </c>
      <c r="H564" s="5">
        <v>15.058179329226601</v>
      </c>
      <c r="I564" t="str">
        <f t="shared" si="17"/>
        <v>Ineligible</v>
      </c>
      <c r="J564" t="str">
        <f t="shared" si="16"/>
        <v>No</v>
      </c>
    </row>
    <row r="565" spans="1:10" x14ac:dyDescent="0.75">
      <c r="A565" t="s">
        <v>18</v>
      </c>
      <c r="B565" t="s">
        <v>33</v>
      </c>
      <c r="C565" t="s">
        <v>49</v>
      </c>
      <c r="D565">
        <v>261361</v>
      </c>
      <c r="E565" t="s">
        <v>13</v>
      </c>
      <c r="F565" s="4" t="s">
        <v>16</v>
      </c>
      <c r="G565" s="5">
        <v>38.516084873374403</v>
      </c>
      <c r="H565" s="5">
        <v>8.0876112251882279</v>
      </c>
      <c r="I565" t="str">
        <f t="shared" si="17"/>
        <v>Ineligible</v>
      </c>
      <c r="J565" t="str">
        <f t="shared" si="16"/>
        <v>No</v>
      </c>
    </row>
    <row r="566" spans="1:10" x14ac:dyDescent="0.75">
      <c r="A566" t="s">
        <v>18</v>
      </c>
      <c r="B566" t="s">
        <v>33</v>
      </c>
      <c r="C566" t="s">
        <v>49</v>
      </c>
      <c r="D566">
        <v>254962</v>
      </c>
      <c r="E566" t="s">
        <v>13</v>
      </c>
      <c r="F566" s="4" t="s">
        <v>14</v>
      </c>
      <c r="G566" s="5">
        <v>29.426420260095824</v>
      </c>
      <c r="H566" s="5">
        <v>6.4394250513347027</v>
      </c>
      <c r="I566" t="str">
        <f t="shared" si="17"/>
        <v>Ineligible</v>
      </c>
      <c r="J566" t="str">
        <f t="shared" si="16"/>
        <v>No</v>
      </c>
    </row>
    <row r="567" spans="1:10" x14ac:dyDescent="0.75">
      <c r="A567" t="s">
        <v>18</v>
      </c>
      <c r="B567" t="s">
        <v>33</v>
      </c>
      <c r="C567" t="s">
        <v>49</v>
      </c>
      <c r="D567">
        <v>214636</v>
      </c>
      <c r="E567" t="s">
        <v>13</v>
      </c>
      <c r="F567" s="4" t="s">
        <v>16</v>
      </c>
      <c r="G567" s="5">
        <v>37.738535249828885</v>
      </c>
      <c r="H567" s="5">
        <v>10.652977412731007</v>
      </c>
      <c r="I567" t="str">
        <f t="shared" si="17"/>
        <v>Ineligible</v>
      </c>
      <c r="J567" t="str">
        <f t="shared" si="16"/>
        <v>No</v>
      </c>
    </row>
    <row r="568" spans="1:10" x14ac:dyDescent="0.75">
      <c r="A568" t="s">
        <v>18</v>
      </c>
      <c r="B568" t="s">
        <v>33</v>
      </c>
      <c r="C568" t="s">
        <v>49</v>
      </c>
      <c r="D568">
        <v>210603</v>
      </c>
      <c r="E568" t="s">
        <v>13</v>
      </c>
      <c r="F568" s="4" t="s">
        <v>16</v>
      </c>
      <c r="G568" s="5">
        <v>59.657768651608485</v>
      </c>
      <c r="H568" s="5">
        <v>12.969199178644764</v>
      </c>
      <c r="I568" t="str">
        <f t="shared" si="17"/>
        <v>Ineligible</v>
      </c>
      <c r="J568" t="str">
        <f t="shared" si="16"/>
        <v>No</v>
      </c>
    </row>
    <row r="569" spans="1:10" x14ac:dyDescent="0.75">
      <c r="A569" t="s">
        <v>18</v>
      </c>
      <c r="B569" t="s">
        <v>33</v>
      </c>
      <c r="C569" t="s">
        <v>49</v>
      </c>
      <c r="D569">
        <v>238214</v>
      </c>
      <c r="E569" t="s">
        <v>13</v>
      </c>
      <c r="F569" s="4" t="s">
        <v>16</v>
      </c>
      <c r="G569" s="5">
        <v>35.865845311430526</v>
      </c>
      <c r="H569" s="5">
        <v>7.6851471594798086</v>
      </c>
      <c r="I569" t="str">
        <f t="shared" si="17"/>
        <v>Ineligible</v>
      </c>
      <c r="J569" t="str">
        <f t="shared" si="16"/>
        <v>No</v>
      </c>
    </row>
    <row r="570" spans="1:10" x14ac:dyDescent="0.75">
      <c r="A570" t="s">
        <v>18</v>
      </c>
      <c r="B570" t="s">
        <v>33</v>
      </c>
      <c r="C570" t="s">
        <v>49</v>
      </c>
      <c r="D570">
        <v>218404</v>
      </c>
      <c r="E570" t="s">
        <v>13</v>
      </c>
      <c r="F570" s="4" t="s">
        <v>16</v>
      </c>
      <c r="G570" s="5">
        <v>56.136892539356602</v>
      </c>
      <c r="H570" s="5">
        <v>15.331964407939767</v>
      </c>
      <c r="I570" t="str">
        <f t="shared" si="17"/>
        <v>Ineligible</v>
      </c>
      <c r="J570" t="str">
        <f t="shared" si="16"/>
        <v>No</v>
      </c>
    </row>
    <row r="571" spans="1:10" x14ac:dyDescent="0.75">
      <c r="A571" t="s">
        <v>18</v>
      </c>
      <c r="B571" t="s">
        <v>33</v>
      </c>
      <c r="C571" t="s">
        <v>49</v>
      </c>
      <c r="D571">
        <v>281760</v>
      </c>
      <c r="E571" t="s">
        <v>13</v>
      </c>
      <c r="F571" s="4" t="s">
        <v>16</v>
      </c>
      <c r="G571" s="5">
        <v>53.924709103353869</v>
      </c>
      <c r="H571" s="5">
        <v>14.458590006844627</v>
      </c>
      <c r="I571" t="str">
        <f t="shared" si="17"/>
        <v>Ineligible</v>
      </c>
      <c r="J571" t="str">
        <f t="shared" si="16"/>
        <v>No</v>
      </c>
    </row>
    <row r="572" spans="1:10" x14ac:dyDescent="0.75">
      <c r="A572" t="s">
        <v>18</v>
      </c>
      <c r="B572" t="s">
        <v>33</v>
      </c>
      <c r="C572" t="s">
        <v>49</v>
      </c>
      <c r="D572">
        <v>233232</v>
      </c>
      <c r="E572" t="s">
        <v>13</v>
      </c>
      <c r="F572" s="4" t="s">
        <v>16</v>
      </c>
      <c r="G572" s="5">
        <v>53.998631074606436</v>
      </c>
      <c r="H572" s="5">
        <v>18.04517453798768</v>
      </c>
      <c r="I572" t="str">
        <f t="shared" si="17"/>
        <v>Ineligible</v>
      </c>
      <c r="J572" t="str">
        <f t="shared" si="16"/>
        <v>No</v>
      </c>
    </row>
    <row r="573" spans="1:10" x14ac:dyDescent="0.75">
      <c r="A573" t="s">
        <v>18</v>
      </c>
      <c r="B573" t="s">
        <v>33</v>
      </c>
      <c r="C573" t="s">
        <v>49</v>
      </c>
      <c r="D573">
        <v>291335</v>
      </c>
      <c r="E573" t="s">
        <v>13</v>
      </c>
      <c r="F573" s="4" t="s">
        <v>16</v>
      </c>
      <c r="G573" s="5">
        <v>40.210814510609168</v>
      </c>
      <c r="H573" s="5">
        <v>10.540725530458589</v>
      </c>
      <c r="I573" t="str">
        <f t="shared" si="17"/>
        <v>Ineligible</v>
      </c>
      <c r="J573" t="str">
        <f t="shared" si="16"/>
        <v>No</v>
      </c>
    </row>
    <row r="574" spans="1:10" x14ac:dyDescent="0.75">
      <c r="A574" t="s">
        <v>18</v>
      </c>
      <c r="B574" t="s">
        <v>33</v>
      </c>
      <c r="C574" t="s">
        <v>49</v>
      </c>
      <c r="D574">
        <v>284947</v>
      </c>
      <c r="E574" t="s">
        <v>13</v>
      </c>
      <c r="F574" s="4" t="s">
        <v>16</v>
      </c>
      <c r="G574" s="5">
        <v>39.972621492128681</v>
      </c>
      <c r="H574" s="5">
        <v>10.472279260780287</v>
      </c>
      <c r="I574" t="str">
        <f t="shared" si="17"/>
        <v>Ineligible</v>
      </c>
      <c r="J574" t="str">
        <f t="shared" si="16"/>
        <v>No</v>
      </c>
    </row>
    <row r="575" spans="1:10" x14ac:dyDescent="0.75">
      <c r="A575" t="s">
        <v>18</v>
      </c>
      <c r="B575" t="s">
        <v>33</v>
      </c>
      <c r="C575" t="s">
        <v>49</v>
      </c>
      <c r="D575">
        <v>280212</v>
      </c>
      <c r="E575" t="s">
        <v>13</v>
      </c>
      <c r="F575" s="4" t="s">
        <v>16</v>
      </c>
      <c r="G575" s="5">
        <v>34.53251197809719</v>
      </c>
      <c r="H575" s="5">
        <v>11.901437371663244</v>
      </c>
      <c r="I575" t="str">
        <f t="shared" si="17"/>
        <v>Ineligible</v>
      </c>
      <c r="J575" t="str">
        <f t="shared" si="16"/>
        <v>No</v>
      </c>
    </row>
    <row r="576" spans="1:10" x14ac:dyDescent="0.75">
      <c r="A576" t="s">
        <v>18</v>
      </c>
      <c r="B576" t="s">
        <v>33</v>
      </c>
      <c r="C576" t="s">
        <v>49</v>
      </c>
      <c r="D576">
        <v>253189</v>
      </c>
      <c r="E576" t="s">
        <v>13</v>
      </c>
      <c r="F576" s="4" t="s">
        <v>16</v>
      </c>
      <c r="G576" s="5">
        <v>35.997262149212865</v>
      </c>
      <c r="H576" s="5">
        <v>2.5872689938398357</v>
      </c>
      <c r="I576" t="str">
        <f t="shared" si="17"/>
        <v>Ineligible</v>
      </c>
      <c r="J576" t="str">
        <f t="shared" si="16"/>
        <v>No</v>
      </c>
    </row>
    <row r="577" spans="1:10" x14ac:dyDescent="0.75">
      <c r="A577" t="s">
        <v>18</v>
      </c>
      <c r="B577" t="s">
        <v>33</v>
      </c>
      <c r="C577" t="s">
        <v>49</v>
      </c>
      <c r="D577">
        <v>206989</v>
      </c>
      <c r="E577" t="s">
        <v>13</v>
      </c>
      <c r="F577" s="4" t="s">
        <v>16</v>
      </c>
      <c r="G577" s="5">
        <v>50.91581108829569</v>
      </c>
      <c r="H577" s="5">
        <v>21.99315537303217</v>
      </c>
      <c r="I577" t="str">
        <f t="shared" si="17"/>
        <v>Ineligible</v>
      </c>
      <c r="J577" t="str">
        <f t="shared" si="16"/>
        <v>No</v>
      </c>
    </row>
    <row r="578" spans="1:10" x14ac:dyDescent="0.75">
      <c r="A578" t="s">
        <v>18</v>
      </c>
      <c r="B578" t="s">
        <v>33</v>
      </c>
      <c r="C578" t="s">
        <v>49</v>
      </c>
      <c r="D578">
        <v>242113</v>
      </c>
      <c r="E578" t="s">
        <v>13</v>
      </c>
      <c r="F578" s="4" t="s">
        <v>16</v>
      </c>
      <c r="G578" s="5">
        <v>37.659137577002056</v>
      </c>
      <c r="H578" s="5">
        <v>6.2532511978097194</v>
      </c>
      <c r="I578" t="str">
        <f t="shared" si="17"/>
        <v>Ineligible</v>
      </c>
      <c r="J578" t="str">
        <f t="shared" ref="J578:J587" si="18">IF(AND(G578&gt;AVERAGE($G$2:$G$587),H578&gt;$M$3),"Yes","No")</f>
        <v>No</v>
      </c>
    </row>
    <row r="579" spans="1:10" x14ac:dyDescent="0.75">
      <c r="A579" t="s">
        <v>18</v>
      </c>
      <c r="B579" t="s">
        <v>33</v>
      </c>
      <c r="C579" t="s">
        <v>49</v>
      </c>
      <c r="D579">
        <v>265931</v>
      </c>
      <c r="E579" t="s">
        <v>13</v>
      </c>
      <c r="F579" s="4" t="s">
        <v>16</v>
      </c>
      <c r="G579" s="5">
        <v>44.427104722792606</v>
      </c>
      <c r="H579" s="5">
        <v>19.134839151266256</v>
      </c>
      <c r="I579" t="str">
        <f t="shared" ref="I579:I587" si="19">IF(OR(AND(G579&gt;65,F579="Management",(G579+H579)&gt;=80),AND(G579&gt;65,F579="Non Management",(G579+H579)&gt;=85)),"Eligible","Ineligible")</f>
        <v>Ineligible</v>
      </c>
      <c r="J579" t="str">
        <f t="shared" si="18"/>
        <v>No</v>
      </c>
    </row>
    <row r="580" spans="1:10" x14ac:dyDescent="0.75">
      <c r="A580" t="s">
        <v>18</v>
      </c>
      <c r="B580" t="s">
        <v>33</v>
      </c>
      <c r="C580" t="s">
        <v>49</v>
      </c>
      <c r="D580">
        <v>211876</v>
      </c>
      <c r="E580" t="s">
        <v>13</v>
      </c>
      <c r="F580" s="4" t="s">
        <v>16</v>
      </c>
      <c r="G580" s="5">
        <v>51.868583162217661</v>
      </c>
      <c r="H580" s="5">
        <v>6.8802190280629709</v>
      </c>
      <c r="I580" t="str">
        <f t="shared" si="19"/>
        <v>Ineligible</v>
      </c>
      <c r="J580" t="str">
        <f t="shared" si="18"/>
        <v>No</v>
      </c>
    </row>
    <row r="581" spans="1:10" x14ac:dyDescent="0.75">
      <c r="A581" t="s">
        <v>18</v>
      </c>
      <c r="B581" t="s">
        <v>33</v>
      </c>
      <c r="C581" t="s">
        <v>49</v>
      </c>
      <c r="D581">
        <v>244400</v>
      </c>
      <c r="E581" t="s">
        <v>13</v>
      </c>
      <c r="F581" s="4" t="s">
        <v>14</v>
      </c>
      <c r="G581" s="5">
        <v>49.371663244353179</v>
      </c>
      <c r="H581" s="5">
        <v>3.7508555783709787</v>
      </c>
      <c r="I581" t="str">
        <f t="shared" si="19"/>
        <v>Ineligible</v>
      </c>
      <c r="J581" t="str">
        <f t="shared" si="18"/>
        <v>No</v>
      </c>
    </row>
    <row r="582" spans="1:10" x14ac:dyDescent="0.75">
      <c r="A582" t="s">
        <v>18</v>
      </c>
      <c r="B582" t="s">
        <v>33</v>
      </c>
      <c r="C582" t="s">
        <v>49</v>
      </c>
      <c r="D582">
        <v>219863</v>
      </c>
      <c r="E582" t="s">
        <v>13</v>
      </c>
      <c r="F582" s="4" t="s">
        <v>14</v>
      </c>
      <c r="G582" s="5">
        <v>57.056810403832991</v>
      </c>
      <c r="H582" s="5">
        <v>15.989048596851472</v>
      </c>
      <c r="I582" t="str">
        <f t="shared" si="19"/>
        <v>Ineligible</v>
      </c>
      <c r="J582" t="str">
        <f t="shared" si="18"/>
        <v>No</v>
      </c>
    </row>
    <row r="583" spans="1:10" x14ac:dyDescent="0.75">
      <c r="A583" t="s">
        <v>18</v>
      </c>
      <c r="B583" t="s">
        <v>33</v>
      </c>
      <c r="C583" t="s">
        <v>49</v>
      </c>
      <c r="D583">
        <v>211948</v>
      </c>
      <c r="E583" t="s">
        <v>13</v>
      </c>
      <c r="F583" s="4" t="s">
        <v>16</v>
      </c>
      <c r="G583" s="5">
        <v>39.446954140999317</v>
      </c>
      <c r="H583" s="5">
        <v>6.6885694729637235</v>
      </c>
      <c r="I583" t="str">
        <f t="shared" si="19"/>
        <v>Ineligible</v>
      </c>
      <c r="J583" t="str">
        <f t="shared" si="18"/>
        <v>No</v>
      </c>
    </row>
    <row r="584" spans="1:10" x14ac:dyDescent="0.75">
      <c r="A584" t="s">
        <v>18</v>
      </c>
      <c r="B584" t="s">
        <v>33</v>
      </c>
      <c r="C584" t="s">
        <v>49</v>
      </c>
      <c r="D584">
        <v>278626</v>
      </c>
      <c r="E584" t="s">
        <v>13</v>
      </c>
      <c r="F584" s="4" t="s">
        <v>16</v>
      </c>
      <c r="G584" s="5">
        <v>47.214236824093085</v>
      </c>
      <c r="H584" s="5">
        <v>13.316906228610542</v>
      </c>
      <c r="I584" t="str">
        <f t="shared" si="19"/>
        <v>Ineligible</v>
      </c>
      <c r="J584" t="str">
        <f t="shared" si="18"/>
        <v>No</v>
      </c>
    </row>
    <row r="585" spans="1:10" x14ac:dyDescent="0.75">
      <c r="A585" t="s">
        <v>18</v>
      </c>
      <c r="B585" t="s">
        <v>33</v>
      </c>
      <c r="C585" t="s">
        <v>49</v>
      </c>
      <c r="D585">
        <v>291503</v>
      </c>
      <c r="E585" t="s">
        <v>13</v>
      </c>
      <c r="F585" s="4" t="s">
        <v>16</v>
      </c>
      <c r="G585" s="5">
        <v>33.993155373032167</v>
      </c>
      <c r="H585" s="5">
        <v>11.189596167008897</v>
      </c>
      <c r="I585" t="str">
        <f t="shared" si="19"/>
        <v>Ineligible</v>
      </c>
      <c r="J585" t="str">
        <f t="shared" si="18"/>
        <v>No</v>
      </c>
    </row>
    <row r="586" spans="1:10" x14ac:dyDescent="0.75">
      <c r="A586" t="s">
        <v>18</v>
      </c>
      <c r="B586" t="s">
        <v>33</v>
      </c>
      <c r="C586" t="s">
        <v>49</v>
      </c>
      <c r="D586">
        <v>289031</v>
      </c>
      <c r="E586" t="s">
        <v>13</v>
      </c>
      <c r="F586" s="4" t="s">
        <v>16</v>
      </c>
      <c r="G586" s="5">
        <v>53.125256673511295</v>
      </c>
      <c r="H586" s="5">
        <v>16.558521560574949</v>
      </c>
      <c r="I586" t="str">
        <f t="shared" si="19"/>
        <v>Ineligible</v>
      </c>
      <c r="J586" t="str">
        <f t="shared" si="18"/>
        <v>No</v>
      </c>
    </row>
    <row r="587" spans="1:10" x14ac:dyDescent="0.75">
      <c r="A587" t="s">
        <v>18</v>
      </c>
      <c r="B587" t="s">
        <v>33</v>
      </c>
      <c r="C587" t="s">
        <v>49</v>
      </c>
      <c r="D587">
        <v>284161</v>
      </c>
      <c r="E587" t="s">
        <v>13</v>
      </c>
      <c r="F587" t="s">
        <v>14</v>
      </c>
      <c r="G587" s="5">
        <v>54.461327857631758</v>
      </c>
      <c r="H587" s="5">
        <v>36.281998631074607</v>
      </c>
      <c r="I587" t="str">
        <f t="shared" si="19"/>
        <v>Ineligible</v>
      </c>
      <c r="J587" t="str">
        <f t="shared" si="18"/>
        <v>Yes</v>
      </c>
    </row>
  </sheetData>
  <autoFilter ref="A1:H587" xr:uid="{2306C5B7-858D-4B40-BE4B-8F21A11C1FEB}"/>
  <pageMargins left="0.7" right="0.7" top="0.75" bottom="0.75" header="0.3" footer="0.3"/>
  <pageSetup orientation="portrait" horizontalDpi="1200" verticalDpi="1200" r:id="rId3"/>
  <headerFooter>
    <oddFooter>&amp;L&amp;1#&amp;"Calibri"&amp;11&amp;K000000Classification: Protected A</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09BA-ABA5-4C7E-9B3A-FF323BD33786}">
  <dimension ref="A1:W587"/>
  <sheetViews>
    <sheetView topLeftCell="B1" workbookViewId="0"/>
  </sheetViews>
  <sheetFormatPr defaultColWidth="8.86328125" defaultRowHeight="14.75" x14ac:dyDescent="0.75"/>
  <cols>
    <col min="1" max="1" width="16.86328125" bestFit="1" customWidth="1"/>
    <col min="2" max="2" width="14.54296875" bestFit="1" customWidth="1"/>
    <col min="3" max="3" width="14.54296875" customWidth="1"/>
    <col min="4" max="4" width="14" bestFit="1" customWidth="1"/>
    <col min="5" max="5" width="19" bestFit="1" customWidth="1"/>
    <col min="6" max="6" width="32.6796875" bestFit="1" customWidth="1"/>
    <col min="7" max="7" width="7.86328125" bestFit="1" customWidth="1"/>
    <col min="8" max="8" width="16.86328125" bestFit="1" customWidth="1"/>
    <col min="10" max="10" width="18.2265625" bestFit="1" customWidth="1"/>
    <col min="12" max="12" width="43.7265625" bestFit="1" customWidth="1"/>
    <col min="13" max="13" width="11.6328125" bestFit="1" customWidth="1"/>
    <col min="14" max="14" width="8.36328125" bestFit="1" customWidth="1"/>
    <col min="15" max="15" width="10.58984375" bestFit="1" customWidth="1"/>
    <col min="16" max="16" width="9.36328125" bestFit="1" customWidth="1"/>
    <col min="17" max="17" width="11.81640625" bestFit="1" customWidth="1"/>
    <col min="18" max="19" width="10.58984375" bestFit="1" customWidth="1"/>
  </cols>
  <sheetData>
    <row r="1" spans="1:23" ht="18.5" x14ac:dyDescent="0.9">
      <c r="A1" s="2" t="s">
        <v>26</v>
      </c>
      <c r="B1" s="2" t="s">
        <v>27</v>
      </c>
      <c r="C1" s="2" t="s">
        <v>36</v>
      </c>
      <c r="D1" s="2" t="s">
        <v>23</v>
      </c>
      <c r="E1" s="2" t="s">
        <v>11</v>
      </c>
      <c r="F1" s="2" t="s">
        <v>12</v>
      </c>
      <c r="G1" s="2" t="s">
        <v>34</v>
      </c>
      <c r="H1" s="2" t="s">
        <v>35</v>
      </c>
      <c r="I1" s="2" t="s">
        <v>57</v>
      </c>
      <c r="J1" s="2" t="s">
        <v>61</v>
      </c>
      <c r="L1" s="13" t="s">
        <v>59</v>
      </c>
      <c r="M1" s="13"/>
    </row>
    <row r="2" spans="1:23" x14ac:dyDescent="0.75">
      <c r="A2" t="s">
        <v>18</v>
      </c>
      <c r="B2" t="s">
        <v>28</v>
      </c>
      <c r="C2" t="s">
        <v>37</v>
      </c>
      <c r="D2">
        <v>286128</v>
      </c>
      <c r="E2" t="s">
        <v>13</v>
      </c>
      <c r="F2" s="4" t="s">
        <v>16</v>
      </c>
      <c r="G2" s="5">
        <v>55.613963039014372</v>
      </c>
      <c r="H2" s="5">
        <v>26.584531143052704</v>
      </c>
      <c r="I2" t="str">
        <f>IF(OR(AND(G2&gt;65,F2="Management",(G2+H2)&gt;=80),AND(G2&gt;65,F2="Non Management",(G2+H2)&gt;=85)),"Eligible","Ineligible")</f>
        <v>Ineligible</v>
      </c>
      <c r="J2" t="str">
        <f t="shared" ref="J2:J65" si="0">IF(AND(G2&gt;AVERAGE($G$2:$G$587),H2&gt;$M$3),"Yes","No")</f>
        <v>No</v>
      </c>
      <c r="L2" s="11" t="s">
        <v>58</v>
      </c>
      <c r="M2" s="12">
        <f>AVERAGE(G2:G587)</f>
        <v>43.606459645901531</v>
      </c>
    </row>
    <row r="3" spans="1:23" x14ac:dyDescent="0.75">
      <c r="A3" t="s">
        <v>18</v>
      </c>
      <c r="B3" t="s">
        <v>28</v>
      </c>
      <c r="C3" t="s">
        <v>37</v>
      </c>
      <c r="D3">
        <v>235138</v>
      </c>
      <c r="E3" t="s">
        <v>17</v>
      </c>
      <c r="F3" s="4" t="s">
        <v>14</v>
      </c>
      <c r="G3" s="5">
        <v>51.403148528405204</v>
      </c>
      <c r="H3" s="5">
        <v>6.0369609856262834</v>
      </c>
      <c r="I3" t="str">
        <f t="shared" ref="I3:I66" si="1">IF(OR(AND(G3&gt;65,F3="Management",(G3+H3)&gt;=80),AND(G3&gt;65,F3="Non Management",(G3+H3)&gt;=85)),"Eligible","Ineligible")</f>
        <v>Ineligible</v>
      </c>
      <c r="J3" t="str">
        <f t="shared" si="0"/>
        <v>No</v>
      </c>
      <c r="L3" s="11" t="s">
        <v>60</v>
      </c>
      <c r="M3" s="12">
        <f>AVERAGE('Northern Div filter worksheet'!D153:D236)</f>
        <v>27.321428571428573</v>
      </c>
    </row>
    <row r="4" spans="1:23" x14ac:dyDescent="0.75">
      <c r="A4" t="s">
        <v>18</v>
      </c>
      <c r="B4" t="s">
        <v>28</v>
      </c>
      <c r="C4" t="s">
        <v>37</v>
      </c>
      <c r="D4">
        <v>241476</v>
      </c>
      <c r="E4" t="s">
        <v>13</v>
      </c>
      <c r="F4" s="4" t="s">
        <v>14</v>
      </c>
      <c r="G4" s="5">
        <v>43.863107460643398</v>
      </c>
      <c r="H4" s="5">
        <v>13.793292265571527</v>
      </c>
      <c r="I4" t="str">
        <f t="shared" si="1"/>
        <v>Ineligible</v>
      </c>
      <c r="J4" t="str">
        <f t="shared" si="0"/>
        <v>No</v>
      </c>
    </row>
    <row r="5" spans="1:23" x14ac:dyDescent="0.75">
      <c r="A5" t="s">
        <v>18</v>
      </c>
      <c r="B5" t="s">
        <v>28</v>
      </c>
      <c r="C5" t="s">
        <v>37</v>
      </c>
      <c r="D5">
        <v>202488</v>
      </c>
      <c r="E5" t="s">
        <v>13</v>
      </c>
      <c r="F5" s="4" t="s">
        <v>14</v>
      </c>
      <c r="G5" s="5">
        <v>39.21697467488022</v>
      </c>
      <c r="H5" s="5">
        <v>3.1047227926078027</v>
      </c>
      <c r="I5" t="str">
        <f t="shared" si="1"/>
        <v>Ineligible</v>
      </c>
      <c r="J5" t="str">
        <f t="shared" si="0"/>
        <v>No</v>
      </c>
    </row>
    <row r="6" spans="1:23" x14ac:dyDescent="0.75">
      <c r="A6" t="s">
        <v>18</v>
      </c>
      <c r="B6" t="s">
        <v>28</v>
      </c>
      <c r="C6" t="s">
        <v>37</v>
      </c>
      <c r="D6">
        <v>231508</v>
      </c>
      <c r="E6" t="s">
        <v>13</v>
      </c>
      <c r="F6" s="4" t="s">
        <v>14</v>
      </c>
      <c r="G6" s="5">
        <v>57.097878165639976</v>
      </c>
      <c r="H6" s="5">
        <v>35.315537303216978</v>
      </c>
      <c r="I6" t="str">
        <f t="shared" si="1"/>
        <v>Ineligible</v>
      </c>
      <c r="J6" t="str">
        <f t="shared" si="0"/>
        <v>Yes</v>
      </c>
    </row>
    <row r="7" spans="1:23" x14ac:dyDescent="0.75">
      <c r="A7" t="s">
        <v>18</v>
      </c>
      <c r="B7" t="s">
        <v>28</v>
      </c>
      <c r="C7" t="s">
        <v>38</v>
      </c>
      <c r="D7">
        <v>225174</v>
      </c>
      <c r="E7" t="s">
        <v>13</v>
      </c>
      <c r="F7" s="4" t="s">
        <v>14</v>
      </c>
      <c r="G7" s="5">
        <v>41.144421629021217</v>
      </c>
      <c r="H7" s="5">
        <v>2.6830937713894594</v>
      </c>
      <c r="I7" t="str">
        <f t="shared" si="1"/>
        <v>Ineligible</v>
      </c>
      <c r="J7" t="str">
        <f t="shared" si="0"/>
        <v>No</v>
      </c>
    </row>
    <row r="8" spans="1:23" x14ac:dyDescent="0.75">
      <c r="A8" t="s">
        <v>18</v>
      </c>
      <c r="B8" t="s">
        <v>28</v>
      </c>
      <c r="C8" t="s">
        <v>38</v>
      </c>
      <c r="D8">
        <v>233611</v>
      </c>
      <c r="E8" t="s">
        <v>13</v>
      </c>
      <c r="F8" s="4" t="s">
        <v>14</v>
      </c>
      <c r="G8" s="5">
        <v>40.386036960985628</v>
      </c>
      <c r="H8" s="5">
        <v>1.8590006844626967</v>
      </c>
      <c r="I8" t="str">
        <f t="shared" si="1"/>
        <v>Ineligible</v>
      </c>
      <c r="J8" t="str">
        <f t="shared" si="0"/>
        <v>No</v>
      </c>
    </row>
    <row r="9" spans="1:23" x14ac:dyDescent="0.75">
      <c r="A9" t="s">
        <v>18</v>
      </c>
      <c r="B9" t="s">
        <v>28</v>
      </c>
      <c r="C9" t="s">
        <v>38</v>
      </c>
      <c r="D9">
        <v>296043</v>
      </c>
      <c r="E9" t="s">
        <v>13</v>
      </c>
      <c r="F9" s="4" t="s">
        <v>14</v>
      </c>
      <c r="G9" s="5">
        <v>34.231348391512661</v>
      </c>
      <c r="H9" s="5">
        <v>5.0184804928131417</v>
      </c>
      <c r="I9" t="str">
        <f t="shared" si="1"/>
        <v>Ineligible</v>
      </c>
      <c r="J9" t="str">
        <f t="shared" si="0"/>
        <v>No</v>
      </c>
      <c r="L9" s="6" t="s">
        <v>68</v>
      </c>
      <c r="M9" s="6" t="s">
        <v>65</v>
      </c>
    </row>
    <row r="10" spans="1:23" x14ac:dyDescent="0.75">
      <c r="A10" t="s">
        <v>18</v>
      </c>
      <c r="B10" t="s">
        <v>28</v>
      </c>
      <c r="C10" t="s">
        <v>38</v>
      </c>
      <c r="D10">
        <v>210638</v>
      </c>
      <c r="E10" t="s">
        <v>13</v>
      </c>
      <c r="F10" s="4" t="s">
        <v>14</v>
      </c>
      <c r="G10" s="5">
        <v>61.40999315537303</v>
      </c>
      <c r="H10" s="5">
        <v>3.7946611909650922</v>
      </c>
      <c r="I10" t="str">
        <f t="shared" si="1"/>
        <v>Ineligible</v>
      </c>
      <c r="J10" t="str">
        <f t="shared" si="0"/>
        <v>No</v>
      </c>
      <c r="L10" s="6" t="s">
        <v>69</v>
      </c>
      <c r="M10" t="s">
        <v>62</v>
      </c>
      <c r="N10" t="s">
        <v>63</v>
      </c>
      <c r="O10" t="s">
        <v>50</v>
      </c>
      <c r="U10" t="str">
        <f>L10</f>
        <v>Branch/Unit</v>
      </c>
      <c r="V10" t="str">
        <f t="shared" ref="V10:W16" si="2">M10</f>
        <v>Eligible</v>
      </c>
      <c r="W10" t="str">
        <f t="shared" si="2"/>
        <v>Ineligible</v>
      </c>
    </row>
    <row r="11" spans="1:23" x14ac:dyDescent="0.75">
      <c r="A11" t="s">
        <v>18</v>
      </c>
      <c r="B11" t="s">
        <v>28</v>
      </c>
      <c r="C11" t="s">
        <v>38</v>
      </c>
      <c r="D11">
        <v>213285</v>
      </c>
      <c r="E11" t="s">
        <v>13</v>
      </c>
      <c r="F11" s="4" t="s">
        <v>14</v>
      </c>
      <c r="G11" s="5">
        <v>42.861054072553046</v>
      </c>
      <c r="H11" s="5">
        <v>6.8802190280629709</v>
      </c>
      <c r="I11" t="str">
        <f t="shared" si="1"/>
        <v>Ineligible</v>
      </c>
      <c r="J11" t="str">
        <f t="shared" si="0"/>
        <v>No</v>
      </c>
      <c r="L11" s="7" t="s">
        <v>32</v>
      </c>
      <c r="N11">
        <v>7</v>
      </c>
      <c r="O11">
        <v>7</v>
      </c>
      <c r="U11" t="str">
        <f t="shared" ref="U11:U16" si="3">L11</f>
        <v>Branch Five</v>
      </c>
      <c r="V11">
        <f t="shared" si="2"/>
        <v>0</v>
      </c>
      <c r="W11">
        <f t="shared" si="2"/>
        <v>7</v>
      </c>
    </row>
    <row r="12" spans="1:23" x14ac:dyDescent="0.75">
      <c r="A12" t="s">
        <v>18</v>
      </c>
      <c r="B12" t="s">
        <v>28</v>
      </c>
      <c r="C12" t="s">
        <v>38</v>
      </c>
      <c r="D12">
        <v>243694</v>
      </c>
      <c r="E12" t="s">
        <v>13</v>
      </c>
      <c r="F12" s="4" t="s">
        <v>16</v>
      </c>
      <c r="G12" s="5">
        <v>37.459274469541413</v>
      </c>
      <c r="H12" s="5">
        <v>3.0828199863107462</v>
      </c>
      <c r="I12" t="str">
        <f t="shared" si="1"/>
        <v>Ineligible</v>
      </c>
      <c r="J12" t="str">
        <f t="shared" si="0"/>
        <v>No</v>
      </c>
      <c r="L12" s="7" t="s">
        <v>31</v>
      </c>
      <c r="N12">
        <v>3</v>
      </c>
      <c r="O12">
        <v>3</v>
      </c>
      <c r="U12" t="str">
        <f t="shared" si="3"/>
        <v>Branch Four</v>
      </c>
      <c r="V12">
        <f t="shared" si="2"/>
        <v>0</v>
      </c>
      <c r="W12">
        <f t="shared" si="2"/>
        <v>3</v>
      </c>
    </row>
    <row r="13" spans="1:23" x14ac:dyDescent="0.75">
      <c r="A13" t="s">
        <v>18</v>
      </c>
      <c r="B13" t="s">
        <v>28</v>
      </c>
      <c r="C13" t="s">
        <v>38</v>
      </c>
      <c r="D13">
        <v>209829</v>
      </c>
      <c r="E13" t="s">
        <v>13</v>
      </c>
      <c r="F13" s="4" t="s">
        <v>16</v>
      </c>
      <c r="G13" s="5">
        <v>43.175906913073234</v>
      </c>
      <c r="H13" s="5">
        <v>14.472279260780287</v>
      </c>
      <c r="I13" t="str">
        <f t="shared" si="1"/>
        <v>Ineligible</v>
      </c>
      <c r="J13" t="str">
        <f t="shared" si="0"/>
        <v>No</v>
      </c>
      <c r="L13" s="7" t="s">
        <v>28</v>
      </c>
      <c r="N13">
        <v>15</v>
      </c>
      <c r="O13">
        <v>15</v>
      </c>
      <c r="U13" t="str">
        <f t="shared" si="3"/>
        <v>Branch One</v>
      </c>
      <c r="V13">
        <f t="shared" si="2"/>
        <v>0</v>
      </c>
      <c r="W13">
        <f t="shared" si="2"/>
        <v>15</v>
      </c>
    </row>
    <row r="14" spans="1:23" x14ac:dyDescent="0.75">
      <c r="A14" t="s">
        <v>18</v>
      </c>
      <c r="B14" t="s">
        <v>28</v>
      </c>
      <c r="C14" t="s">
        <v>38</v>
      </c>
      <c r="D14">
        <v>200632</v>
      </c>
      <c r="E14" t="s">
        <v>13</v>
      </c>
      <c r="F14" s="4" t="s">
        <v>16</v>
      </c>
      <c r="G14" s="5">
        <v>47.912388774811774</v>
      </c>
      <c r="H14" s="5">
        <v>19.052703627652292</v>
      </c>
      <c r="I14" t="str">
        <f t="shared" si="1"/>
        <v>Ineligible</v>
      </c>
      <c r="J14" t="str">
        <f t="shared" si="0"/>
        <v>No</v>
      </c>
      <c r="L14" s="7" t="s">
        <v>33</v>
      </c>
      <c r="M14">
        <v>1</v>
      </c>
      <c r="N14">
        <v>94</v>
      </c>
      <c r="O14">
        <v>95</v>
      </c>
      <c r="U14" t="str">
        <f t="shared" si="3"/>
        <v>Branch Six</v>
      </c>
      <c r="V14">
        <f t="shared" si="2"/>
        <v>1</v>
      </c>
      <c r="W14">
        <f t="shared" si="2"/>
        <v>94</v>
      </c>
    </row>
    <row r="15" spans="1:23" x14ac:dyDescent="0.75">
      <c r="A15" t="s">
        <v>18</v>
      </c>
      <c r="B15" t="s">
        <v>28</v>
      </c>
      <c r="C15" t="s">
        <v>38</v>
      </c>
      <c r="D15">
        <v>206031</v>
      </c>
      <c r="E15" t="s">
        <v>13</v>
      </c>
      <c r="F15" s="4" t="s">
        <v>16</v>
      </c>
      <c r="G15" s="5">
        <v>39.175906913073234</v>
      </c>
      <c r="H15" s="5">
        <v>10.904859685147159</v>
      </c>
      <c r="I15" t="str">
        <f t="shared" si="1"/>
        <v>Ineligible</v>
      </c>
      <c r="J15" t="str">
        <f t="shared" si="0"/>
        <v>No</v>
      </c>
      <c r="L15" s="7" t="s">
        <v>30</v>
      </c>
      <c r="M15">
        <v>3</v>
      </c>
      <c r="N15">
        <v>190</v>
      </c>
      <c r="O15">
        <v>193</v>
      </c>
      <c r="U15" t="str">
        <f t="shared" si="3"/>
        <v>Branch Three</v>
      </c>
      <c r="V15">
        <f t="shared" si="2"/>
        <v>3</v>
      </c>
      <c r="W15">
        <f t="shared" si="2"/>
        <v>190</v>
      </c>
    </row>
    <row r="16" spans="1:23" x14ac:dyDescent="0.75">
      <c r="A16" t="s">
        <v>18</v>
      </c>
      <c r="B16" t="s">
        <v>28</v>
      </c>
      <c r="C16" t="s">
        <v>38</v>
      </c>
      <c r="D16">
        <v>260992</v>
      </c>
      <c r="E16" t="s">
        <v>13</v>
      </c>
      <c r="F16" s="4" t="s">
        <v>16</v>
      </c>
      <c r="G16" s="5">
        <v>45.626283367556468</v>
      </c>
      <c r="H16" s="5">
        <v>14.622861054072553</v>
      </c>
      <c r="I16" t="str">
        <f t="shared" si="1"/>
        <v>Ineligible</v>
      </c>
      <c r="J16" t="str">
        <f t="shared" si="0"/>
        <v>No</v>
      </c>
      <c r="L16" s="7" t="s">
        <v>29</v>
      </c>
      <c r="M16">
        <v>5</v>
      </c>
      <c r="N16">
        <v>268</v>
      </c>
      <c r="O16">
        <v>273</v>
      </c>
      <c r="U16" t="str">
        <f t="shared" si="3"/>
        <v>Branch Two</v>
      </c>
      <c r="V16">
        <f t="shared" si="2"/>
        <v>5</v>
      </c>
      <c r="W16">
        <f t="shared" si="2"/>
        <v>268</v>
      </c>
    </row>
    <row r="17" spans="1:23" x14ac:dyDescent="0.75">
      <c r="A17" t="s">
        <v>18</v>
      </c>
      <c r="B17" t="s">
        <v>29</v>
      </c>
      <c r="C17" t="s">
        <v>39</v>
      </c>
      <c r="D17">
        <v>291464</v>
      </c>
      <c r="E17" t="s">
        <v>13</v>
      </c>
      <c r="F17" s="4" t="s">
        <v>14</v>
      </c>
      <c r="G17" s="5">
        <v>43.59479808350445</v>
      </c>
      <c r="H17" s="5">
        <v>9.2402464065708418</v>
      </c>
      <c r="I17" t="str">
        <f t="shared" si="1"/>
        <v>Ineligible</v>
      </c>
      <c r="J17" t="str">
        <f t="shared" si="0"/>
        <v>No</v>
      </c>
      <c r="L17" s="7" t="s">
        <v>50</v>
      </c>
      <c r="M17">
        <v>9</v>
      </c>
      <c r="N17">
        <v>577</v>
      </c>
      <c r="O17">
        <v>586</v>
      </c>
    </row>
    <row r="18" spans="1:23" x14ac:dyDescent="0.75">
      <c r="A18" t="s">
        <v>18</v>
      </c>
      <c r="B18" t="s">
        <v>29</v>
      </c>
      <c r="C18" t="s">
        <v>39</v>
      </c>
      <c r="D18">
        <v>211360</v>
      </c>
      <c r="E18" t="s">
        <v>15</v>
      </c>
      <c r="F18" s="4" t="s">
        <v>14</v>
      </c>
      <c r="G18" s="5">
        <v>33.574264202600958</v>
      </c>
      <c r="H18" s="5">
        <v>0.53661875427789185</v>
      </c>
      <c r="I18" t="str">
        <f t="shared" si="1"/>
        <v>Ineligible</v>
      </c>
      <c r="J18" t="str">
        <f t="shared" si="0"/>
        <v>No</v>
      </c>
    </row>
    <row r="19" spans="1:23" x14ac:dyDescent="0.75">
      <c r="A19" t="s">
        <v>18</v>
      </c>
      <c r="B19" t="s">
        <v>29</v>
      </c>
      <c r="C19" t="s">
        <v>39</v>
      </c>
      <c r="D19">
        <v>293727</v>
      </c>
      <c r="E19" t="s">
        <v>15</v>
      </c>
      <c r="F19" s="4" t="s">
        <v>14</v>
      </c>
      <c r="G19" s="5">
        <v>56.651608487337441</v>
      </c>
      <c r="H19" s="5">
        <v>0.61054072553045857</v>
      </c>
      <c r="I19" t="str">
        <f t="shared" si="1"/>
        <v>Ineligible</v>
      </c>
      <c r="J19" t="str">
        <f t="shared" si="0"/>
        <v>No</v>
      </c>
    </row>
    <row r="20" spans="1:23" x14ac:dyDescent="0.75">
      <c r="A20" t="s">
        <v>18</v>
      </c>
      <c r="B20" t="s">
        <v>29</v>
      </c>
      <c r="C20" t="s">
        <v>39</v>
      </c>
      <c r="D20">
        <v>241734</v>
      </c>
      <c r="E20" t="s">
        <v>15</v>
      </c>
      <c r="F20" s="4" t="s">
        <v>14</v>
      </c>
      <c r="G20" s="5">
        <v>38.124572210814513</v>
      </c>
      <c r="H20" s="5">
        <v>0.45995893223819301</v>
      </c>
      <c r="I20" t="str">
        <f t="shared" si="1"/>
        <v>Ineligible</v>
      </c>
      <c r="J20" t="str">
        <f t="shared" si="0"/>
        <v>No</v>
      </c>
    </row>
    <row r="21" spans="1:23" x14ac:dyDescent="0.75">
      <c r="A21" t="s">
        <v>18</v>
      </c>
      <c r="B21" t="s">
        <v>29</v>
      </c>
      <c r="C21" t="s">
        <v>39</v>
      </c>
      <c r="D21">
        <v>276706</v>
      </c>
      <c r="E21" t="s">
        <v>15</v>
      </c>
      <c r="F21" s="4" t="s">
        <v>14</v>
      </c>
      <c r="G21" s="5">
        <v>34.020533880903493</v>
      </c>
      <c r="H21" s="5">
        <v>2.1464750171115674</v>
      </c>
      <c r="I21" t="str">
        <f t="shared" si="1"/>
        <v>Ineligible</v>
      </c>
      <c r="J21" t="str">
        <f t="shared" si="0"/>
        <v>No</v>
      </c>
      <c r="L21" s="6" t="s">
        <v>70</v>
      </c>
      <c r="M21" s="6" t="s">
        <v>71</v>
      </c>
    </row>
    <row r="22" spans="1:23" x14ac:dyDescent="0.75">
      <c r="A22" t="s">
        <v>18</v>
      </c>
      <c r="B22" t="s">
        <v>29</v>
      </c>
      <c r="C22" t="s">
        <v>39</v>
      </c>
      <c r="D22">
        <v>231977</v>
      </c>
      <c r="E22" t="s">
        <v>15</v>
      </c>
      <c r="F22" s="4" t="s">
        <v>14</v>
      </c>
      <c r="G22" s="5">
        <v>32.049281314168375</v>
      </c>
      <c r="H22" s="5">
        <v>1.0321697467488022</v>
      </c>
      <c r="I22" t="str">
        <f t="shared" si="1"/>
        <v>Ineligible</v>
      </c>
      <c r="J22" t="str">
        <f t="shared" si="0"/>
        <v>No</v>
      </c>
      <c r="L22" s="6" t="s">
        <v>69</v>
      </c>
      <c r="M22" t="s">
        <v>66</v>
      </c>
      <c r="N22" t="s">
        <v>67</v>
      </c>
      <c r="O22" t="s">
        <v>50</v>
      </c>
      <c r="U22" t="str">
        <f>L22</f>
        <v>Branch/Unit</v>
      </c>
      <c r="V22" t="str">
        <f t="shared" ref="V22:V28" si="4">M22</f>
        <v>No</v>
      </c>
      <c r="W22" t="str">
        <f t="shared" ref="W22:W28" si="5">N22</f>
        <v>Yes</v>
      </c>
    </row>
    <row r="23" spans="1:23" x14ac:dyDescent="0.75">
      <c r="A23" t="s">
        <v>18</v>
      </c>
      <c r="B23" t="s">
        <v>29</v>
      </c>
      <c r="C23" t="s">
        <v>39</v>
      </c>
      <c r="D23">
        <v>239623</v>
      </c>
      <c r="E23" t="s">
        <v>15</v>
      </c>
      <c r="F23" s="4" t="s">
        <v>14</v>
      </c>
      <c r="G23" s="5">
        <v>33.13620807665982</v>
      </c>
      <c r="H23" s="5">
        <v>0.53661875427789185</v>
      </c>
      <c r="I23" t="str">
        <f t="shared" si="1"/>
        <v>Ineligible</v>
      </c>
      <c r="J23" t="str">
        <f t="shared" si="0"/>
        <v>No</v>
      </c>
      <c r="L23" s="7" t="s">
        <v>32</v>
      </c>
      <c r="M23">
        <v>6</v>
      </c>
      <c r="N23">
        <v>1</v>
      </c>
      <c r="O23">
        <v>7</v>
      </c>
      <c r="U23" t="str">
        <f t="shared" ref="U23:U28" si="6">L23</f>
        <v>Branch Five</v>
      </c>
      <c r="V23">
        <f t="shared" si="4"/>
        <v>6</v>
      </c>
      <c r="W23">
        <f t="shared" si="5"/>
        <v>1</v>
      </c>
    </row>
    <row r="24" spans="1:23" x14ac:dyDescent="0.75">
      <c r="A24" t="s">
        <v>18</v>
      </c>
      <c r="B24" t="s">
        <v>29</v>
      </c>
      <c r="C24" t="s">
        <v>39</v>
      </c>
      <c r="D24">
        <v>228768</v>
      </c>
      <c r="E24" t="s">
        <v>15</v>
      </c>
      <c r="F24" s="4" t="s">
        <v>14</v>
      </c>
      <c r="G24" s="5">
        <v>33.100616016427104</v>
      </c>
      <c r="H24" s="5">
        <v>0.53661875427789185</v>
      </c>
      <c r="I24" t="str">
        <f t="shared" si="1"/>
        <v>Ineligible</v>
      </c>
      <c r="J24" t="str">
        <f t="shared" si="0"/>
        <v>No</v>
      </c>
      <c r="L24" s="7" t="s">
        <v>31</v>
      </c>
      <c r="M24">
        <v>1</v>
      </c>
      <c r="N24">
        <v>2</v>
      </c>
      <c r="O24">
        <v>3</v>
      </c>
      <c r="U24" t="str">
        <f t="shared" si="6"/>
        <v>Branch Four</v>
      </c>
      <c r="V24">
        <f t="shared" si="4"/>
        <v>1</v>
      </c>
      <c r="W24">
        <f t="shared" si="5"/>
        <v>2</v>
      </c>
    </row>
    <row r="25" spans="1:23" x14ac:dyDescent="0.75">
      <c r="A25" t="s">
        <v>18</v>
      </c>
      <c r="B25" t="s">
        <v>29</v>
      </c>
      <c r="C25" t="s">
        <v>39</v>
      </c>
      <c r="D25">
        <v>242823</v>
      </c>
      <c r="E25" t="s">
        <v>15</v>
      </c>
      <c r="F25" s="4" t="s">
        <v>14</v>
      </c>
      <c r="G25" s="5">
        <v>21.801505817932924</v>
      </c>
      <c r="H25" s="5">
        <v>3.9890485968514717</v>
      </c>
      <c r="I25" t="str">
        <f t="shared" si="1"/>
        <v>Ineligible</v>
      </c>
      <c r="J25" t="str">
        <f t="shared" si="0"/>
        <v>No</v>
      </c>
      <c r="L25" s="7" t="s">
        <v>28</v>
      </c>
      <c r="M25">
        <v>14</v>
      </c>
      <c r="N25">
        <v>1</v>
      </c>
      <c r="O25">
        <v>15</v>
      </c>
      <c r="U25" t="str">
        <f t="shared" si="6"/>
        <v>Branch One</v>
      </c>
      <c r="V25">
        <f t="shared" si="4"/>
        <v>14</v>
      </c>
      <c r="W25">
        <f t="shared" si="5"/>
        <v>1</v>
      </c>
    </row>
    <row r="26" spans="1:23" x14ac:dyDescent="0.75">
      <c r="A26" t="s">
        <v>18</v>
      </c>
      <c r="B26" t="s">
        <v>29</v>
      </c>
      <c r="C26" t="s">
        <v>39</v>
      </c>
      <c r="D26">
        <v>218774</v>
      </c>
      <c r="E26" t="s">
        <v>15</v>
      </c>
      <c r="F26" s="4" t="s">
        <v>14</v>
      </c>
      <c r="G26" s="5">
        <v>37.237508555783712</v>
      </c>
      <c r="H26" s="5">
        <v>1.9876796714579055</v>
      </c>
      <c r="I26" t="str">
        <f t="shared" si="1"/>
        <v>Ineligible</v>
      </c>
      <c r="J26" t="str">
        <f t="shared" si="0"/>
        <v>No</v>
      </c>
      <c r="L26" s="7" t="s">
        <v>33</v>
      </c>
      <c r="M26">
        <v>86</v>
      </c>
      <c r="N26">
        <v>9</v>
      </c>
      <c r="O26">
        <v>95</v>
      </c>
      <c r="U26" t="str">
        <f t="shared" si="6"/>
        <v>Branch Six</v>
      </c>
      <c r="V26">
        <f t="shared" si="4"/>
        <v>86</v>
      </c>
      <c r="W26">
        <f t="shared" si="5"/>
        <v>9</v>
      </c>
    </row>
    <row r="27" spans="1:23" x14ac:dyDescent="0.75">
      <c r="A27" t="s">
        <v>18</v>
      </c>
      <c r="B27" t="s">
        <v>29</v>
      </c>
      <c r="C27" t="s">
        <v>39</v>
      </c>
      <c r="D27">
        <v>207099</v>
      </c>
      <c r="E27" t="s">
        <v>15</v>
      </c>
      <c r="F27" s="4" t="s">
        <v>14</v>
      </c>
      <c r="G27" s="5">
        <v>56.919917864476389</v>
      </c>
      <c r="H27" s="5">
        <v>2.2231348391512662</v>
      </c>
      <c r="I27" t="str">
        <f t="shared" si="1"/>
        <v>Ineligible</v>
      </c>
      <c r="J27" t="str">
        <f t="shared" si="0"/>
        <v>No</v>
      </c>
      <c r="L27" s="7" t="s">
        <v>30</v>
      </c>
      <c r="M27">
        <v>175</v>
      </c>
      <c r="N27">
        <v>18</v>
      </c>
      <c r="O27">
        <v>193</v>
      </c>
      <c r="U27" t="str">
        <f t="shared" si="6"/>
        <v>Branch Three</v>
      </c>
      <c r="V27">
        <f t="shared" si="4"/>
        <v>175</v>
      </c>
      <c r="W27">
        <f t="shared" si="5"/>
        <v>18</v>
      </c>
    </row>
    <row r="28" spans="1:23" x14ac:dyDescent="0.75">
      <c r="A28" t="s">
        <v>18</v>
      </c>
      <c r="B28" t="s">
        <v>29</v>
      </c>
      <c r="C28" t="s">
        <v>39</v>
      </c>
      <c r="D28">
        <v>209662</v>
      </c>
      <c r="E28" t="s">
        <v>15</v>
      </c>
      <c r="F28" s="4" t="s">
        <v>14</v>
      </c>
      <c r="G28" s="5">
        <v>34.81177275838467</v>
      </c>
      <c r="H28" s="5">
        <v>0.49555099247091033</v>
      </c>
      <c r="I28" t="str">
        <f t="shared" si="1"/>
        <v>Ineligible</v>
      </c>
      <c r="J28" t="str">
        <f t="shared" si="0"/>
        <v>No</v>
      </c>
      <c r="L28" s="7" t="s">
        <v>29</v>
      </c>
      <c r="M28">
        <v>253</v>
      </c>
      <c r="N28">
        <v>20</v>
      </c>
      <c r="O28">
        <v>273</v>
      </c>
      <c r="U28" t="str">
        <f t="shared" si="6"/>
        <v>Branch Two</v>
      </c>
      <c r="V28">
        <f t="shared" si="4"/>
        <v>253</v>
      </c>
      <c r="W28">
        <f t="shared" si="5"/>
        <v>20</v>
      </c>
    </row>
    <row r="29" spans="1:23" x14ac:dyDescent="0.75">
      <c r="A29" t="s">
        <v>18</v>
      </c>
      <c r="B29" t="s">
        <v>29</v>
      </c>
      <c r="C29" t="s">
        <v>39</v>
      </c>
      <c r="D29">
        <v>262921</v>
      </c>
      <c r="E29" t="s">
        <v>15</v>
      </c>
      <c r="F29" s="4" t="s">
        <v>14</v>
      </c>
      <c r="G29" s="5">
        <v>36.941820670773446</v>
      </c>
      <c r="H29" s="5">
        <v>0.74743326488706363</v>
      </c>
      <c r="I29" t="str">
        <f t="shared" si="1"/>
        <v>Ineligible</v>
      </c>
      <c r="J29" t="str">
        <f t="shared" si="0"/>
        <v>No</v>
      </c>
      <c r="L29" s="7" t="s">
        <v>50</v>
      </c>
      <c r="M29">
        <v>535</v>
      </c>
      <c r="N29">
        <v>51</v>
      </c>
      <c r="O29">
        <v>586</v>
      </c>
    </row>
    <row r="30" spans="1:23" x14ac:dyDescent="0.75">
      <c r="A30" t="s">
        <v>18</v>
      </c>
      <c r="B30" t="s">
        <v>29</v>
      </c>
      <c r="C30" t="s">
        <v>39</v>
      </c>
      <c r="D30">
        <v>233310</v>
      </c>
      <c r="E30" t="s">
        <v>13</v>
      </c>
      <c r="F30" s="4" t="s">
        <v>14</v>
      </c>
      <c r="G30" s="5">
        <v>40.303901437371664</v>
      </c>
      <c r="H30" s="5">
        <v>8.0492813141683772</v>
      </c>
      <c r="I30" t="str">
        <f t="shared" si="1"/>
        <v>Ineligible</v>
      </c>
      <c r="J30" t="str">
        <f t="shared" si="0"/>
        <v>No</v>
      </c>
    </row>
    <row r="31" spans="1:23" x14ac:dyDescent="0.75">
      <c r="A31" t="s">
        <v>18</v>
      </c>
      <c r="B31" t="s">
        <v>29</v>
      </c>
      <c r="C31" t="s">
        <v>39</v>
      </c>
      <c r="D31">
        <v>279902</v>
      </c>
      <c r="E31" t="s">
        <v>13</v>
      </c>
      <c r="F31" s="4" t="s">
        <v>14</v>
      </c>
      <c r="G31" s="5">
        <v>46.401095140314851</v>
      </c>
      <c r="H31" s="5">
        <v>5.9219712525667347</v>
      </c>
      <c r="I31" t="str">
        <f t="shared" si="1"/>
        <v>Ineligible</v>
      </c>
      <c r="J31" t="str">
        <f t="shared" si="0"/>
        <v>No</v>
      </c>
    </row>
    <row r="32" spans="1:23" x14ac:dyDescent="0.75">
      <c r="A32" t="s">
        <v>18</v>
      </c>
      <c r="B32" t="s">
        <v>29</v>
      </c>
      <c r="C32" t="s">
        <v>39</v>
      </c>
      <c r="D32">
        <v>211217</v>
      </c>
      <c r="E32" t="s">
        <v>13</v>
      </c>
      <c r="F32" s="4" t="s">
        <v>16</v>
      </c>
      <c r="G32" s="5">
        <v>50.384668035592057</v>
      </c>
      <c r="H32" s="5">
        <v>15.471594798083505</v>
      </c>
      <c r="I32" t="str">
        <f t="shared" si="1"/>
        <v>Ineligible</v>
      </c>
      <c r="J32" t="str">
        <f t="shared" si="0"/>
        <v>No</v>
      </c>
    </row>
    <row r="33" spans="1:10" x14ac:dyDescent="0.75">
      <c r="A33" t="s">
        <v>18</v>
      </c>
      <c r="B33" t="s">
        <v>29</v>
      </c>
      <c r="C33" t="s">
        <v>39</v>
      </c>
      <c r="D33">
        <v>211070</v>
      </c>
      <c r="E33" t="s">
        <v>13</v>
      </c>
      <c r="F33" s="4" t="s">
        <v>14</v>
      </c>
      <c r="G33" s="5">
        <v>36.522929500342229</v>
      </c>
      <c r="H33" s="5">
        <v>9.6454483230663932</v>
      </c>
      <c r="I33" t="str">
        <f t="shared" si="1"/>
        <v>Ineligible</v>
      </c>
      <c r="J33" t="str">
        <f t="shared" si="0"/>
        <v>No</v>
      </c>
    </row>
    <row r="34" spans="1:10" x14ac:dyDescent="0.75">
      <c r="A34" t="s">
        <v>18</v>
      </c>
      <c r="B34" t="s">
        <v>29</v>
      </c>
      <c r="C34" t="s">
        <v>39</v>
      </c>
      <c r="D34">
        <v>256108</v>
      </c>
      <c r="E34" t="s">
        <v>13</v>
      </c>
      <c r="F34" s="4" t="s">
        <v>14</v>
      </c>
      <c r="G34" s="5">
        <v>39.586584531143053</v>
      </c>
      <c r="H34" s="5">
        <v>10.880219028062971</v>
      </c>
      <c r="I34" t="str">
        <f t="shared" si="1"/>
        <v>Ineligible</v>
      </c>
      <c r="J34" t="str">
        <f t="shared" si="0"/>
        <v>No</v>
      </c>
    </row>
    <row r="35" spans="1:10" x14ac:dyDescent="0.75">
      <c r="A35" t="s">
        <v>18</v>
      </c>
      <c r="B35" t="s">
        <v>29</v>
      </c>
      <c r="C35" t="s">
        <v>39</v>
      </c>
      <c r="D35">
        <v>202283</v>
      </c>
      <c r="E35" t="s">
        <v>13</v>
      </c>
      <c r="F35" s="4" t="s">
        <v>14</v>
      </c>
      <c r="G35" s="5">
        <v>32.416153319644081</v>
      </c>
      <c r="H35" s="5">
        <v>7.7973990417522243</v>
      </c>
      <c r="I35" t="str">
        <f t="shared" si="1"/>
        <v>Ineligible</v>
      </c>
      <c r="J35" t="str">
        <f t="shared" si="0"/>
        <v>No</v>
      </c>
    </row>
    <row r="36" spans="1:10" x14ac:dyDescent="0.75">
      <c r="A36" t="s">
        <v>18</v>
      </c>
      <c r="B36" t="s">
        <v>29</v>
      </c>
      <c r="C36" t="s">
        <v>39</v>
      </c>
      <c r="D36">
        <v>225495</v>
      </c>
      <c r="E36" t="s">
        <v>13</v>
      </c>
      <c r="F36" s="4" t="s">
        <v>14</v>
      </c>
      <c r="G36" s="5">
        <v>57.067761806981522</v>
      </c>
      <c r="H36" s="5">
        <v>6.5927446954141002</v>
      </c>
      <c r="I36" t="str">
        <f t="shared" si="1"/>
        <v>Ineligible</v>
      </c>
      <c r="J36" t="str">
        <f t="shared" si="0"/>
        <v>No</v>
      </c>
    </row>
    <row r="37" spans="1:10" x14ac:dyDescent="0.75">
      <c r="A37" t="s">
        <v>18</v>
      </c>
      <c r="B37" t="s">
        <v>29</v>
      </c>
      <c r="C37" t="s">
        <v>39</v>
      </c>
      <c r="D37">
        <v>235908</v>
      </c>
      <c r="E37" t="s">
        <v>13</v>
      </c>
      <c r="F37" s="4" t="s">
        <v>14</v>
      </c>
      <c r="G37" s="5">
        <v>64.960985626283374</v>
      </c>
      <c r="H37" s="5">
        <v>6.4585900068446271</v>
      </c>
      <c r="I37" t="str">
        <f t="shared" si="1"/>
        <v>Ineligible</v>
      </c>
      <c r="J37" t="str">
        <f t="shared" si="0"/>
        <v>No</v>
      </c>
    </row>
    <row r="38" spans="1:10" x14ac:dyDescent="0.75">
      <c r="A38" t="s">
        <v>18</v>
      </c>
      <c r="B38" t="s">
        <v>29</v>
      </c>
      <c r="C38" t="s">
        <v>39</v>
      </c>
      <c r="D38">
        <v>286099</v>
      </c>
      <c r="E38" t="s">
        <v>13</v>
      </c>
      <c r="F38" s="4" t="s">
        <v>14</v>
      </c>
      <c r="G38" s="5">
        <v>30.548939082819988</v>
      </c>
      <c r="H38" s="5">
        <v>4.0219028062970565</v>
      </c>
      <c r="I38" t="str">
        <f t="shared" si="1"/>
        <v>Ineligible</v>
      </c>
      <c r="J38" t="str">
        <f t="shared" si="0"/>
        <v>No</v>
      </c>
    </row>
    <row r="39" spans="1:10" x14ac:dyDescent="0.75">
      <c r="A39" t="s">
        <v>18</v>
      </c>
      <c r="B39" t="s">
        <v>29</v>
      </c>
      <c r="C39" t="s">
        <v>39</v>
      </c>
      <c r="D39">
        <v>214239</v>
      </c>
      <c r="E39" t="s">
        <v>17</v>
      </c>
      <c r="F39" s="4" t="s">
        <v>14</v>
      </c>
      <c r="G39" s="5">
        <v>32.462696783025322</v>
      </c>
      <c r="H39" s="5">
        <v>0.95824777549623541</v>
      </c>
      <c r="I39" t="str">
        <f t="shared" si="1"/>
        <v>Ineligible</v>
      </c>
      <c r="J39" t="str">
        <f t="shared" si="0"/>
        <v>No</v>
      </c>
    </row>
    <row r="40" spans="1:10" x14ac:dyDescent="0.75">
      <c r="A40" t="s">
        <v>18</v>
      </c>
      <c r="B40" t="s">
        <v>29</v>
      </c>
      <c r="C40" t="s">
        <v>39</v>
      </c>
      <c r="D40">
        <v>269498</v>
      </c>
      <c r="E40" t="s">
        <v>17</v>
      </c>
      <c r="F40" s="4" t="s">
        <v>14</v>
      </c>
      <c r="G40" s="5">
        <v>38.384668035592057</v>
      </c>
      <c r="H40" s="5">
        <v>6.9760438056125942</v>
      </c>
      <c r="I40" t="str">
        <f t="shared" si="1"/>
        <v>Ineligible</v>
      </c>
      <c r="J40" t="str">
        <f t="shared" si="0"/>
        <v>No</v>
      </c>
    </row>
    <row r="41" spans="1:10" x14ac:dyDescent="0.75">
      <c r="A41" t="s">
        <v>18</v>
      </c>
      <c r="B41" t="s">
        <v>29</v>
      </c>
      <c r="C41" t="s">
        <v>39</v>
      </c>
      <c r="D41">
        <v>234415</v>
      </c>
      <c r="E41" t="s">
        <v>17</v>
      </c>
      <c r="F41" s="4" t="s">
        <v>14</v>
      </c>
      <c r="G41" s="5">
        <v>62.340862422997944</v>
      </c>
      <c r="H41" s="5">
        <v>3.5017111567419574</v>
      </c>
      <c r="I41" t="str">
        <f t="shared" si="1"/>
        <v>Ineligible</v>
      </c>
      <c r="J41" t="str">
        <f t="shared" si="0"/>
        <v>No</v>
      </c>
    </row>
    <row r="42" spans="1:10" x14ac:dyDescent="0.75">
      <c r="A42" t="s">
        <v>18</v>
      </c>
      <c r="B42" t="s">
        <v>29</v>
      </c>
      <c r="C42" t="s">
        <v>39</v>
      </c>
      <c r="D42">
        <v>212348</v>
      </c>
      <c r="E42" t="s">
        <v>15</v>
      </c>
      <c r="F42" s="4" t="s">
        <v>14</v>
      </c>
      <c r="G42" s="5">
        <v>68.150581793292261</v>
      </c>
      <c r="H42" s="5">
        <v>0.85147159479808354</v>
      </c>
      <c r="I42" t="str">
        <f t="shared" si="1"/>
        <v>Ineligible</v>
      </c>
      <c r="J42" t="str">
        <f t="shared" si="0"/>
        <v>No</v>
      </c>
    </row>
    <row r="43" spans="1:10" x14ac:dyDescent="0.75">
      <c r="A43" t="s">
        <v>18</v>
      </c>
      <c r="B43" t="s">
        <v>29</v>
      </c>
      <c r="C43" t="s">
        <v>39</v>
      </c>
      <c r="D43">
        <v>265962</v>
      </c>
      <c r="E43" t="s">
        <v>15</v>
      </c>
      <c r="F43" s="4" t="s">
        <v>14</v>
      </c>
      <c r="G43" s="5">
        <v>28.780287474332649</v>
      </c>
      <c r="H43" s="5">
        <v>0.55578370978781655</v>
      </c>
      <c r="I43" t="str">
        <f t="shared" si="1"/>
        <v>Ineligible</v>
      </c>
      <c r="J43" t="str">
        <f t="shared" si="0"/>
        <v>No</v>
      </c>
    </row>
    <row r="44" spans="1:10" x14ac:dyDescent="0.75">
      <c r="A44" t="s">
        <v>18</v>
      </c>
      <c r="B44" t="s">
        <v>29</v>
      </c>
      <c r="C44" t="s">
        <v>39</v>
      </c>
      <c r="D44">
        <v>280078</v>
      </c>
      <c r="E44" t="s">
        <v>15</v>
      </c>
      <c r="F44" s="4" t="s">
        <v>14</v>
      </c>
      <c r="G44" s="5">
        <v>38.015058179329223</v>
      </c>
      <c r="H44" s="5">
        <v>0.41889117043121149</v>
      </c>
      <c r="I44" t="str">
        <f t="shared" si="1"/>
        <v>Ineligible</v>
      </c>
      <c r="J44" t="str">
        <f t="shared" si="0"/>
        <v>No</v>
      </c>
    </row>
    <row r="45" spans="1:10" x14ac:dyDescent="0.75">
      <c r="A45" t="s">
        <v>18</v>
      </c>
      <c r="B45" t="s">
        <v>29</v>
      </c>
      <c r="C45" t="s">
        <v>39</v>
      </c>
      <c r="D45">
        <v>262245</v>
      </c>
      <c r="E45" t="s">
        <v>15</v>
      </c>
      <c r="F45" s="4" t="s">
        <v>14</v>
      </c>
      <c r="G45" s="5">
        <v>65.144421629021224</v>
      </c>
      <c r="H45" s="5">
        <v>44.687200547570157</v>
      </c>
      <c r="I45" t="str">
        <f t="shared" si="1"/>
        <v>Eligible</v>
      </c>
      <c r="J45" t="str">
        <f t="shared" si="0"/>
        <v>Yes</v>
      </c>
    </row>
    <row r="46" spans="1:10" x14ac:dyDescent="0.75">
      <c r="A46" t="s">
        <v>18</v>
      </c>
      <c r="B46" t="s">
        <v>29</v>
      </c>
      <c r="C46" t="s">
        <v>39</v>
      </c>
      <c r="D46">
        <v>222425</v>
      </c>
      <c r="E46" t="s">
        <v>15</v>
      </c>
      <c r="F46" s="4" t="s">
        <v>14</v>
      </c>
      <c r="G46" s="5">
        <v>65.867214236824097</v>
      </c>
      <c r="H46" s="5">
        <v>42.045174537987677</v>
      </c>
      <c r="I46" t="str">
        <f t="shared" si="1"/>
        <v>Eligible</v>
      </c>
      <c r="J46" t="str">
        <f t="shared" si="0"/>
        <v>Yes</v>
      </c>
    </row>
    <row r="47" spans="1:10" x14ac:dyDescent="0.75">
      <c r="A47" t="s">
        <v>18</v>
      </c>
      <c r="B47" t="s">
        <v>29</v>
      </c>
      <c r="C47" t="s">
        <v>39</v>
      </c>
      <c r="D47">
        <v>262086</v>
      </c>
      <c r="E47" t="s">
        <v>15</v>
      </c>
      <c r="F47" s="4" t="s">
        <v>14</v>
      </c>
      <c r="G47" s="5">
        <v>39.039014373716633</v>
      </c>
      <c r="H47" s="5">
        <v>11.134839151266256</v>
      </c>
      <c r="I47" t="str">
        <f t="shared" si="1"/>
        <v>Ineligible</v>
      </c>
      <c r="J47" t="str">
        <f t="shared" si="0"/>
        <v>No</v>
      </c>
    </row>
    <row r="48" spans="1:10" x14ac:dyDescent="0.75">
      <c r="A48" t="s">
        <v>18</v>
      </c>
      <c r="B48" t="s">
        <v>29</v>
      </c>
      <c r="C48" t="s">
        <v>39</v>
      </c>
      <c r="D48">
        <v>261542</v>
      </c>
      <c r="E48" t="s">
        <v>15</v>
      </c>
      <c r="F48" s="4" t="s">
        <v>14</v>
      </c>
      <c r="G48" s="5">
        <v>29.793292265571527</v>
      </c>
      <c r="H48" s="5">
        <v>2.4120465434633811</v>
      </c>
      <c r="I48" t="str">
        <f t="shared" si="1"/>
        <v>Ineligible</v>
      </c>
      <c r="J48" t="str">
        <f t="shared" si="0"/>
        <v>No</v>
      </c>
    </row>
    <row r="49" spans="1:10" x14ac:dyDescent="0.75">
      <c r="A49" t="s">
        <v>18</v>
      </c>
      <c r="B49" t="s">
        <v>29</v>
      </c>
      <c r="C49" t="s">
        <v>39</v>
      </c>
      <c r="D49">
        <v>267243</v>
      </c>
      <c r="E49" t="s">
        <v>15</v>
      </c>
      <c r="F49" s="4" t="s">
        <v>14</v>
      </c>
      <c r="G49" s="5">
        <v>34.272416153319647</v>
      </c>
      <c r="H49" s="5">
        <v>2.5626283367556466</v>
      </c>
      <c r="I49" t="str">
        <f t="shared" si="1"/>
        <v>Ineligible</v>
      </c>
      <c r="J49" t="str">
        <f t="shared" si="0"/>
        <v>No</v>
      </c>
    </row>
    <row r="50" spans="1:10" x14ac:dyDescent="0.75">
      <c r="A50" t="s">
        <v>18</v>
      </c>
      <c r="B50" t="s">
        <v>29</v>
      </c>
      <c r="C50" t="s">
        <v>39</v>
      </c>
      <c r="D50">
        <v>274312</v>
      </c>
      <c r="E50" t="s">
        <v>17</v>
      </c>
      <c r="F50" s="4" t="s">
        <v>14</v>
      </c>
      <c r="G50" s="5">
        <v>32.722792607802873</v>
      </c>
      <c r="H50" s="5">
        <v>11.709787816563997</v>
      </c>
      <c r="I50" t="str">
        <f t="shared" si="1"/>
        <v>Ineligible</v>
      </c>
      <c r="J50" t="str">
        <f t="shared" si="0"/>
        <v>No</v>
      </c>
    </row>
    <row r="51" spans="1:10" x14ac:dyDescent="0.75">
      <c r="A51" t="s">
        <v>18</v>
      </c>
      <c r="B51" t="s">
        <v>29</v>
      </c>
      <c r="C51" t="s">
        <v>39</v>
      </c>
      <c r="D51">
        <v>297224</v>
      </c>
      <c r="E51" t="s">
        <v>17</v>
      </c>
      <c r="F51" s="4" t="s">
        <v>14</v>
      </c>
      <c r="G51" s="5">
        <v>30.584531143052704</v>
      </c>
      <c r="H51" s="5">
        <v>6.5927446954141002</v>
      </c>
      <c r="I51" t="str">
        <f t="shared" si="1"/>
        <v>Ineligible</v>
      </c>
      <c r="J51" t="str">
        <f t="shared" si="0"/>
        <v>No</v>
      </c>
    </row>
    <row r="52" spans="1:10" x14ac:dyDescent="0.75">
      <c r="A52" t="s">
        <v>18</v>
      </c>
      <c r="B52" t="s">
        <v>29</v>
      </c>
      <c r="C52" t="s">
        <v>39</v>
      </c>
      <c r="D52">
        <v>210434</v>
      </c>
      <c r="E52" t="s">
        <v>17</v>
      </c>
      <c r="F52" s="4" t="s">
        <v>14</v>
      </c>
      <c r="G52" s="5">
        <v>38.110882956878854</v>
      </c>
      <c r="H52" s="5">
        <v>7.4469541409993152</v>
      </c>
      <c r="I52" t="str">
        <f t="shared" si="1"/>
        <v>Ineligible</v>
      </c>
      <c r="J52" t="str">
        <f t="shared" si="0"/>
        <v>No</v>
      </c>
    </row>
    <row r="53" spans="1:10" x14ac:dyDescent="0.75">
      <c r="A53" t="s">
        <v>18</v>
      </c>
      <c r="B53" t="s">
        <v>29</v>
      </c>
      <c r="C53" t="s">
        <v>39</v>
      </c>
      <c r="D53">
        <v>224170</v>
      </c>
      <c r="E53" t="s">
        <v>17</v>
      </c>
      <c r="F53" s="4" t="s">
        <v>14</v>
      </c>
      <c r="G53" s="5">
        <v>35.08555783709788</v>
      </c>
      <c r="H53" s="5">
        <v>11.077344284736482</v>
      </c>
      <c r="I53" t="str">
        <f t="shared" si="1"/>
        <v>Ineligible</v>
      </c>
      <c r="J53" t="str">
        <f t="shared" si="0"/>
        <v>No</v>
      </c>
    </row>
    <row r="54" spans="1:10" x14ac:dyDescent="0.75">
      <c r="A54" t="s">
        <v>18</v>
      </c>
      <c r="B54" t="s">
        <v>29</v>
      </c>
      <c r="C54" t="s">
        <v>39</v>
      </c>
      <c r="D54">
        <v>202574</v>
      </c>
      <c r="E54" t="s">
        <v>17</v>
      </c>
      <c r="F54" s="4" t="s">
        <v>14</v>
      </c>
      <c r="G54" s="5">
        <v>45.604380561259411</v>
      </c>
      <c r="H54" s="5">
        <v>2.7214236824093088</v>
      </c>
      <c r="I54" t="str">
        <f t="shared" si="1"/>
        <v>Ineligible</v>
      </c>
      <c r="J54" t="str">
        <f t="shared" si="0"/>
        <v>No</v>
      </c>
    </row>
    <row r="55" spans="1:10" x14ac:dyDescent="0.75">
      <c r="A55" t="s">
        <v>18</v>
      </c>
      <c r="B55" t="s">
        <v>29</v>
      </c>
      <c r="C55" t="s">
        <v>39</v>
      </c>
      <c r="D55">
        <v>227423</v>
      </c>
      <c r="E55" t="s">
        <v>17</v>
      </c>
      <c r="F55" s="4" t="s">
        <v>14</v>
      </c>
      <c r="G55" s="5">
        <v>40.67898699520876</v>
      </c>
      <c r="H55" s="5">
        <v>11.340177960301164</v>
      </c>
      <c r="I55" t="str">
        <f t="shared" si="1"/>
        <v>Ineligible</v>
      </c>
      <c r="J55" t="str">
        <f t="shared" si="0"/>
        <v>No</v>
      </c>
    </row>
    <row r="56" spans="1:10" x14ac:dyDescent="0.75">
      <c r="A56" t="s">
        <v>18</v>
      </c>
      <c r="B56" t="s">
        <v>29</v>
      </c>
      <c r="C56" t="s">
        <v>39</v>
      </c>
      <c r="D56">
        <v>260821</v>
      </c>
      <c r="E56" t="s">
        <v>17</v>
      </c>
      <c r="F56" s="4" t="s">
        <v>14</v>
      </c>
      <c r="G56" s="5">
        <v>39.37303216974675</v>
      </c>
      <c r="H56" s="5">
        <v>5.2867898699520879</v>
      </c>
      <c r="I56" t="str">
        <f t="shared" si="1"/>
        <v>Ineligible</v>
      </c>
      <c r="J56" t="str">
        <f t="shared" si="0"/>
        <v>No</v>
      </c>
    </row>
    <row r="57" spans="1:10" x14ac:dyDescent="0.75">
      <c r="A57" t="s">
        <v>18</v>
      </c>
      <c r="B57" t="s">
        <v>29</v>
      </c>
      <c r="C57" t="s">
        <v>39</v>
      </c>
      <c r="D57">
        <v>291921</v>
      </c>
      <c r="E57" t="s">
        <v>17</v>
      </c>
      <c r="F57" s="4" t="s">
        <v>14</v>
      </c>
      <c r="G57" s="5">
        <v>53.338809034907598</v>
      </c>
      <c r="H57" s="5">
        <v>12.073921971252567</v>
      </c>
      <c r="I57" t="str">
        <f t="shared" si="1"/>
        <v>Ineligible</v>
      </c>
      <c r="J57" t="str">
        <f t="shared" si="0"/>
        <v>No</v>
      </c>
    </row>
    <row r="58" spans="1:10" x14ac:dyDescent="0.75">
      <c r="A58" t="s">
        <v>18</v>
      </c>
      <c r="B58" t="s">
        <v>29</v>
      </c>
      <c r="C58" t="s">
        <v>39</v>
      </c>
      <c r="D58">
        <v>254953</v>
      </c>
      <c r="E58" t="s">
        <v>17</v>
      </c>
      <c r="F58" s="4" t="s">
        <v>14</v>
      </c>
      <c r="G58" s="5">
        <v>35.750855578370981</v>
      </c>
      <c r="H58" s="5">
        <v>3.2525667351129361</v>
      </c>
      <c r="I58" t="str">
        <f t="shared" si="1"/>
        <v>Ineligible</v>
      </c>
      <c r="J58" t="str">
        <f t="shared" si="0"/>
        <v>No</v>
      </c>
    </row>
    <row r="59" spans="1:10" x14ac:dyDescent="0.75">
      <c r="A59" t="s">
        <v>18</v>
      </c>
      <c r="B59" t="s">
        <v>29</v>
      </c>
      <c r="C59" t="s">
        <v>39</v>
      </c>
      <c r="D59">
        <v>231298</v>
      </c>
      <c r="E59" t="s">
        <v>17</v>
      </c>
      <c r="F59" s="4" t="s">
        <v>14</v>
      </c>
      <c r="G59" s="5">
        <v>55.627652292950032</v>
      </c>
      <c r="H59" s="5">
        <v>12.7419575633128</v>
      </c>
      <c r="I59" t="str">
        <f t="shared" si="1"/>
        <v>Ineligible</v>
      </c>
      <c r="J59" t="str">
        <f t="shared" si="0"/>
        <v>No</v>
      </c>
    </row>
    <row r="60" spans="1:10" x14ac:dyDescent="0.75">
      <c r="A60" t="s">
        <v>18</v>
      </c>
      <c r="B60" t="s">
        <v>29</v>
      </c>
      <c r="C60" t="s">
        <v>39</v>
      </c>
      <c r="D60">
        <v>214847</v>
      </c>
      <c r="E60" t="s">
        <v>17</v>
      </c>
      <c r="F60" s="4" t="s">
        <v>14</v>
      </c>
      <c r="G60" s="5">
        <v>29.768651608487339</v>
      </c>
      <c r="H60" s="5">
        <v>4.0793976728268309</v>
      </c>
      <c r="I60" t="str">
        <f t="shared" si="1"/>
        <v>Ineligible</v>
      </c>
      <c r="J60" t="str">
        <f t="shared" si="0"/>
        <v>No</v>
      </c>
    </row>
    <row r="61" spans="1:10" x14ac:dyDescent="0.75">
      <c r="A61" t="s">
        <v>18</v>
      </c>
      <c r="B61" t="s">
        <v>29</v>
      </c>
      <c r="C61" t="s">
        <v>39</v>
      </c>
      <c r="D61">
        <v>253976</v>
      </c>
      <c r="E61" t="s">
        <v>17</v>
      </c>
      <c r="F61" s="4" t="s">
        <v>14</v>
      </c>
      <c r="G61" s="5">
        <v>38.540725530458587</v>
      </c>
      <c r="H61" s="5">
        <v>9.3059548254620115</v>
      </c>
      <c r="I61" t="str">
        <f t="shared" si="1"/>
        <v>Ineligible</v>
      </c>
      <c r="J61" t="str">
        <f t="shared" si="0"/>
        <v>No</v>
      </c>
    </row>
    <row r="62" spans="1:10" x14ac:dyDescent="0.75">
      <c r="A62" t="s">
        <v>18</v>
      </c>
      <c r="B62" t="s">
        <v>29</v>
      </c>
      <c r="C62" t="s">
        <v>39</v>
      </c>
      <c r="D62">
        <v>226748</v>
      </c>
      <c r="E62" t="s">
        <v>17</v>
      </c>
      <c r="F62" s="4" t="s">
        <v>14</v>
      </c>
      <c r="G62" s="5">
        <v>29.930184804928132</v>
      </c>
      <c r="H62" s="5">
        <v>2.1464750171115674</v>
      </c>
      <c r="I62" t="str">
        <f t="shared" si="1"/>
        <v>Ineligible</v>
      </c>
      <c r="J62" t="str">
        <f t="shared" si="0"/>
        <v>No</v>
      </c>
    </row>
    <row r="63" spans="1:10" x14ac:dyDescent="0.75">
      <c r="A63" t="s">
        <v>18</v>
      </c>
      <c r="B63" t="s">
        <v>29</v>
      </c>
      <c r="C63" t="s">
        <v>39</v>
      </c>
      <c r="D63">
        <v>247476</v>
      </c>
      <c r="E63" t="s">
        <v>17</v>
      </c>
      <c r="F63" s="4" t="s">
        <v>14</v>
      </c>
      <c r="G63" s="5">
        <v>37.456536618754278</v>
      </c>
      <c r="H63" s="5">
        <v>1.9548254620123204</v>
      </c>
      <c r="I63" t="str">
        <f t="shared" si="1"/>
        <v>Ineligible</v>
      </c>
      <c r="J63" t="str">
        <f t="shared" si="0"/>
        <v>No</v>
      </c>
    </row>
    <row r="64" spans="1:10" x14ac:dyDescent="0.75">
      <c r="A64" t="s">
        <v>18</v>
      </c>
      <c r="B64" t="s">
        <v>29</v>
      </c>
      <c r="C64" t="s">
        <v>39</v>
      </c>
      <c r="D64">
        <v>291967</v>
      </c>
      <c r="E64" t="s">
        <v>17</v>
      </c>
      <c r="F64" s="4" t="s">
        <v>14</v>
      </c>
      <c r="G64" s="5">
        <v>40.177960301163587</v>
      </c>
      <c r="H64" s="5">
        <v>0.59411362080766594</v>
      </c>
      <c r="I64" t="str">
        <f t="shared" si="1"/>
        <v>Ineligible</v>
      </c>
      <c r="J64" t="str">
        <f t="shared" si="0"/>
        <v>No</v>
      </c>
    </row>
    <row r="65" spans="1:10" x14ac:dyDescent="0.75">
      <c r="A65" t="s">
        <v>18</v>
      </c>
      <c r="B65" t="s">
        <v>29</v>
      </c>
      <c r="C65" t="s">
        <v>39</v>
      </c>
      <c r="D65">
        <v>225817</v>
      </c>
      <c r="E65" t="s">
        <v>17</v>
      </c>
      <c r="F65" s="4" t="s">
        <v>14</v>
      </c>
      <c r="G65" s="5">
        <v>33.160848733744011</v>
      </c>
      <c r="H65" s="5">
        <v>6.1492128678986999</v>
      </c>
      <c r="I65" t="str">
        <f t="shared" si="1"/>
        <v>Ineligible</v>
      </c>
      <c r="J65" t="str">
        <f t="shared" si="0"/>
        <v>No</v>
      </c>
    </row>
    <row r="66" spans="1:10" x14ac:dyDescent="0.75">
      <c r="A66" t="s">
        <v>18</v>
      </c>
      <c r="B66" t="s">
        <v>29</v>
      </c>
      <c r="C66" t="s">
        <v>39</v>
      </c>
      <c r="D66">
        <v>254292</v>
      </c>
      <c r="E66" t="s">
        <v>17</v>
      </c>
      <c r="F66" s="4" t="s">
        <v>14</v>
      </c>
      <c r="G66" s="5">
        <v>36.043805612594113</v>
      </c>
      <c r="H66" s="5">
        <v>1.5961670088980151</v>
      </c>
      <c r="I66" t="str">
        <f t="shared" si="1"/>
        <v>Ineligible</v>
      </c>
      <c r="J66" t="str">
        <f t="shared" ref="J66:J129" si="7">IF(AND(G66&gt;AVERAGE($G$2:$G$587),H66&gt;$M$3),"Yes","No")</f>
        <v>No</v>
      </c>
    </row>
    <row r="67" spans="1:10" x14ac:dyDescent="0.75">
      <c r="A67" t="s">
        <v>18</v>
      </c>
      <c r="B67" t="s">
        <v>29</v>
      </c>
      <c r="C67" t="s">
        <v>39</v>
      </c>
      <c r="D67">
        <v>235094</v>
      </c>
      <c r="E67" t="s">
        <v>17</v>
      </c>
      <c r="F67" s="4" t="s">
        <v>14</v>
      </c>
      <c r="G67" s="5">
        <v>52.517453798767967</v>
      </c>
      <c r="H67" s="5">
        <v>8.7775496235455162</v>
      </c>
      <c r="I67" t="str">
        <f t="shared" ref="I67:I130" si="8">IF(OR(AND(G67&gt;65,F67="Management",(G67+H67)&gt;=80),AND(G67&gt;65,F67="Non Management",(G67+H67)&gt;=85)),"Eligible","Ineligible")</f>
        <v>Ineligible</v>
      </c>
      <c r="J67" t="str">
        <f t="shared" si="7"/>
        <v>No</v>
      </c>
    </row>
    <row r="68" spans="1:10" x14ac:dyDescent="0.75">
      <c r="A68" t="s">
        <v>18</v>
      </c>
      <c r="B68" t="s">
        <v>29</v>
      </c>
      <c r="C68" t="s">
        <v>39</v>
      </c>
      <c r="D68">
        <v>265663</v>
      </c>
      <c r="E68" t="s">
        <v>17</v>
      </c>
      <c r="F68" s="4" t="s">
        <v>14</v>
      </c>
      <c r="G68" s="5">
        <v>35.93429158110883</v>
      </c>
      <c r="H68" s="5">
        <v>5.6700889801505818</v>
      </c>
      <c r="I68" t="str">
        <f t="shared" si="8"/>
        <v>Ineligible</v>
      </c>
      <c r="J68" t="str">
        <f t="shared" si="7"/>
        <v>No</v>
      </c>
    </row>
    <row r="69" spans="1:10" x14ac:dyDescent="0.75">
      <c r="A69" t="s">
        <v>18</v>
      </c>
      <c r="B69" t="s">
        <v>29</v>
      </c>
      <c r="C69" t="s">
        <v>39</v>
      </c>
      <c r="D69">
        <v>228460</v>
      </c>
      <c r="E69" t="s">
        <v>17</v>
      </c>
      <c r="F69" s="4" t="s">
        <v>14</v>
      </c>
      <c r="G69" s="5">
        <v>32.498288843258045</v>
      </c>
      <c r="H69" s="5">
        <v>3.871321013004791</v>
      </c>
      <c r="I69" t="str">
        <f t="shared" si="8"/>
        <v>Ineligible</v>
      </c>
      <c r="J69" t="str">
        <f t="shared" si="7"/>
        <v>No</v>
      </c>
    </row>
    <row r="70" spans="1:10" x14ac:dyDescent="0.75">
      <c r="A70" t="s">
        <v>18</v>
      </c>
      <c r="B70" t="s">
        <v>29</v>
      </c>
      <c r="C70" t="s">
        <v>39</v>
      </c>
      <c r="D70">
        <v>258636</v>
      </c>
      <c r="E70" t="s">
        <v>17</v>
      </c>
      <c r="F70" s="4" t="s">
        <v>14</v>
      </c>
      <c r="G70" s="5">
        <v>39.748117727583846</v>
      </c>
      <c r="H70" s="5">
        <v>3.592060232717317</v>
      </c>
      <c r="I70" t="str">
        <f t="shared" si="8"/>
        <v>Ineligible</v>
      </c>
      <c r="J70" t="str">
        <f t="shared" si="7"/>
        <v>No</v>
      </c>
    </row>
    <row r="71" spans="1:10" x14ac:dyDescent="0.75">
      <c r="A71" t="s">
        <v>18</v>
      </c>
      <c r="B71" t="s">
        <v>29</v>
      </c>
      <c r="C71" t="s">
        <v>39</v>
      </c>
      <c r="D71">
        <v>260795</v>
      </c>
      <c r="E71" t="s">
        <v>17</v>
      </c>
      <c r="F71" s="4" t="s">
        <v>14</v>
      </c>
      <c r="G71" s="5">
        <v>31.909650924024639</v>
      </c>
      <c r="H71" s="5">
        <v>2.9130732375085557</v>
      </c>
      <c r="I71" t="str">
        <f t="shared" si="8"/>
        <v>Ineligible</v>
      </c>
      <c r="J71" t="str">
        <f t="shared" si="7"/>
        <v>No</v>
      </c>
    </row>
    <row r="72" spans="1:10" x14ac:dyDescent="0.75">
      <c r="A72" t="s">
        <v>18</v>
      </c>
      <c r="B72" t="s">
        <v>29</v>
      </c>
      <c r="C72" t="s">
        <v>39</v>
      </c>
      <c r="D72">
        <v>271936</v>
      </c>
      <c r="E72" t="s">
        <v>17</v>
      </c>
      <c r="F72" s="4" t="s">
        <v>14</v>
      </c>
      <c r="G72" s="5">
        <v>48.698151950718689</v>
      </c>
      <c r="H72" s="5">
        <v>2.7624914442162902</v>
      </c>
      <c r="I72" t="str">
        <f t="shared" si="8"/>
        <v>Ineligible</v>
      </c>
      <c r="J72" t="str">
        <f t="shared" si="7"/>
        <v>No</v>
      </c>
    </row>
    <row r="73" spans="1:10" x14ac:dyDescent="0.75">
      <c r="A73" t="s">
        <v>18</v>
      </c>
      <c r="B73" t="s">
        <v>29</v>
      </c>
      <c r="C73" t="s">
        <v>39</v>
      </c>
      <c r="D73">
        <v>238928</v>
      </c>
      <c r="E73" t="s">
        <v>17</v>
      </c>
      <c r="F73" s="4" t="s">
        <v>14</v>
      </c>
      <c r="G73" s="5">
        <v>28.958247775496236</v>
      </c>
      <c r="H73" s="5">
        <v>2.3572895277207393</v>
      </c>
      <c r="I73" t="str">
        <f t="shared" si="8"/>
        <v>Ineligible</v>
      </c>
      <c r="J73" t="str">
        <f t="shared" si="7"/>
        <v>No</v>
      </c>
    </row>
    <row r="74" spans="1:10" x14ac:dyDescent="0.75">
      <c r="A74" t="s">
        <v>18</v>
      </c>
      <c r="B74" t="s">
        <v>29</v>
      </c>
      <c r="C74" t="s">
        <v>39</v>
      </c>
      <c r="D74">
        <v>286096</v>
      </c>
      <c r="E74" t="s">
        <v>17</v>
      </c>
      <c r="F74" s="4" t="s">
        <v>14</v>
      </c>
      <c r="G74" s="5">
        <v>63.227926078028744</v>
      </c>
      <c r="H74" s="5">
        <v>7.9206023271731691</v>
      </c>
      <c r="I74" t="str">
        <f t="shared" si="8"/>
        <v>Ineligible</v>
      </c>
      <c r="J74" t="str">
        <f t="shared" si="7"/>
        <v>No</v>
      </c>
    </row>
    <row r="75" spans="1:10" x14ac:dyDescent="0.75">
      <c r="A75" t="s">
        <v>18</v>
      </c>
      <c r="B75" t="s">
        <v>29</v>
      </c>
      <c r="C75" t="s">
        <v>39</v>
      </c>
      <c r="D75">
        <v>226675</v>
      </c>
      <c r="E75" t="s">
        <v>17</v>
      </c>
      <c r="F75" s="4" t="s">
        <v>14</v>
      </c>
      <c r="G75" s="5">
        <v>31.969883641341546</v>
      </c>
      <c r="H75" s="5">
        <v>4.944558521560575</v>
      </c>
      <c r="I75" t="str">
        <f t="shared" si="8"/>
        <v>Ineligible</v>
      </c>
      <c r="J75" t="str">
        <f t="shared" si="7"/>
        <v>No</v>
      </c>
    </row>
    <row r="76" spans="1:10" x14ac:dyDescent="0.75">
      <c r="A76" t="s">
        <v>18</v>
      </c>
      <c r="B76" t="s">
        <v>29</v>
      </c>
      <c r="C76" t="s">
        <v>39</v>
      </c>
      <c r="D76">
        <v>248431</v>
      </c>
      <c r="E76" t="s">
        <v>15</v>
      </c>
      <c r="F76" s="4" t="s">
        <v>14</v>
      </c>
      <c r="G76" s="5">
        <v>65.524982888432575</v>
      </c>
      <c r="H76" s="5">
        <v>30.880219028062971</v>
      </c>
      <c r="I76" t="str">
        <f t="shared" si="8"/>
        <v>Eligible</v>
      </c>
      <c r="J76" t="str">
        <f t="shared" si="7"/>
        <v>Yes</v>
      </c>
    </row>
    <row r="77" spans="1:10" x14ac:dyDescent="0.75">
      <c r="A77" t="s">
        <v>18</v>
      </c>
      <c r="B77" t="s">
        <v>29</v>
      </c>
      <c r="C77" t="s">
        <v>39</v>
      </c>
      <c r="D77">
        <v>248311</v>
      </c>
      <c r="E77" t="s">
        <v>17</v>
      </c>
      <c r="F77" s="4" t="s">
        <v>14</v>
      </c>
      <c r="G77" s="5">
        <v>41.946611909650926</v>
      </c>
      <c r="H77" s="5">
        <v>12.109514031485284</v>
      </c>
      <c r="I77" t="str">
        <f t="shared" si="8"/>
        <v>Ineligible</v>
      </c>
      <c r="J77" t="str">
        <f t="shared" si="7"/>
        <v>No</v>
      </c>
    </row>
    <row r="78" spans="1:10" x14ac:dyDescent="0.75">
      <c r="A78" t="s">
        <v>18</v>
      </c>
      <c r="B78" t="s">
        <v>29</v>
      </c>
      <c r="C78" t="s">
        <v>39</v>
      </c>
      <c r="D78">
        <v>256064</v>
      </c>
      <c r="E78" t="s">
        <v>17</v>
      </c>
      <c r="F78" s="4" t="s">
        <v>14</v>
      </c>
      <c r="G78" s="5">
        <v>39.38672142368241</v>
      </c>
      <c r="H78" s="5">
        <v>11.767282683093772</v>
      </c>
      <c r="I78" t="str">
        <f t="shared" si="8"/>
        <v>Ineligible</v>
      </c>
      <c r="J78" t="str">
        <f t="shared" si="7"/>
        <v>No</v>
      </c>
    </row>
    <row r="79" spans="1:10" x14ac:dyDescent="0.75">
      <c r="A79" t="s">
        <v>18</v>
      </c>
      <c r="B79" t="s">
        <v>29</v>
      </c>
      <c r="C79" t="s">
        <v>39</v>
      </c>
      <c r="D79">
        <v>258470</v>
      </c>
      <c r="E79" t="s">
        <v>17</v>
      </c>
      <c r="F79" s="4" t="s">
        <v>14</v>
      </c>
      <c r="G79" s="5">
        <v>39.170431211498972</v>
      </c>
      <c r="H79" s="5">
        <v>5.7878165639972625</v>
      </c>
      <c r="I79" t="str">
        <f t="shared" si="8"/>
        <v>Ineligible</v>
      </c>
      <c r="J79" t="str">
        <f t="shared" si="7"/>
        <v>No</v>
      </c>
    </row>
    <row r="80" spans="1:10" x14ac:dyDescent="0.75">
      <c r="A80" t="s">
        <v>18</v>
      </c>
      <c r="B80" t="s">
        <v>29</v>
      </c>
      <c r="C80" t="s">
        <v>39</v>
      </c>
      <c r="D80">
        <v>295094</v>
      </c>
      <c r="E80" t="s">
        <v>17</v>
      </c>
      <c r="F80" s="4" t="s">
        <v>14</v>
      </c>
      <c r="G80" s="5">
        <v>31.852156057494867</v>
      </c>
      <c r="H80" s="5">
        <v>6.2286105407255308</v>
      </c>
      <c r="I80" t="str">
        <f t="shared" si="8"/>
        <v>Ineligible</v>
      </c>
      <c r="J80" t="str">
        <f t="shared" si="7"/>
        <v>No</v>
      </c>
    </row>
    <row r="81" spans="1:10" x14ac:dyDescent="0.75">
      <c r="A81" t="s">
        <v>18</v>
      </c>
      <c r="B81" t="s">
        <v>29</v>
      </c>
      <c r="C81" t="s">
        <v>39</v>
      </c>
      <c r="D81">
        <v>273011</v>
      </c>
      <c r="E81" t="s">
        <v>17</v>
      </c>
      <c r="F81" s="4" t="s">
        <v>14</v>
      </c>
      <c r="G81" s="5">
        <v>39.400410677618069</v>
      </c>
      <c r="H81" s="5">
        <v>6.9568788501026697</v>
      </c>
      <c r="I81" t="str">
        <f t="shared" si="8"/>
        <v>Ineligible</v>
      </c>
      <c r="J81" t="str">
        <f t="shared" si="7"/>
        <v>No</v>
      </c>
    </row>
    <row r="82" spans="1:10" x14ac:dyDescent="0.75">
      <c r="A82" t="s">
        <v>18</v>
      </c>
      <c r="B82" t="s">
        <v>29</v>
      </c>
      <c r="C82" t="s">
        <v>39</v>
      </c>
      <c r="D82">
        <v>249720</v>
      </c>
      <c r="E82" t="s">
        <v>17</v>
      </c>
      <c r="F82" s="4" t="s">
        <v>14</v>
      </c>
      <c r="G82" s="5">
        <v>32.925393566050651</v>
      </c>
      <c r="H82" s="5">
        <v>1.7056810403832992</v>
      </c>
      <c r="I82" t="str">
        <f t="shared" si="8"/>
        <v>Ineligible</v>
      </c>
      <c r="J82" t="str">
        <f t="shared" si="7"/>
        <v>No</v>
      </c>
    </row>
    <row r="83" spans="1:10" x14ac:dyDescent="0.75">
      <c r="A83" t="s">
        <v>18</v>
      </c>
      <c r="B83" t="s">
        <v>29</v>
      </c>
      <c r="C83" t="s">
        <v>39</v>
      </c>
      <c r="D83">
        <v>202064</v>
      </c>
      <c r="E83" t="s">
        <v>15</v>
      </c>
      <c r="F83" s="4" t="s">
        <v>14</v>
      </c>
      <c r="G83" s="5">
        <v>66.228610540725526</v>
      </c>
      <c r="H83" s="5">
        <v>6.1683778234086244</v>
      </c>
      <c r="I83" t="str">
        <f t="shared" si="8"/>
        <v>Ineligible</v>
      </c>
      <c r="J83" t="str">
        <f t="shared" si="7"/>
        <v>No</v>
      </c>
    </row>
    <row r="84" spans="1:10" x14ac:dyDescent="0.75">
      <c r="A84" t="s">
        <v>18</v>
      </c>
      <c r="B84" t="s">
        <v>29</v>
      </c>
      <c r="C84" t="s">
        <v>39</v>
      </c>
      <c r="D84">
        <v>266717</v>
      </c>
      <c r="E84" t="s">
        <v>17</v>
      </c>
      <c r="F84" s="4" t="s">
        <v>14</v>
      </c>
      <c r="G84" s="5">
        <v>56.506502395619435</v>
      </c>
      <c r="H84" s="5">
        <v>6.5735797399041749</v>
      </c>
      <c r="I84" t="str">
        <f t="shared" si="8"/>
        <v>Ineligible</v>
      </c>
      <c r="J84" t="str">
        <f t="shared" si="7"/>
        <v>No</v>
      </c>
    </row>
    <row r="85" spans="1:10" x14ac:dyDescent="0.75">
      <c r="A85" t="s">
        <v>18</v>
      </c>
      <c r="B85" t="s">
        <v>29</v>
      </c>
      <c r="C85" t="s">
        <v>39</v>
      </c>
      <c r="D85">
        <v>275106</v>
      </c>
      <c r="E85" t="s">
        <v>13</v>
      </c>
      <c r="F85" s="4" t="s">
        <v>14</v>
      </c>
      <c r="G85" s="5">
        <v>53.204654346338124</v>
      </c>
      <c r="H85" s="5">
        <v>11.427789185489392</v>
      </c>
      <c r="I85" t="str">
        <f t="shared" si="8"/>
        <v>Ineligible</v>
      </c>
      <c r="J85" t="str">
        <f t="shared" si="7"/>
        <v>No</v>
      </c>
    </row>
    <row r="86" spans="1:10" x14ac:dyDescent="0.75">
      <c r="A86" t="s">
        <v>18</v>
      </c>
      <c r="B86" t="s">
        <v>29</v>
      </c>
      <c r="C86" t="s">
        <v>39</v>
      </c>
      <c r="D86">
        <v>256698</v>
      </c>
      <c r="E86" t="s">
        <v>13</v>
      </c>
      <c r="F86" s="4" t="s">
        <v>14</v>
      </c>
      <c r="G86" s="5">
        <v>32.925393566050651</v>
      </c>
      <c r="H86" s="5">
        <v>2.6338124572210813</v>
      </c>
      <c r="I86" t="str">
        <f t="shared" si="8"/>
        <v>Ineligible</v>
      </c>
      <c r="J86" t="str">
        <f t="shared" si="7"/>
        <v>No</v>
      </c>
    </row>
    <row r="87" spans="1:10" x14ac:dyDescent="0.75">
      <c r="A87" t="s">
        <v>18</v>
      </c>
      <c r="B87" t="s">
        <v>29</v>
      </c>
      <c r="C87" t="s">
        <v>39</v>
      </c>
      <c r="D87">
        <v>273304</v>
      </c>
      <c r="E87" t="s">
        <v>13</v>
      </c>
      <c r="F87" s="4" t="s">
        <v>14</v>
      </c>
      <c r="G87" s="5">
        <v>41.856262833675565</v>
      </c>
      <c r="H87" s="5">
        <v>12.2217659137577</v>
      </c>
      <c r="I87" t="str">
        <f t="shared" si="8"/>
        <v>Ineligible</v>
      </c>
      <c r="J87" t="str">
        <f t="shared" si="7"/>
        <v>No</v>
      </c>
    </row>
    <row r="88" spans="1:10" x14ac:dyDescent="0.75">
      <c r="A88" t="s">
        <v>18</v>
      </c>
      <c r="B88" t="s">
        <v>29</v>
      </c>
      <c r="C88" t="s">
        <v>39</v>
      </c>
      <c r="D88">
        <v>258203</v>
      </c>
      <c r="E88" t="s">
        <v>13</v>
      </c>
      <c r="F88" s="4" t="s">
        <v>14</v>
      </c>
      <c r="G88" s="5">
        <v>39.263518138261468</v>
      </c>
      <c r="H88" s="5">
        <v>3.0390143737166326</v>
      </c>
      <c r="I88" t="str">
        <f t="shared" si="8"/>
        <v>Ineligible</v>
      </c>
      <c r="J88" t="str">
        <f t="shared" si="7"/>
        <v>No</v>
      </c>
    </row>
    <row r="89" spans="1:10" x14ac:dyDescent="0.75">
      <c r="A89" t="s">
        <v>18</v>
      </c>
      <c r="B89" t="s">
        <v>29</v>
      </c>
      <c r="C89" t="s">
        <v>39</v>
      </c>
      <c r="D89">
        <v>228821</v>
      </c>
      <c r="E89" t="s">
        <v>13</v>
      </c>
      <c r="F89" s="4" t="s">
        <v>14</v>
      </c>
      <c r="G89" s="5">
        <v>38.828199863107457</v>
      </c>
      <c r="H89" s="5">
        <v>14.03422313483915</v>
      </c>
      <c r="I89" t="str">
        <f t="shared" si="8"/>
        <v>Ineligible</v>
      </c>
      <c r="J89" t="str">
        <f t="shared" si="7"/>
        <v>No</v>
      </c>
    </row>
    <row r="90" spans="1:10" x14ac:dyDescent="0.75">
      <c r="A90" t="s">
        <v>18</v>
      </c>
      <c r="B90" t="s">
        <v>29</v>
      </c>
      <c r="C90" t="s">
        <v>39</v>
      </c>
      <c r="D90">
        <v>291996</v>
      </c>
      <c r="E90" t="s">
        <v>13</v>
      </c>
      <c r="F90" s="4" t="s">
        <v>14</v>
      </c>
      <c r="G90" s="5">
        <v>32.917180013689254</v>
      </c>
      <c r="H90" s="5">
        <v>10.050650239561945</v>
      </c>
      <c r="I90" t="str">
        <f t="shared" si="8"/>
        <v>Ineligible</v>
      </c>
      <c r="J90" t="str">
        <f t="shared" si="7"/>
        <v>No</v>
      </c>
    </row>
    <row r="91" spans="1:10" x14ac:dyDescent="0.75">
      <c r="A91" t="s">
        <v>18</v>
      </c>
      <c r="B91" t="s">
        <v>29</v>
      </c>
      <c r="C91" t="s">
        <v>39</v>
      </c>
      <c r="D91">
        <v>214386</v>
      </c>
      <c r="E91" t="s">
        <v>13</v>
      </c>
      <c r="F91" s="4" t="s">
        <v>14</v>
      </c>
      <c r="G91" s="5">
        <v>60.709103353867214</v>
      </c>
      <c r="H91" s="5">
        <v>41.026694045174537</v>
      </c>
      <c r="I91" t="str">
        <f t="shared" si="8"/>
        <v>Ineligible</v>
      </c>
      <c r="J91" t="str">
        <f t="shared" si="7"/>
        <v>Yes</v>
      </c>
    </row>
    <row r="92" spans="1:10" x14ac:dyDescent="0.75">
      <c r="A92" t="s">
        <v>18</v>
      </c>
      <c r="B92" t="s">
        <v>29</v>
      </c>
      <c r="C92" t="s">
        <v>39</v>
      </c>
      <c r="D92">
        <v>273014</v>
      </c>
      <c r="E92" t="s">
        <v>13</v>
      </c>
      <c r="F92" s="4" t="s">
        <v>14</v>
      </c>
      <c r="G92" s="5">
        <v>38.828199863107457</v>
      </c>
      <c r="H92" s="5">
        <v>15.496235455167694</v>
      </c>
      <c r="I92" t="str">
        <f t="shared" si="8"/>
        <v>Ineligible</v>
      </c>
      <c r="J92" t="str">
        <f t="shared" si="7"/>
        <v>No</v>
      </c>
    </row>
    <row r="93" spans="1:10" x14ac:dyDescent="0.75">
      <c r="A93" t="s">
        <v>18</v>
      </c>
      <c r="B93" t="s">
        <v>29</v>
      </c>
      <c r="C93" t="s">
        <v>39</v>
      </c>
      <c r="D93">
        <v>213487</v>
      </c>
      <c r="E93" t="s">
        <v>13</v>
      </c>
      <c r="F93" s="4" t="s">
        <v>14</v>
      </c>
      <c r="G93" s="5">
        <v>25.746748802190282</v>
      </c>
      <c r="H93" s="5">
        <v>6.3025325119780975</v>
      </c>
      <c r="I93" t="str">
        <f t="shared" si="8"/>
        <v>Ineligible</v>
      </c>
      <c r="J93" t="str">
        <f t="shared" si="7"/>
        <v>No</v>
      </c>
    </row>
    <row r="94" spans="1:10" x14ac:dyDescent="0.75">
      <c r="A94" t="s">
        <v>18</v>
      </c>
      <c r="B94" t="s">
        <v>29</v>
      </c>
      <c r="C94" t="s">
        <v>39</v>
      </c>
      <c r="D94">
        <v>280803</v>
      </c>
      <c r="E94" t="s">
        <v>13</v>
      </c>
      <c r="F94" s="4" t="s">
        <v>14</v>
      </c>
      <c r="G94" s="5">
        <v>58.631074606433948</v>
      </c>
      <c r="H94" s="5">
        <v>39.597535934291578</v>
      </c>
      <c r="I94" t="str">
        <f t="shared" si="8"/>
        <v>Ineligible</v>
      </c>
      <c r="J94" t="str">
        <f t="shared" si="7"/>
        <v>Yes</v>
      </c>
    </row>
    <row r="95" spans="1:10" x14ac:dyDescent="0.75">
      <c r="A95" t="s">
        <v>18</v>
      </c>
      <c r="B95" t="s">
        <v>29</v>
      </c>
      <c r="C95" t="s">
        <v>39</v>
      </c>
      <c r="D95">
        <v>294070</v>
      </c>
      <c r="E95" t="s">
        <v>13</v>
      </c>
      <c r="F95" s="4" t="s">
        <v>14</v>
      </c>
      <c r="G95" s="5">
        <v>24.246406570841888</v>
      </c>
      <c r="H95" s="5">
        <v>1.1991786447638604</v>
      </c>
      <c r="I95" t="str">
        <f t="shared" si="8"/>
        <v>Ineligible</v>
      </c>
      <c r="J95" t="str">
        <f t="shared" si="7"/>
        <v>No</v>
      </c>
    </row>
    <row r="96" spans="1:10" x14ac:dyDescent="0.75">
      <c r="A96" t="s">
        <v>18</v>
      </c>
      <c r="B96" t="s">
        <v>29</v>
      </c>
      <c r="C96" t="s">
        <v>39</v>
      </c>
      <c r="D96">
        <v>237117</v>
      </c>
      <c r="E96" t="s">
        <v>13</v>
      </c>
      <c r="F96" s="4" t="s">
        <v>14</v>
      </c>
      <c r="G96" s="5">
        <v>56.829568788501028</v>
      </c>
      <c r="H96" s="5">
        <v>38.978781656399725</v>
      </c>
      <c r="I96" t="str">
        <f t="shared" si="8"/>
        <v>Ineligible</v>
      </c>
      <c r="J96" t="str">
        <f t="shared" si="7"/>
        <v>Yes</v>
      </c>
    </row>
    <row r="97" spans="1:10" x14ac:dyDescent="0.75">
      <c r="A97" t="s">
        <v>18</v>
      </c>
      <c r="B97" t="s">
        <v>29</v>
      </c>
      <c r="C97" t="s">
        <v>39</v>
      </c>
      <c r="D97">
        <v>289542</v>
      </c>
      <c r="E97" t="s">
        <v>13</v>
      </c>
      <c r="F97" s="4" t="s">
        <v>14</v>
      </c>
      <c r="G97" s="5">
        <v>66.562628336755651</v>
      </c>
      <c r="H97" s="5">
        <v>43.351129363449694</v>
      </c>
      <c r="I97" t="str">
        <f t="shared" si="8"/>
        <v>Eligible</v>
      </c>
      <c r="J97" t="str">
        <f t="shared" si="7"/>
        <v>Yes</v>
      </c>
    </row>
    <row r="98" spans="1:10" x14ac:dyDescent="0.75">
      <c r="A98" t="s">
        <v>18</v>
      </c>
      <c r="B98" t="s">
        <v>29</v>
      </c>
      <c r="C98" t="s">
        <v>39</v>
      </c>
      <c r="D98">
        <v>229505</v>
      </c>
      <c r="E98" t="s">
        <v>13</v>
      </c>
      <c r="F98" s="4" t="s">
        <v>14</v>
      </c>
      <c r="G98" s="5">
        <v>40.002737850787135</v>
      </c>
      <c r="H98" s="5">
        <v>16.45722108145106</v>
      </c>
      <c r="I98" t="str">
        <f t="shared" si="8"/>
        <v>Ineligible</v>
      </c>
      <c r="J98" t="str">
        <f t="shared" si="7"/>
        <v>No</v>
      </c>
    </row>
    <row r="99" spans="1:10" x14ac:dyDescent="0.75">
      <c r="A99" t="s">
        <v>18</v>
      </c>
      <c r="B99" t="s">
        <v>29</v>
      </c>
      <c r="C99" t="s">
        <v>39</v>
      </c>
      <c r="D99">
        <v>295440</v>
      </c>
      <c r="E99" t="s">
        <v>13</v>
      </c>
      <c r="F99" s="4" t="s">
        <v>14</v>
      </c>
      <c r="G99" s="5">
        <v>36.558521560574945</v>
      </c>
      <c r="H99" s="5">
        <v>13.971252566735114</v>
      </c>
      <c r="I99" t="str">
        <f t="shared" si="8"/>
        <v>Ineligible</v>
      </c>
      <c r="J99" t="str">
        <f t="shared" si="7"/>
        <v>No</v>
      </c>
    </row>
    <row r="100" spans="1:10" x14ac:dyDescent="0.75">
      <c r="A100" t="s">
        <v>18</v>
      </c>
      <c r="B100" t="s">
        <v>29</v>
      </c>
      <c r="C100" t="s">
        <v>39</v>
      </c>
      <c r="D100">
        <v>241439</v>
      </c>
      <c r="E100" t="s">
        <v>13</v>
      </c>
      <c r="F100" s="4" t="s">
        <v>14</v>
      </c>
      <c r="G100" s="5">
        <v>31.460643394934976</v>
      </c>
      <c r="H100" s="5">
        <v>8.3942505133470231</v>
      </c>
      <c r="I100" t="str">
        <f t="shared" si="8"/>
        <v>Ineligible</v>
      </c>
      <c r="J100" t="str">
        <f t="shared" si="7"/>
        <v>No</v>
      </c>
    </row>
    <row r="101" spans="1:10" x14ac:dyDescent="0.75">
      <c r="A101" t="s">
        <v>18</v>
      </c>
      <c r="B101" t="s">
        <v>29</v>
      </c>
      <c r="C101" t="s">
        <v>39</v>
      </c>
      <c r="D101">
        <v>243915</v>
      </c>
      <c r="E101" t="s">
        <v>13</v>
      </c>
      <c r="F101" s="4" t="s">
        <v>14</v>
      </c>
      <c r="G101" s="5">
        <v>37.270362765229294</v>
      </c>
      <c r="H101" s="5">
        <v>8.2600958247775491</v>
      </c>
      <c r="I101" t="str">
        <f t="shared" si="8"/>
        <v>Ineligible</v>
      </c>
      <c r="J101" t="str">
        <f t="shared" si="7"/>
        <v>No</v>
      </c>
    </row>
    <row r="102" spans="1:10" x14ac:dyDescent="0.75">
      <c r="A102" t="s">
        <v>18</v>
      </c>
      <c r="B102" t="s">
        <v>29</v>
      </c>
      <c r="C102" t="s">
        <v>39</v>
      </c>
      <c r="D102">
        <v>218206</v>
      </c>
      <c r="E102" t="s">
        <v>13</v>
      </c>
      <c r="F102" s="4" t="s">
        <v>16</v>
      </c>
      <c r="G102" s="5">
        <v>50.102669404517457</v>
      </c>
      <c r="H102" s="5">
        <v>13.14715947980835</v>
      </c>
      <c r="I102" t="str">
        <f t="shared" si="8"/>
        <v>Ineligible</v>
      </c>
      <c r="J102" t="str">
        <f t="shared" si="7"/>
        <v>No</v>
      </c>
    </row>
    <row r="103" spans="1:10" x14ac:dyDescent="0.75">
      <c r="A103" t="s">
        <v>18</v>
      </c>
      <c r="B103" t="s">
        <v>29</v>
      </c>
      <c r="C103" t="s">
        <v>39</v>
      </c>
      <c r="D103">
        <v>296017</v>
      </c>
      <c r="E103" t="s">
        <v>13</v>
      </c>
      <c r="F103" s="4" t="s">
        <v>16</v>
      </c>
      <c r="G103" s="5">
        <v>61.29226557152635</v>
      </c>
      <c r="H103" s="5">
        <v>18.743326488706366</v>
      </c>
      <c r="I103" t="str">
        <f t="shared" si="8"/>
        <v>Ineligible</v>
      </c>
      <c r="J103" t="str">
        <f t="shared" si="7"/>
        <v>No</v>
      </c>
    </row>
    <row r="104" spans="1:10" x14ac:dyDescent="0.75">
      <c r="A104" t="s">
        <v>18</v>
      </c>
      <c r="B104" t="s">
        <v>29</v>
      </c>
      <c r="C104" t="s">
        <v>39</v>
      </c>
      <c r="D104">
        <v>259571</v>
      </c>
      <c r="E104" t="s">
        <v>13</v>
      </c>
      <c r="F104" s="4" t="s">
        <v>16</v>
      </c>
      <c r="G104" s="5">
        <v>57.817932922655714</v>
      </c>
      <c r="H104" s="5">
        <v>40.306639288158799</v>
      </c>
      <c r="I104" t="str">
        <f t="shared" si="8"/>
        <v>Ineligible</v>
      </c>
      <c r="J104" t="str">
        <f t="shared" si="7"/>
        <v>Yes</v>
      </c>
    </row>
    <row r="105" spans="1:10" x14ac:dyDescent="0.75">
      <c r="A105" t="s">
        <v>18</v>
      </c>
      <c r="B105" t="s">
        <v>29</v>
      </c>
      <c r="C105" t="s">
        <v>39</v>
      </c>
      <c r="D105">
        <v>296974</v>
      </c>
      <c r="E105" t="s">
        <v>13</v>
      </c>
      <c r="F105" s="4" t="s">
        <v>14</v>
      </c>
      <c r="G105" s="5">
        <v>49.182751540041068</v>
      </c>
      <c r="H105" s="5">
        <v>0.78576317590691303</v>
      </c>
      <c r="I105" t="str">
        <f t="shared" si="8"/>
        <v>Ineligible</v>
      </c>
      <c r="J105" t="str">
        <f t="shared" si="7"/>
        <v>No</v>
      </c>
    </row>
    <row r="106" spans="1:10" x14ac:dyDescent="0.75">
      <c r="A106" t="s">
        <v>18</v>
      </c>
      <c r="B106" t="s">
        <v>29</v>
      </c>
      <c r="C106" t="s">
        <v>39</v>
      </c>
      <c r="D106">
        <v>292243</v>
      </c>
      <c r="E106" t="s">
        <v>13</v>
      </c>
      <c r="F106" s="4" t="s">
        <v>14</v>
      </c>
      <c r="G106" s="5">
        <v>39.230663928815879</v>
      </c>
      <c r="H106" s="5">
        <v>1.8590006844626967</v>
      </c>
      <c r="I106" t="str">
        <f t="shared" si="8"/>
        <v>Ineligible</v>
      </c>
      <c r="J106" t="str">
        <f t="shared" si="7"/>
        <v>No</v>
      </c>
    </row>
    <row r="107" spans="1:10" x14ac:dyDescent="0.75">
      <c r="A107" t="s">
        <v>18</v>
      </c>
      <c r="B107" t="s">
        <v>29</v>
      </c>
      <c r="C107" t="s">
        <v>39</v>
      </c>
      <c r="D107">
        <v>286428</v>
      </c>
      <c r="E107" t="s">
        <v>13</v>
      </c>
      <c r="F107" s="4" t="s">
        <v>14</v>
      </c>
      <c r="G107" s="5">
        <v>54.064339493497606</v>
      </c>
      <c r="H107" s="5">
        <v>15.211498973305956</v>
      </c>
      <c r="I107" t="str">
        <f t="shared" si="8"/>
        <v>Ineligible</v>
      </c>
      <c r="J107" t="str">
        <f t="shared" si="7"/>
        <v>No</v>
      </c>
    </row>
    <row r="108" spans="1:10" x14ac:dyDescent="0.75">
      <c r="A108" t="s">
        <v>18</v>
      </c>
      <c r="B108" t="s">
        <v>29</v>
      </c>
      <c r="C108" t="s">
        <v>39</v>
      </c>
      <c r="D108">
        <v>232098</v>
      </c>
      <c r="E108" t="s">
        <v>13</v>
      </c>
      <c r="F108" s="4" t="s">
        <v>14</v>
      </c>
      <c r="G108" s="5">
        <v>39.537303216974678</v>
      </c>
      <c r="H108" s="5">
        <v>2.5078713210130048</v>
      </c>
      <c r="I108" t="str">
        <f t="shared" si="8"/>
        <v>Ineligible</v>
      </c>
      <c r="J108" t="str">
        <f t="shared" si="7"/>
        <v>No</v>
      </c>
    </row>
    <row r="109" spans="1:10" x14ac:dyDescent="0.75">
      <c r="A109" t="s">
        <v>18</v>
      </c>
      <c r="B109" t="s">
        <v>29</v>
      </c>
      <c r="C109" t="s">
        <v>39</v>
      </c>
      <c r="D109">
        <v>251508</v>
      </c>
      <c r="E109" t="s">
        <v>13</v>
      </c>
      <c r="F109" s="4" t="s">
        <v>14</v>
      </c>
      <c r="G109" s="5">
        <v>39.000684462696782</v>
      </c>
      <c r="H109" s="5">
        <v>13.281314168377824</v>
      </c>
      <c r="I109" t="str">
        <f t="shared" si="8"/>
        <v>Ineligible</v>
      </c>
      <c r="J109" t="str">
        <f t="shared" si="7"/>
        <v>No</v>
      </c>
    </row>
    <row r="110" spans="1:10" x14ac:dyDescent="0.75">
      <c r="A110" t="s">
        <v>18</v>
      </c>
      <c r="B110" t="s">
        <v>29</v>
      </c>
      <c r="C110" t="s">
        <v>39</v>
      </c>
      <c r="D110">
        <v>297000</v>
      </c>
      <c r="E110" t="s">
        <v>13</v>
      </c>
      <c r="F110" s="4" t="s">
        <v>14</v>
      </c>
      <c r="G110" s="5">
        <v>31.915126625598905</v>
      </c>
      <c r="H110" s="5">
        <v>6.7843942505133468</v>
      </c>
      <c r="I110" t="str">
        <f t="shared" si="8"/>
        <v>Ineligible</v>
      </c>
      <c r="J110" t="str">
        <f t="shared" si="7"/>
        <v>No</v>
      </c>
    </row>
    <row r="111" spans="1:10" x14ac:dyDescent="0.75">
      <c r="A111" t="s">
        <v>18</v>
      </c>
      <c r="B111" t="s">
        <v>29</v>
      </c>
      <c r="C111" t="s">
        <v>39</v>
      </c>
      <c r="D111">
        <v>265403</v>
      </c>
      <c r="E111" t="s">
        <v>13</v>
      </c>
      <c r="F111" s="4" t="s">
        <v>14</v>
      </c>
      <c r="G111" s="5">
        <v>31.523613963039015</v>
      </c>
      <c r="H111" s="5">
        <v>2.1464750171115674</v>
      </c>
      <c r="I111" t="str">
        <f t="shared" si="8"/>
        <v>Ineligible</v>
      </c>
      <c r="J111" t="str">
        <f t="shared" si="7"/>
        <v>No</v>
      </c>
    </row>
    <row r="112" spans="1:10" x14ac:dyDescent="0.75">
      <c r="A112" t="s">
        <v>18</v>
      </c>
      <c r="B112" t="s">
        <v>29</v>
      </c>
      <c r="C112" t="s">
        <v>39</v>
      </c>
      <c r="D112">
        <v>282082</v>
      </c>
      <c r="E112" t="s">
        <v>13</v>
      </c>
      <c r="F112" s="4" t="s">
        <v>14</v>
      </c>
      <c r="G112" s="5">
        <v>39.646817248459961</v>
      </c>
      <c r="H112" s="5">
        <v>2.9897330595482545</v>
      </c>
      <c r="I112" t="str">
        <f t="shared" si="8"/>
        <v>Ineligible</v>
      </c>
      <c r="J112" t="str">
        <f t="shared" si="7"/>
        <v>No</v>
      </c>
    </row>
    <row r="113" spans="1:10" x14ac:dyDescent="0.75">
      <c r="A113" t="s">
        <v>18</v>
      </c>
      <c r="B113" t="s">
        <v>29</v>
      </c>
      <c r="C113" t="s">
        <v>39</v>
      </c>
      <c r="D113">
        <v>214334</v>
      </c>
      <c r="E113" t="s">
        <v>13</v>
      </c>
      <c r="F113" s="4" t="s">
        <v>14</v>
      </c>
      <c r="G113" s="5">
        <v>46.255989048596852</v>
      </c>
      <c r="H113" s="5">
        <v>12.706365503080082</v>
      </c>
      <c r="I113" t="str">
        <f t="shared" si="8"/>
        <v>Ineligible</v>
      </c>
      <c r="J113" t="str">
        <f t="shared" si="7"/>
        <v>No</v>
      </c>
    </row>
    <row r="114" spans="1:10" x14ac:dyDescent="0.75">
      <c r="A114" t="s">
        <v>18</v>
      </c>
      <c r="B114" t="s">
        <v>29</v>
      </c>
      <c r="C114" t="s">
        <v>39</v>
      </c>
      <c r="D114">
        <v>238259</v>
      </c>
      <c r="E114" t="s">
        <v>13</v>
      </c>
      <c r="F114" s="4" t="s">
        <v>14</v>
      </c>
      <c r="G114" s="5">
        <v>37.746748802190282</v>
      </c>
      <c r="H114" s="5">
        <v>8.0273785078713207</v>
      </c>
      <c r="I114" t="str">
        <f t="shared" si="8"/>
        <v>Ineligible</v>
      </c>
      <c r="J114" t="str">
        <f t="shared" si="7"/>
        <v>No</v>
      </c>
    </row>
    <row r="115" spans="1:10" x14ac:dyDescent="0.75">
      <c r="A115" t="s">
        <v>18</v>
      </c>
      <c r="B115" t="s">
        <v>29</v>
      </c>
      <c r="C115" t="s">
        <v>39</v>
      </c>
      <c r="D115">
        <v>223331</v>
      </c>
      <c r="E115" t="s">
        <v>13</v>
      </c>
      <c r="F115" s="4" t="s">
        <v>14</v>
      </c>
      <c r="G115" s="5">
        <v>33.092402464065707</v>
      </c>
      <c r="H115" s="5">
        <v>8.1642710472279258</v>
      </c>
      <c r="I115" t="str">
        <f t="shared" si="8"/>
        <v>Ineligible</v>
      </c>
      <c r="J115" t="str">
        <f t="shared" si="7"/>
        <v>No</v>
      </c>
    </row>
    <row r="116" spans="1:10" x14ac:dyDescent="0.75">
      <c r="A116" t="s">
        <v>18</v>
      </c>
      <c r="B116" t="s">
        <v>29</v>
      </c>
      <c r="C116" t="s">
        <v>39</v>
      </c>
      <c r="D116">
        <v>212835</v>
      </c>
      <c r="E116" t="s">
        <v>13</v>
      </c>
      <c r="F116" s="4" t="s">
        <v>14</v>
      </c>
      <c r="G116" s="5">
        <v>35.482546201232033</v>
      </c>
      <c r="H116" s="5">
        <v>11.154004106776181</v>
      </c>
      <c r="I116" t="str">
        <f t="shared" si="8"/>
        <v>Ineligible</v>
      </c>
      <c r="J116" t="str">
        <f t="shared" si="7"/>
        <v>No</v>
      </c>
    </row>
    <row r="117" spans="1:10" x14ac:dyDescent="0.75">
      <c r="A117" t="s">
        <v>18</v>
      </c>
      <c r="B117" t="s">
        <v>29</v>
      </c>
      <c r="C117" t="s">
        <v>40</v>
      </c>
      <c r="D117">
        <v>200010</v>
      </c>
      <c r="E117" t="s">
        <v>13</v>
      </c>
      <c r="F117" s="4" t="s">
        <v>14</v>
      </c>
      <c r="G117" s="5">
        <v>56.281998631074607</v>
      </c>
      <c r="H117" s="5">
        <v>2.4722792607802875</v>
      </c>
      <c r="I117" t="str">
        <f t="shared" si="8"/>
        <v>Ineligible</v>
      </c>
      <c r="J117" t="str">
        <f t="shared" si="7"/>
        <v>No</v>
      </c>
    </row>
    <row r="118" spans="1:10" x14ac:dyDescent="0.75">
      <c r="A118" t="s">
        <v>18</v>
      </c>
      <c r="B118" t="s">
        <v>29</v>
      </c>
      <c r="C118" t="s">
        <v>40</v>
      </c>
      <c r="D118">
        <v>295739</v>
      </c>
      <c r="E118" t="s">
        <v>13</v>
      </c>
      <c r="F118" s="4" t="s">
        <v>14</v>
      </c>
      <c r="G118" s="5">
        <v>45.511293634496923</v>
      </c>
      <c r="H118" s="5">
        <v>9.0595482546201236</v>
      </c>
      <c r="I118" t="str">
        <f t="shared" si="8"/>
        <v>Ineligible</v>
      </c>
      <c r="J118" t="str">
        <f t="shared" si="7"/>
        <v>No</v>
      </c>
    </row>
    <row r="119" spans="1:10" x14ac:dyDescent="0.75">
      <c r="A119" t="s">
        <v>18</v>
      </c>
      <c r="B119" t="s">
        <v>29</v>
      </c>
      <c r="C119" t="s">
        <v>40</v>
      </c>
      <c r="D119">
        <v>210168</v>
      </c>
      <c r="E119" t="s">
        <v>13</v>
      </c>
      <c r="F119" s="4" t="s">
        <v>14</v>
      </c>
      <c r="G119" s="5">
        <v>42.329911019849419</v>
      </c>
      <c r="H119" s="5">
        <v>6.6119096509240247</v>
      </c>
      <c r="I119" t="str">
        <f t="shared" si="8"/>
        <v>Ineligible</v>
      </c>
      <c r="J119" t="str">
        <f t="shared" si="7"/>
        <v>No</v>
      </c>
    </row>
    <row r="120" spans="1:10" x14ac:dyDescent="0.75">
      <c r="A120" t="s">
        <v>18</v>
      </c>
      <c r="B120" t="s">
        <v>29</v>
      </c>
      <c r="C120" t="s">
        <v>40</v>
      </c>
      <c r="D120">
        <v>235617</v>
      </c>
      <c r="E120" t="s">
        <v>13</v>
      </c>
      <c r="F120" s="4" t="s">
        <v>14</v>
      </c>
      <c r="G120" s="5">
        <v>31.854893908281998</v>
      </c>
      <c r="H120" s="5">
        <v>4.3504449007529091</v>
      </c>
      <c r="I120" t="str">
        <f t="shared" si="8"/>
        <v>Ineligible</v>
      </c>
      <c r="J120" t="str">
        <f t="shared" si="7"/>
        <v>No</v>
      </c>
    </row>
    <row r="121" spans="1:10" x14ac:dyDescent="0.75">
      <c r="A121" t="s">
        <v>18</v>
      </c>
      <c r="B121" t="s">
        <v>29</v>
      </c>
      <c r="C121" t="s">
        <v>40</v>
      </c>
      <c r="D121">
        <v>258828</v>
      </c>
      <c r="E121" t="s">
        <v>13</v>
      </c>
      <c r="F121" s="4" t="s">
        <v>14</v>
      </c>
      <c r="G121" s="5">
        <v>36.087611225188226</v>
      </c>
      <c r="H121" s="5">
        <v>5.0403832991101982</v>
      </c>
      <c r="I121" t="str">
        <f t="shared" si="8"/>
        <v>Ineligible</v>
      </c>
      <c r="J121" t="str">
        <f t="shared" si="7"/>
        <v>No</v>
      </c>
    </row>
    <row r="122" spans="1:10" x14ac:dyDescent="0.75">
      <c r="A122" t="s">
        <v>18</v>
      </c>
      <c r="B122" t="s">
        <v>29</v>
      </c>
      <c r="C122" t="s">
        <v>40</v>
      </c>
      <c r="D122">
        <v>227941</v>
      </c>
      <c r="E122" t="s">
        <v>13</v>
      </c>
      <c r="F122" s="4" t="s">
        <v>14</v>
      </c>
      <c r="G122" s="5">
        <v>40.216290212183438</v>
      </c>
      <c r="H122" s="5">
        <v>4.9390828199863108</v>
      </c>
      <c r="I122" t="str">
        <f t="shared" si="8"/>
        <v>Ineligible</v>
      </c>
      <c r="J122" t="str">
        <f t="shared" si="7"/>
        <v>No</v>
      </c>
    </row>
    <row r="123" spans="1:10" x14ac:dyDescent="0.75">
      <c r="A123" t="s">
        <v>18</v>
      </c>
      <c r="B123" t="s">
        <v>29</v>
      </c>
      <c r="C123" t="s">
        <v>40</v>
      </c>
      <c r="D123">
        <v>227108</v>
      </c>
      <c r="E123" t="s">
        <v>13</v>
      </c>
      <c r="F123" s="4" t="s">
        <v>14</v>
      </c>
      <c r="G123" s="5">
        <v>35.655030800821358</v>
      </c>
      <c r="H123" s="5">
        <v>12.016427104722792</v>
      </c>
      <c r="I123" t="str">
        <f t="shared" si="8"/>
        <v>Ineligible</v>
      </c>
      <c r="J123" t="str">
        <f t="shared" si="7"/>
        <v>No</v>
      </c>
    </row>
    <row r="124" spans="1:10" x14ac:dyDescent="0.75">
      <c r="A124" t="s">
        <v>18</v>
      </c>
      <c r="B124" t="s">
        <v>29</v>
      </c>
      <c r="C124" t="s">
        <v>40</v>
      </c>
      <c r="D124">
        <v>250148</v>
      </c>
      <c r="E124" t="s">
        <v>13</v>
      </c>
      <c r="F124" s="4" t="s">
        <v>14</v>
      </c>
      <c r="G124" s="5">
        <v>41.054072553045856</v>
      </c>
      <c r="H124" s="5">
        <v>6.1902806297056809</v>
      </c>
      <c r="I124" t="str">
        <f t="shared" si="8"/>
        <v>Ineligible</v>
      </c>
      <c r="J124" t="str">
        <f t="shared" si="7"/>
        <v>No</v>
      </c>
    </row>
    <row r="125" spans="1:10" x14ac:dyDescent="0.75">
      <c r="A125" t="s">
        <v>18</v>
      </c>
      <c r="B125" t="s">
        <v>29</v>
      </c>
      <c r="C125" t="s">
        <v>40</v>
      </c>
      <c r="D125">
        <v>218154</v>
      </c>
      <c r="E125" t="s">
        <v>13</v>
      </c>
      <c r="F125" s="4" t="s">
        <v>14</v>
      </c>
      <c r="G125" s="5">
        <v>36.301163586584529</v>
      </c>
      <c r="H125" s="5">
        <v>3.1211498973305956</v>
      </c>
      <c r="I125" t="str">
        <f t="shared" si="8"/>
        <v>Ineligible</v>
      </c>
      <c r="J125" t="str">
        <f t="shared" si="7"/>
        <v>No</v>
      </c>
    </row>
    <row r="126" spans="1:10" x14ac:dyDescent="0.75">
      <c r="A126" t="s">
        <v>18</v>
      </c>
      <c r="B126" t="s">
        <v>29</v>
      </c>
      <c r="C126" t="s">
        <v>40</v>
      </c>
      <c r="D126">
        <v>272814</v>
      </c>
      <c r="E126" t="s">
        <v>13</v>
      </c>
      <c r="F126" s="4" t="s">
        <v>14</v>
      </c>
      <c r="G126" s="5">
        <v>49.251197809719372</v>
      </c>
      <c r="H126" s="5">
        <v>2.8939082819986313</v>
      </c>
      <c r="I126" t="str">
        <f t="shared" si="8"/>
        <v>Ineligible</v>
      </c>
      <c r="J126" t="str">
        <f t="shared" si="7"/>
        <v>No</v>
      </c>
    </row>
    <row r="127" spans="1:10" x14ac:dyDescent="0.75">
      <c r="A127" t="s">
        <v>18</v>
      </c>
      <c r="B127" t="s">
        <v>29</v>
      </c>
      <c r="C127" t="s">
        <v>40</v>
      </c>
      <c r="D127">
        <v>261118</v>
      </c>
      <c r="E127" t="s">
        <v>13</v>
      </c>
      <c r="F127" s="4" t="s">
        <v>14</v>
      </c>
      <c r="G127" s="5">
        <v>41.212867898699521</v>
      </c>
      <c r="H127" s="5">
        <v>1.9329226557152634</v>
      </c>
      <c r="I127" t="str">
        <f t="shared" si="8"/>
        <v>Ineligible</v>
      </c>
      <c r="J127" t="str">
        <f t="shared" si="7"/>
        <v>No</v>
      </c>
    </row>
    <row r="128" spans="1:10" x14ac:dyDescent="0.75">
      <c r="A128" t="s">
        <v>18</v>
      </c>
      <c r="B128" t="s">
        <v>29</v>
      </c>
      <c r="C128" t="s">
        <v>40</v>
      </c>
      <c r="D128">
        <v>208610</v>
      </c>
      <c r="E128" t="s">
        <v>13</v>
      </c>
      <c r="F128" s="4" t="s">
        <v>14</v>
      </c>
      <c r="G128" s="5">
        <v>53.152635181382614</v>
      </c>
      <c r="H128" s="5">
        <v>2.3381245722108144</v>
      </c>
      <c r="I128" t="str">
        <f t="shared" si="8"/>
        <v>Ineligible</v>
      </c>
      <c r="J128" t="str">
        <f t="shared" si="7"/>
        <v>No</v>
      </c>
    </row>
    <row r="129" spans="1:10" x14ac:dyDescent="0.75">
      <c r="A129" t="s">
        <v>18</v>
      </c>
      <c r="B129" t="s">
        <v>29</v>
      </c>
      <c r="C129" t="s">
        <v>40</v>
      </c>
      <c r="D129">
        <v>212049</v>
      </c>
      <c r="E129" t="s">
        <v>13</v>
      </c>
      <c r="F129" s="4" t="s">
        <v>14</v>
      </c>
      <c r="G129" s="5">
        <v>28.739219712525667</v>
      </c>
      <c r="H129" s="5">
        <v>6.0944558521560577</v>
      </c>
      <c r="I129" t="str">
        <f t="shared" si="8"/>
        <v>Ineligible</v>
      </c>
      <c r="J129" t="str">
        <f t="shared" si="7"/>
        <v>No</v>
      </c>
    </row>
    <row r="130" spans="1:10" x14ac:dyDescent="0.75">
      <c r="A130" t="s">
        <v>18</v>
      </c>
      <c r="B130" t="s">
        <v>29</v>
      </c>
      <c r="C130" t="s">
        <v>40</v>
      </c>
      <c r="D130">
        <v>264358</v>
      </c>
      <c r="E130" t="s">
        <v>13</v>
      </c>
      <c r="F130" s="4" t="s">
        <v>14</v>
      </c>
      <c r="G130" s="5">
        <v>25.880903490759753</v>
      </c>
      <c r="H130" s="5">
        <v>3.4496919917864477</v>
      </c>
      <c r="I130" t="str">
        <f t="shared" si="8"/>
        <v>Ineligible</v>
      </c>
      <c r="J130" t="str">
        <f t="shared" ref="J130:J193" si="9">IF(AND(G130&gt;AVERAGE($G$2:$G$587),H130&gt;$M$3),"Yes","No")</f>
        <v>No</v>
      </c>
    </row>
    <row r="131" spans="1:10" x14ac:dyDescent="0.75">
      <c r="A131" t="s">
        <v>18</v>
      </c>
      <c r="B131" t="s">
        <v>29</v>
      </c>
      <c r="C131" t="s">
        <v>40</v>
      </c>
      <c r="D131">
        <v>227387</v>
      </c>
      <c r="E131" t="s">
        <v>13</v>
      </c>
      <c r="F131" s="4" t="s">
        <v>14</v>
      </c>
      <c r="G131" s="5">
        <v>26.447638603696099</v>
      </c>
      <c r="H131" s="5">
        <v>3.052703627652293</v>
      </c>
      <c r="I131" t="str">
        <f t="shared" ref="I131:I194" si="10">IF(OR(AND(G131&gt;65,F131="Management",(G131+H131)&gt;=80),AND(G131&gt;65,F131="Non Management",(G131+H131)&gt;=85)),"Eligible","Ineligible")</f>
        <v>Ineligible</v>
      </c>
      <c r="J131" t="str">
        <f t="shared" si="9"/>
        <v>No</v>
      </c>
    </row>
    <row r="132" spans="1:10" x14ac:dyDescent="0.75">
      <c r="A132" t="s">
        <v>18</v>
      </c>
      <c r="B132" t="s">
        <v>29</v>
      </c>
      <c r="C132" t="s">
        <v>40</v>
      </c>
      <c r="D132">
        <v>290346</v>
      </c>
      <c r="E132" t="s">
        <v>13</v>
      </c>
      <c r="F132" s="4" t="s">
        <v>14</v>
      </c>
      <c r="G132" s="5">
        <v>24.662559890485969</v>
      </c>
      <c r="H132" s="5">
        <v>2.1464750171115674</v>
      </c>
      <c r="I132" t="str">
        <f t="shared" si="10"/>
        <v>Ineligible</v>
      </c>
      <c r="J132" t="str">
        <f t="shared" si="9"/>
        <v>No</v>
      </c>
    </row>
    <row r="133" spans="1:10" x14ac:dyDescent="0.75">
      <c r="A133" t="s">
        <v>18</v>
      </c>
      <c r="B133" t="s">
        <v>29</v>
      </c>
      <c r="C133" t="s">
        <v>40</v>
      </c>
      <c r="D133">
        <v>287262</v>
      </c>
      <c r="E133" t="s">
        <v>13</v>
      </c>
      <c r="F133" s="4" t="s">
        <v>14</v>
      </c>
      <c r="G133" s="5">
        <v>60.484599589322379</v>
      </c>
      <c r="H133" s="5">
        <v>39.603011635865847</v>
      </c>
      <c r="I133" t="str">
        <f t="shared" si="10"/>
        <v>Ineligible</v>
      </c>
      <c r="J133" t="str">
        <f t="shared" si="9"/>
        <v>Yes</v>
      </c>
    </row>
    <row r="134" spans="1:10" x14ac:dyDescent="0.75">
      <c r="A134" t="s">
        <v>18</v>
      </c>
      <c r="B134" t="s">
        <v>29</v>
      </c>
      <c r="C134" t="s">
        <v>40</v>
      </c>
      <c r="D134">
        <v>254149</v>
      </c>
      <c r="E134" t="s">
        <v>13</v>
      </c>
      <c r="F134" s="4" t="s">
        <v>14</v>
      </c>
      <c r="G134" s="5">
        <v>37.897330595482543</v>
      </c>
      <c r="H134" s="5">
        <v>6.4175222450376452</v>
      </c>
      <c r="I134" t="str">
        <f t="shared" si="10"/>
        <v>Ineligible</v>
      </c>
      <c r="J134" t="str">
        <f t="shared" si="9"/>
        <v>No</v>
      </c>
    </row>
    <row r="135" spans="1:10" x14ac:dyDescent="0.75">
      <c r="A135" t="s">
        <v>18</v>
      </c>
      <c r="B135" t="s">
        <v>29</v>
      </c>
      <c r="C135" t="s">
        <v>40</v>
      </c>
      <c r="D135">
        <v>227340</v>
      </c>
      <c r="E135" t="s">
        <v>13</v>
      </c>
      <c r="F135" s="4" t="s">
        <v>14</v>
      </c>
      <c r="G135" s="5">
        <v>41.577002053388092</v>
      </c>
      <c r="H135" s="5">
        <v>7.2197125256673509</v>
      </c>
      <c r="I135" t="str">
        <f t="shared" si="10"/>
        <v>Ineligible</v>
      </c>
      <c r="J135" t="str">
        <f t="shared" si="9"/>
        <v>No</v>
      </c>
    </row>
    <row r="136" spans="1:10" x14ac:dyDescent="0.75">
      <c r="A136" t="s">
        <v>18</v>
      </c>
      <c r="B136" t="s">
        <v>29</v>
      </c>
      <c r="C136" t="s">
        <v>40</v>
      </c>
      <c r="D136">
        <v>245251</v>
      </c>
      <c r="E136" t="s">
        <v>13</v>
      </c>
      <c r="F136" s="4" t="s">
        <v>14</v>
      </c>
      <c r="G136" s="5">
        <v>30.001368925393567</v>
      </c>
      <c r="H136" s="5">
        <v>8.3559206023271724</v>
      </c>
      <c r="I136" t="str">
        <f t="shared" si="10"/>
        <v>Ineligible</v>
      </c>
      <c r="J136" t="str">
        <f t="shared" si="9"/>
        <v>No</v>
      </c>
    </row>
    <row r="137" spans="1:10" x14ac:dyDescent="0.75">
      <c r="A137" t="s">
        <v>18</v>
      </c>
      <c r="B137" t="s">
        <v>29</v>
      </c>
      <c r="C137" t="s">
        <v>40</v>
      </c>
      <c r="D137">
        <v>231792</v>
      </c>
      <c r="E137" t="s">
        <v>13</v>
      </c>
      <c r="F137" s="4" t="s">
        <v>14</v>
      </c>
      <c r="G137" s="5">
        <v>45.596167008898014</v>
      </c>
      <c r="H137" s="5">
        <v>5.979466119096509</v>
      </c>
      <c r="I137" t="str">
        <f t="shared" si="10"/>
        <v>Ineligible</v>
      </c>
      <c r="J137" t="str">
        <f t="shared" si="9"/>
        <v>No</v>
      </c>
    </row>
    <row r="138" spans="1:10" x14ac:dyDescent="0.75">
      <c r="A138" t="s">
        <v>18</v>
      </c>
      <c r="B138" t="s">
        <v>29</v>
      </c>
      <c r="C138" t="s">
        <v>40</v>
      </c>
      <c r="D138">
        <v>223917</v>
      </c>
      <c r="E138" t="s">
        <v>13</v>
      </c>
      <c r="F138" s="4" t="s">
        <v>14</v>
      </c>
      <c r="G138" s="5">
        <v>39.296372347707049</v>
      </c>
      <c r="H138" s="5">
        <v>13.801505817932922</v>
      </c>
      <c r="I138" t="str">
        <f t="shared" si="10"/>
        <v>Ineligible</v>
      </c>
      <c r="J138" t="str">
        <f t="shared" si="9"/>
        <v>No</v>
      </c>
    </row>
    <row r="139" spans="1:10" x14ac:dyDescent="0.75">
      <c r="A139" t="s">
        <v>18</v>
      </c>
      <c r="B139" t="s">
        <v>29</v>
      </c>
      <c r="C139" t="s">
        <v>40</v>
      </c>
      <c r="D139">
        <v>214191</v>
      </c>
      <c r="E139" t="s">
        <v>13</v>
      </c>
      <c r="F139" s="4" t="s">
        <v>14</v>
      </c>
      <c r="G139" s="5">
        <v>57.719370294318956</v>
      </c>
      <c r="H139" s="5">
        <v>7.5509924709103355</v>
      </c>
      <c r="I139" t="str">
        <f t="shared" si="10"/>
        <v>Ineligible</v>
      </c>
      <c r="J139" t="str">
        <f t="shared" si="9"/>
        <v>No</v>
      </c>
    </row>
    <row r="140" spans="1:10" x14ac:dyDescent="0.75">
      <c r="A140" t="s">
        <v>18</v>
      </c>
      <c r="B140" t="s">
        <v>29</v>
      </c>
      <c r="C140" t="s">
        <v>40</v>
      </c>
      <c r="D140">
        <v>226193</v>
      </c>
      <c r="E140" t="s">
        <v>13</v>
      </c>
      <c r="F140" s="4" t="s">
        <v>14</v>
      </c>
      <c r="G140" s="5">
        <v>58.247775496235455</v>
      </c>
      <c r="H140" s="5">
        <v>14.967830253251197</v>
      </c>
      <c r="I140" t="str">
        <f t="shared" si="10"/>
        <v>Ineligible</v>
      </c>
      <c r="J140" t="str">
        <f t="shared" si="9"/>
        <v>No</v>
      </c>
    </row>
    <row r="141" spans="1:10" x14ac:dyDescent="0.75">
      <c r="A141" t="s">
        <v>18</v>
      </c>
      <c r="B141" t="s">
        <v>29</v>
      </c>
      <c r="C141" t="s">
        <v>40</v>
      </c>
      <c r="D141">
        <v>277070</v>
      </c>
      <c r="E141" t="s">
        <v>13</v>
      </c>
      <c r="F141" s="4" t="s">
        <v>14</v>
      </c>
      <c r="G141" s="5">
        <v>47.603011635865847</v>
      </c>
      <c r="H141" s="5">
        <v>3.2772073921971252</v>
      </c>
      <c r="I141" t="str">
        <f t="shared" si="10"/>
        <v>Ineligible</v>
      </c>
      <c r="J141" t="str">
        <f t="shared" si="9"/>
        <v>No</v>
      </c>
    </row>
    <row r="142" spans="1:10" x14ac:dyDescent="0.75">
      <c r="A142" t="s">
        <v>18</v>
      </c>
      <c r="B142" t="s">
        <v>29</v>
      </c>
      <c r="C142" t="s">
        <v>40</v>
      </c>
      <c r="D142">
        <v>277418</v>
      </c>
      <c r="E142" t="s">
        <v>13</v>
      </c>
      <c r="F142" s="4" t="s">
        <v>14</v>
      </c>
      <c r="G142" s="5">
        <v>52.142368240930871</v>
      </c>
      <c r="H142" s="5">
        <v>15.400410677618069</v>
      </c>
      <c r="I142" t="str">
        <f t="shared" si="10"/>
        <v>Ineligible</v>
      </c>
      <c r="J142" t="str">
        <f t="shared" si="9"/>
        <v>No</v>
      </c>
    </row>
    <row r="143" spans="1:10" x14ac:dyDescent="0.75">
      <c r="A143" t="s">
        <v>18</v>
      </c>
      <c r="B143" t="s">
        <v>29</v>
      </c>
      <c r="C143" t="s">
        <v>40</v>
      </c>
      <c r="D143">
        <v>212079</v>
      </c>
      <c r="E143" t="s">
        <v>13</v>
      </c>
      <c r="F143" s="4" t="s">
        <v>14</v>
      </c>
      <c r="G143" s="5">
        <v>35.077344284736483</v>
      </c>
      <c r="H143" s="5">
        <v>7.698836413415469</v>
      </c>
      <c r="I143" t="str">
        <f t="shared" si="10"/>
        <v>Ineligible</v>
      </c>
      <c r="J143" t="str">
        <f t="shared" si="9"/>
        <v>No</v>
      </c>
    </row>
    <row r="144" spans="1:10" x14ac:dyDescent="0.75">
      <c r="A144" t="s">
        <v>18</v>
      </c>
      <c r="B144" t="s">
        <v>29</v>
      </c>
      <c r="C144" t="s">
        <v>40</v>
      </c>
      <c r="D144">
        <v>238867</v>
      </c>
      <c r="E144" t="s">
        <v>13</v>
      </c>
      <c r="F144" s="4" t="s">
        <v>14</v>
      </c>
      <c r="G144" s="5">
        <v>60.049281314168375</v>
      </c>
      <c r="H144" s="5">
        <v>13.596167008898014</v>
      </c>
      <c r="I144" t="str">
        <f t="shared" si="10"/>
        <v>Ineligible</v>
      </c>
      <c r="J144" t="str">
        <f t="shared" si="9"/>
        <v>No</v>
      </c>
    </row>
    <row r="145" spans="1:10" x14ac:dyDescent="0.75">
      <c r="A145" t="s">
        <v>18</v>
      </c>
      <c r="B145" t="s">
        <v>29</v>
      </c>
      <c r="C145" t="s">
        <v>40</v>
      </c>
      <c r="D145">
        <v>235331</v>
      </c>
      <c r="E145" t="s">
        <v>13</v>
      </c>
      <c r="F145" s="4" t="s">
        <v>14</v>
      </c>
      <c r="G145" s="5">
        <v>68.747433264887064</v>
      </c>
      <c r="H145" s="5">
        <v>5.0020533880903493</v>
      </c>
      <c r="I145" t="str">
        <f t="shared" si="10"/>
        <v>Ineligible</v>
      </c>
      <c r="J145" t="str">
        <f t="shared" si="9"/>
        <v>No</v>
      </c>
    </row>
    <row r="146" spans="1:10" x14ac:dyDescent="0.75">
      <c r="A146" t="s">
        <v>18</v>
      </c>
      <c r="B146" t="s">
        <v>29</v>
      </c>
      <c r="C146" t="s">
        <v>40</v>
      </c>
      <c r="D146">
        <v>281790</v>
      </c>
      <c r="E146" t="s">
        <v>13</v>
      </c>
      <c r="F146" s="4" t="s">
        <v>14</v>
      </c>
      <c r="G146" s="5">
        <v>58.91581108829569</v>
      </c>
      <c r="H146" s="5">
        <v>8.0629705681040384</v>
      </c>
      <c r="I146" t="str">
        <f t="shared" si="10"/>
        <v>Ineligible</v>
      </c>
      <c r="J146" t="str">
        <f t="shared" si="9"/>
        <v>No</v>
      </c>
    </row>
    <row r="147" spans="1:10" x14ac:dyDescent="0.75">
      <c r="A147" t="s">
        <v>18</v>
      </c>
      <c r="B147" t="s">
        <v>29</v>
      </c>
      <c r="C147" t="s">
        <v>40</v>
      </c>
      <c r="D147">
        <v>274030</v>
      </c>
      <c r="E147" t="s">
        <v>13</v>
      </c>
      <c r="F147" s="4" t="s">
        <v>14</v>
      </c>
      <c r="G147" s="5">
        <v>28.709103353867214</v>
      </c>
      <c r="H147" s="5">
        <v>6.2286105407255308</v>
      </c>
      <c r="I147" t="str">
        <f t="shared" si="10"/>
        <v>Ineligible</v>
      </c>
      <c r="J147" t="str">
        <f t="shared" si="9"/>
        <v>No</v>
      </c>
    </row>
    <row r="148" spans="1:10" x14ac:dyDescent="0.75">
      <c r="A148" t="s">
        <v>18</v>
      </c>
      <c r="B148" t="s">
        <v>29</v>
      </c>
      <c r="C148" t="s">
        <v>40</v>
      </c>
      <c r="D148">
        <v>241984</v>
      </c>
      <c r="E148" t="s">
        <v>13</v>
      </c>
      <c r="F148" s="4" t="s">
        <v>14</v>
      </c>
      <c r="G148" s="5">
        <v>51.797399041752222</v>
      </c>
      <c r="H148" s="5">
        <v>9.2621492128678984</v>
      </c>
      <c r="I148" t="str">
        <f t="shared" si="10"/>
        <v>Ineligible</v>
      </c>
      <c r="J148" t="str">
        <f t="shared" si="9"/>
        <v>No</v>
      </c>
    </row>
    <row r="149" spans="1:10" x14ac:dyDescent="0.75">
      <c r="A149" t="s">
        <v>18</v>
      </c>
      <c r="B149" t="s">
        <v>29</v>
      </c>
      <c r="C149" t="s">
        <v>40</v>
      </c>
      <c r="D149">
        <v>286181</v>
      </c>
      <c r="E149" t="s">
        <v>13</v>
      </c>
      <c r="F149" s="4" t="s">
        <v>14</v>
      </c>
      <c r="G149" s="5">
        <v>47.509924709103352</v>
      </c>
      <c r="H149" s="5">
        <v>2.5872689938398357</v>
      </c>
      <c r="I149" t="str">
        <f t="shared" si="10"/>
        <v>Ineligible</v>
      </c>
      <c r="J149" t="str">
        <f t="shared" si="9"/>
        <v>No</v>
      </c>
    </row>
    <row r="150" spans="1:10" x14ac:dyDescent="0.75">
      <c r="A150" t="s">
        <v>18</v>
      </c>
      <c r="B150" t="s">
        <v>29</v>
      </c>
      <c r="C150" t="s">
        <v>40</v>
      </c>
      <c r="D150">
        <v>288531</v>
      </c>
      <c r="E150" t="s">
        <v>13</v>
      </c>
      <c r="F150" s="4" t="s">
        <v>14</v>
      </c>
      <c r="G150" s="5">
        <v>50.047912388774812</v>
      </c>
      <c r="H150" s="5">
        <v>0.59411362080766594</v>
      </c>
      <c r="I150" t="str">
        <f t="shared" si="10"/>
        <v>Ineligible</v>
      </c>
      <c r="J150" t="str">
        <f t="shared" si="9"/>
        <v>No</v>
      </c>
    </row>
    <row r="151" spans="1:10" x14ac:dyDescent="0.75">
      <c r="A151" t="s">
        <v>18</v>
      </c>
      <c r="B151" t="s">
        <v>29</v>
      </c>
      <c r="C151" t="s">
        <v>40</v>
      </c>
      <c r="D151">
        <v>217239</v>
      </c>
      <c r="E151" t="s">
        <v>13</v>
      </c>
      <c r="F151" s="4" t="s">
        <v>14</v>
      </c>
      <c r="G151" s="5">
        <v>28.40520191649555</v>
      </c>
      <c r="H151" s="5">
        <v>0.45995893223819301</v>
      </c>
      <c r="I151" t="str">
        <f t="shared" si="10"/>
        <v>Ineligible</v>
      </c>
      <c r="J151" t="str">
        <f t="shared" si="9"/>
        <v>No</v>
      </c>
    </row>
    <row r="152" spans="1:10" x14ac:dyDescent="0.75">
      <c r="A152" t="s">
        <v>18</v>
      </c>
      <c r="B152" t="s">
        <v>29</v>
      </c>
      <c r="C152" t="s">
        <v>40</v>
      </c>
      <c r="D152">
        <v>244733</v>
      </c>
      <c r="E152" t="s">
        <v>13</v>
      </c>
      <c r="F152" s="4" t="s">
        <v>14</v>
      </c>
      <c r="G152" s="5">
        <v>44.569472963723477</v>
      </c>
      <c r="H152" s="5">
        <v>1.3798767967145791</v>
      </c>
      <c r="I152" t="str">
        <f t="shared" si="10"/>
        <v>Ineligible</v>
      </c>
      <c r="J152" t="str">
        <f t="shared" si="9"/>
        <v>No</v>
      </c>
    </row>
    <row r="153" spans="1:10" x14ac:dyDescent="0.75">
      <c r="A153" t="s">
        <v>18</v>
      </c>
      <c r="B153" t="s">
        <v>29</v>
      </c>
      <c r="C153" t="s">
        <v>40</v>
      </c>
      <c r="D153">
        <v>266514</v>
      </c>
      <c r="E153" t="s">
        <v>13</v>
      </c>
      <c r="F153" s="4" t="s">
        <v>14</v>
      </c>
      <c r="G153" s="5">
        <v>33.900068446269678</v>
      </c>
      <c r="H153" s="5">
        <v>3.7754962354551678</v>
      </c>
      <c r="I153" t="str">
        <f t="shared" si="10"/>
        <v>Ineligible</v>
      </c>
      <c r="J153" t="str">
        <f t="shared" si="9"/>
        <v>No</v>
      </c>
    </row>
    <row r="154" spans="1:10" x14ac:dyDescent="0.75">
      <c r="A154" t="s">
        <v>18</v>
      </c>
      <c r="B154" t="s">
        <v>29</v>
      </c>
      <c r="C154" t="s">
        <v>40</v>
      </c>
      <c r="D154">
        <v>299484</v>
      </c>
      <c r="E154" t="s">
        <v>13</v>
      </c>
      <c r="F154" s="4" t="s">
        <v>14</v>
      </c>
      <c r="G154" s="5">
        <v>25.946611909650922</v>
      </c>
      <c r="H154" s="5">
        <v>3.3347022587268995</v>
      </c>
      <c r="I154" t="str">
        <f t="shared" si="10"/>
        <v>Ineligible</v>
      </c>
      <c r="J154" t="str">
        <f t="shared" si="9"/>
        <v>No</v>
      </c>
    </row>
    <row r="155" spans="1:10" x14ac:dyDescent="0.75">
      <c r="A155" t="s">
        <v>18</v>
      </c>
      <c r="B155" t="s">
        <v>29</v>
      </c>
      <c r="C155" t="s">
        <v>40</v>
      </c>
      <c r="D155">
        <v>299782</v>
      </c>
      <c r="E155" t="s">
        <v>13</v>
      </c>
      <c r="F155" s="4" t="s">
        <v>14</v>
      </c>
      <c r="G155" s="5">
        <v>22.480492813141684</v>
      </c>
      <c r="H155" s="5">
        <v>1.106091718001369</v>
      </c>
      <c r="I155" t="str">
        <f t="shared" si="10"/>
        <v>Ineligible</v>
      </c>
      <c r="J155" t="str">
        <f t="shared" si="9"/>
        <v>No</v>
      </c>
    </row>
    <row r="156" spans="1:10" x14ac:dyDescent="0.75">
      <c r="A156" t="s">
        <v>18</v>
      </c>
      <c r="B156" t="s">
        <v>29</v>
      </c>
      <c r="C156" t="s">
        <v>40</v>
      </c>
      <c r="D156">
        <v>280011</v>
      </c>
      <c r="E156" t="s">
        <v>13</v>
      </c>
      <c r="F156" s="4" t="s">
        <v>14</v>
      </c>
      <c r="G156" s="5">
        <v>24.569472963723477</v>
      </c>
      <c r="H156" s="5">
        <v>0.44079397672826831</v>
      </c>
      <c r="I156" t="str">
        <f t="shared" si="10"/>
        <v>Ineligible</v>
      </c>
      <c r="J156" t="str">
        <f t="shared" si="9"/>
        <v>No</v>
      </c>
    </row>
    <row r="157" spans="1:10" x14ac:dyDescent="0.75">
      <c r="A157" t="s">
        <v>18</v>
      </c>
      <c r="B157" t="s">
        <v>29</v>
      </c>
      <c r="C157" t="s">
        <v>40</v>
      </c>
      <c r="D157">
        <v>268483</v>
      </c>
      <c r="E157" t="s">
        <v>13</v>
      </c>
      <c r="F157" s="4" t="s">
        <v>14</v>
      </c>
      <c r="G157" s="5">
        <v>33.618069815195071</v>
      </c>
      <c r="H157" s="5">
        <v>0.61327857631759064</v>
      </c>
      <c r="I157" t="str">
        <f t="shared" si="10"/>
        <v>Ineligible</v>
      </c>
      <c r="J157" t="str">
        <f t="shared" si="9"/>
        <v>No</v>
      </c>
    </row>
    <row r="158" spans="1:10" x14ac:dyDescent="0.75">
      <c r="A158" t="s">
        <v>18</v>
      </c>
      <c r="B158" t="s">
        <v>29</v>
      </c>
      <c r="C158" t="s">
        <v>40</v>
      </c>
      <c r="D158">
        <v>282451</v>
      </c>
      <c r="E158" t="s">
        <v>13</v>
      </c>
      <c r="F158" s="4" t="s">
        <v>14</v>
      </c>
      <c r="G158" s="5">
        <v>43.54277891854894</v>
      </c>
      <c r="H158" s="5">
        <v>0.68993839835728954</v>
      </c>
      <c r="I158" t="str">
        <f t="shared" si="10"/>
        <v>Ineligible</v>
      </c>
      <c r="J158" t="str">
        <f t="shared" si="9"/>
        <v>No</v>
      </c>
    </row>
    <row r="159" spans="1:10" x14ac:dyDescent="0.75">
      <c r="A159" t="s">
        <v>18</v>
      </c>
      <c r="B159" t="s">
        <v>29</v>
      </c>
      <c r="C159" t="s">
        <v>40</v>
      </c>
      <c r="D159">
        <v>221828</v>
      </c>
      <c r="E159" t="s">
        <v>13</v>
      </c>
      <c r="F159" s="4" t="s">
        <v>14</v>
      </c>
      <c r="G159" s="5">
        <v>41.708418891170432</v>
      </c>
      <c r="H159" s="5">
        <v>10.647501711156742</v>
      </c>
      <c r="I159" t="str">
        <f t="shared" si="10"/>
        <v>Ineligible</v>
      </c>
      <c r="J159" t="str">
        <f t="shared" si="9"/>
        <v>No</v>
      </c>
    </row>
    <row r="160" spans="1:10" x14ac:dyDescent="0.75">
      <c r="A160" t="s">
        <v>18</v>
      </c>
      <c r="B160" t="s">
        <v>29</v>
      </c>
      <c r="C160" t="s">
        <v>40</v>
      </c>
      <c r="D160">
        <v>283979</v>
      </c>
      <c r="E160" t="s">
        <v>13</v>
      </c>
      <c r="F160" s="4" t="s">
        <v>14</v>
      </c>
      <c r="G160" s="5">
        <v>38.997946611909654</v>
      </c>
      <c r="H160" s="5">
        <v>1.1444216290212184</v>
      </c>
      <c r="I160" t="str">
        <f t="shared" si="10"/>
        <v>Ineligible</v>
      </c>
      <c r="J160" t="str">
        <f t="shared" si="9"/>
        <v>No</v>
      </c>
    </row>
    <row r="161" spans="1:10" x14ac:dyDescent="0.75">
      <c r="A161" t="s">
        <v>18</v>
      </c>
      <c r="B161" t="s">
        <v>29</v>
      </c>
      <c r="C161" t="s">
        <v>40</v>
      </c>
      <c r="D161">
        <v>231244</v>
      </c>
      <c r="E161" t="s">
        <v>13</v>
      </c>
      <c r="F161" s="4" t="s">
        <v>14</v>
      </c>
      <c r="G161" s="5">
        <v>38.866529774127308</v>
      </c>
      <c r="H161" s="5">
        <v>1.0869267624914443</v>
      </c>
      <c r="I161" t="str">
        <f t="shared" si="10"/>
        <v>Ineligible</v>
      </c>
      <c r="J161" t="str">
        <f t="shared" si="9"/>
        <v>No</v>
      </c>
    </row>
    <row r="162" spans="1:10" x14ac:dyDescent="0.75">
      <c r="A162" t="s">
        <v>18</v>
      </c>
      <c r="B162" t="s">
        <v>29</v>
      </c>
      <c r="C162" t="s">
        <v>40</v>
      </c>
      <c r="D162">
        <v>236862</v>
      </c>
      <c r="E162" t="s">
        <v>13</v>
      </c>
      <c r="F162" s="4" t="s">
        <v>14</v>
      </c>
      <c r="G162" s="5">
        <v>34.973305954825463</v>
      </c>
      <c r="H162" s="5">
        <v>0.51197809719370291</v>
      </c>
      <c r="I162" t="str">
        <f t="shared" si="10"/>
        <v>Ineligible</v>
      </c>
      <c r="J162" t="str">
        <f t="shared" si="9"/>
        <v>No</v>
      </c>
    </row>
    <row r="163" spans="1:10" x14ac:dyDescent="0.75">
      <c r="A163" t="s">
        <v>18</v>
      </c>
      <c r="B163" t="s">
        <v>29</v>
      </c>
      <c r="C163" t="s">
        <v>40</v>
      </c>
      <c r="D163">
        <v>205001</v>
      </c>
      <c r="E163" t="s">
        <v>13</v>
      </c>
      <c r="F163" s="4" t="s">
        <v>14</v>
      </c>
      <c r="G163" s="5">
        <v>44.930869267624914</v>
      </c>
      <c r="H163" s="5">
        <v>1.5742642026009583</v>
      </c>
      <c r="I163" t="str">
        <f t="shared" si="10"/>
        <v>Ineligible</v>
      </c>
      <c r="J163" t="str">
        <f t="shared" si="9"/>
        <v>No</v>
      </c>
    </row>
    <row r="164" spans="1:10" x14ac:dyDescent="0.75">
      <c r="A164" t="s">
        <v>18</v>
      </c>
      <c r="B164" t="s">
        <v>29</v>
      </c>
      <c r="C164" t="s">
        <v>40</v>
      </c>
      <c r="D164">
        <v>288325</v>
      </c>
      <c r="E164" t="s">
        <v>13</v>
      </c>
      <c r="F164" s="4" t="s">
        <v>14</v>
      </c>
      <c r="G164" s="5">
        <v>35.208761122518823</v>
      </c>
      <c r="H164" s="5">
        <v>6.0752908966461332</v>
      </c>
      <c r="I164" t="str">
        <f t="shared" si="10"/>
        <v>Ineligible</v>
      </c>
      <c r="J164" t="str">
        <f t="shared" si="9"/>
        <v>No</v>
      </c>
    </row>
    <row r="165" spans="1:10" x14ac:dyDescent="0.75">
      <c r="A165" t="s">
        <v>18</v>
      </c>
      <c r="B165" t="s">
        <v>29</v>
      </c>
      <c r="C165" t="s">
        <v>40</v>
      </c>
      <c r="D165">
        <v>293034</v>
      </c>
      <c r="E165" t="s">
        <v>13</v>
      </c>
      <c r="F165" s="4" t="s">
        <v>14</v>
      </c>
      <c r="G165" s="5">
        <v>63.887748117727583</v>
      </c>
      <c r="H165" s="5">
        <v>0.59411362080766594</v>
      </c>
      <c r="I165" t="str">
        <f t="shared" si="10"/>
        <v>Ineligible</v>
      </c>
      <c r="J165" t="str">
        <f t="shared" si="9"/>
        <v>No</v>
      </c>
    </row>
    <row r="166" spans="1:10" x14ac:dyDescent="0.75">
      <c r="A166" t="s">
        <v>18</v>
      </c>
      <c r="B166" t="s">
        <v>29</v>
      </c>
      <c r="C166" t="s">
        <v>40</v>
      </c>
      <c r="D166">
        <v>228639</v>
      </c>
      <c r="E166" t="s">
        <v>13</v>
      </c>
      <c r="F166" s="4" t="s">
        <v>14</v>
      </c>
      <c r="G166" s="5">
        <v>30.647501711156742</v>
      </c>
      <c r="H166" s="5">
        <v>1.054072553045859</v>
      </c>
      <c r="I166" t="str">
        <f t="shared" si="10"/>
        <v>Ineligible</v>
      </c>
      <c r="J166" t="str">
        <f t="shared" si="9"/>
        <v>No</v>
      </c>
    </row>
    <row r="167" spans="1:10" x14ac:dyDescent="0.75">
      <c r="A167" t="s">
        <v>18</v>
      </c>
      <c r="B167" t="s">
        <v>29</v>
      </c>
      <c r="C167" t="s">
        <v>40</v>
      </c>
      <c r="D167">
        <v>220849</v>
      </c>
      <c r="E167" t="s">
        <v>13</v>
      </c>
      <c r="F167" s="4" t="s">
        <v>14</v>
      </c>
      <c r="G167" s="5">
        <v>47.687885010266939</v>
      </c>
      <c r="H167" s="5">
        <v>1.1444216290212184</v>
      </c>
      <c r="I167" t="str">
        <f t="shared" si="10"/>
        <v>Ineligible</v>
      </c>
      <c r="J167" t="str">
        <f t="shared" si="9"/>
        <v>No</v>
      </c>
    </row>
    <row r="168" spans="1:10" x14ac:dyDescent="0.75">
      <c r="A168" t="s">
        <v>18</v>
      </c>
      <c r="B168" t="s">
        <v>29</v>
      </c>
      <c r="C168" t="s">
        <v>40</v>
      </c>
      <c r="D168">
        <v>220631</v>
      </c>
      <c r="E168" t="s">
        <v>13</v>
      </c>
      <c r="F168" s="4" t="s">
        <v>14</v>
      </c>
      <c r="G168" s="5">
        <v>41.993155373032167</v>
      </c>
      <c r="H168" s="5">
        <v>2.7926078028747434</v>
      </c>
      <c r="I168" t="str">
        <f t="shared" si="10"/>
        <v>Ineligible</v>
      </c>
      <c r="J168" t="str">
        <f t="shared" si="9"/>
        <v>No</v>
      </c>
    </row>
    <row r="169" spans="1:10" x14ac:dyDescent="0.75">
      <c r="A169" t="s">
        <v>18</v>
      </c>
      <c r="B169" t="s">
        <v>29</v>
      </c>
      <c r="C169" t="s">
        <v>40</v>
      </c>
      <c r="D169">
        <v>209338</v>
      </c>
      <c r="E169" t="s">
        <v>13</v>
      </c>
      <c r="F169" s="4" t="s">
        <v>14</v>
      </c>
      <c r="G169" s="5">
        <v>34.02874743326489</v>
      </c>
      <c r="H169" s="5">
        <v>11.400410677618069</v>
      </c>
      <c r="I169" t="str">
        <f t="shared" si="10"/>
        <v>Ineligible</v>
      </c>
      <c r="J169" t="str">
        <f t="shared" si="9"/>
        <v>No</v>
      </c>
    </row>
    <row r="170" spans="1:10" x14ac:dyDescent="0.75">
      <c r="A170" t="s">
        <v>18</v>
      </c>
      <c r="B170" t="s">
        <v>29</v>
      </c>
      <c r="C170" t="s">
        <v>40</v>
      </c>
      <c r="D170">
        <v>256507</v>
      </c>
      <c r="E170" t="s">
        <v>13</v>
      </c>
      <c r="F170" s="4" t="s">
        <v>14</v>
      </c>
      <c r="G170" s="5">
        <v>39.457905544147842</v>
      </c>
      <c r="H170" s="5">
        <v>4.7720739219712529</v>
      </c>
      <c r="I170" t="str">
        <f t="shared" si="10"/>
        <v>Ineligible</v>
      </c>
      <c r="J170" t="str">
        <f t="shared" si="9"/>
        <v>No</v>
      </c>
    </row>
    <row r="171" spans="1:10" x14ac:dyDescent="0.75">
      <c r="A171" t="s">
        <v>18</v>
      </c>
      <c r="B171" t="s">
        <v>29</v>
      </c>
      <c r="C171" t="s">
        <v>40</v>
      </c>
      <c r="D171">
        <v>241115</v>
      </c>
      <c r="E171" t="s">
        <v>13</v>
      </c>
      <c r="F171" s="4" t="s">
        <v>14</v>
      </c>
      <c r="G171" s="5">
        <v>59.132101300479121</v>
      </c>
      <c r="H171" s="5">
        <v>12.265571526351813</v>
      </c>
      <c r="I171" t="str">
        <f t="shared" si="10"/>
        <v>Ineligible</v>
      </c>
      <c r="J171" t="str">
        <f t="shared" si="9"/>
        <v>No</v>
      </c>
    </row>
    <row r="172" spans="1:10" x14ac:dyDescent="0.75">
      <c r="A172" t="s">
        <v>18</v>
      </c>
      <c r="B172" t="s">
        <v>29</v>
      </c>
      <c r="C172" t="s">
        <v>40</v>
      </c>
      <c r="D172">
        <v>246222</v>
      </c>
      <c r="E172" t="s">
        <v>13</v>
      </c>
      <c r="F172" s="4" t="s">
        <v>14</v>
      </c>
      <c r="G172" s="5">
        <v>35.887748117727583</v>
      </c>
      <c r="H172" s="5">
        <v>2.6201232032854209</v>
      </c>
      <c r="I172" t="str">
        <f t="shared" si="10"/>
        <v>Ineligible</v>
      </c>
      <c r="J172" t="str">
        <f t="shared" si="9"/>
        <v>No</v>
      </c>
    </row>
    <row r="173" spans="1:10" x14ac:dyDescent="0.75">
      <c r="A173" t="s">
        <v>18</v>
      </c>
      <c r="B173" t="s">
        <v>29</v>
      </c>
      <c r="C173" t="s">
        <v>40</v>
      </c>
      <c r="D173">
        <v>203589</v>
      </c>
      <c r="E173" t="s">
        <v>13</v>
      </c>
      <c r="F173" s="4" t="s">
        <v>14</v>
      </c>
      <c r="G173" s="5">
        <v>40.689938398357292</v>
      </c>
      <c r="H173" s="5">
        <v>2.2231348391512662</v>
      </c>
      <c r="I173" t="str">
        <f t="shared" si="10"/>
        <v>Ineligible</v>
      </c>
      <c r="J173" t="str">
        <f t="shared" si="9"/>
        <v>No</v>
      </c>
    </row>
    <row r="174" spans="1:10" x14ac:dyDescent="0.75">
      <c r="A174" t="s">
        <v>18</v>
      </c>
      <c r="B174" t="s">
        <v>29</v>
      </c>
      <c r="C174" t="s">
        <v>40</v>
      </c>
      <c r="D174">
        <v>220742</v>
      </c>
      <c r="E174" t="s">
        <v>13</v>
      </c>
      <c r="F174" s="4" t="s">
        <v>14</v>
      </c>
      <c r="G174" s="5">
        <v>31.039014373716633</v>
      </c>
      <c r="H174" s="5">
        <v>7.7809719370294319</v>
      </c>
      <c r="I174" t="str">
        <f t="shared" si="10"/>
        <v>Ineligible</v>
      </c>
      <c r="J174" t="str">
        <f t="shared" si="9"/>
        <v>No</v>
      </c>
    </row>
    <row r="175" spans="1:10" x14ac:dyDescent="0.75">
      <c r="A175" t="s">
        <v>18</v>
      </c>
      <c r="B175" t="s">
        <v>29</v>
      </c>
      <c r="C175" t="s">
        <v>40</v>
      </c>
      <c r="D175">
        <v>292999</v>
      </c>
      <c r="E175" t="s">
        <v>13</v>
      </c>
      <c r="F175" s="4" t="s">
        <v>14</v>
      </c>
      <c r="G175" s="5">
        <v>33.437371663244356</v>
      </c>
      <c r="H175" s="5">
        <v>1.5496235455167693</v>
      </c>
      <c r="I175" t="str">
        <f t="shared" si="10"/>
        <v>Ineligible</v>
      </c>
      <c r="J175" t="str">
        <f t="shared" si="9"/>
        <v>No</v>
      </c>
    </row>
    <row r="176" spans="1:10" x14ac:dyDescent="0.75">
      <c r="A176" t="s">
        <v>18</v>
      </c>
      <c r="B176" t="s">
        <v>29</v>
      </c>
      <c r="C176" t="s">
        <v>40</v>
      </c>
      <c r="D176">
        <v>221898</v>
      </c>
      <c r="E176" t="s">
        <v>13</v>
      </c>
      <c r="F176" s="4" t="s">
        <v>14</v>
      </c>
      <c r="G176" s="5">
        <v>30.989733059548254</v>
      </c>
      <c r="H176" s="5">
        <v>5.6153319644079396</v>
      </c>
      <c r="I176" t="str">
        <f t="shared" si="10"/>
        <v>Ineligible</v>
      </c>
      <c r="J176" t="str">
        <f t="shared" si="9"/>
        <v>No</v>
      </c>
    </row>
    <row r="177" spans="1:10" x14ac:dyDescent="0.75">
      <c r="A177" t="s">
        <v>18</v>
      </c>
      <c r="B177" t="s">
        <v>29</v>
      </c>
      <c r="C177" t="s">
        <v>40</v>
      </c>
      <c r="D177">
        <v>215496</v>
      </c>
      <c r="E177" t="s">
        <v>13</v>
      </c>
      <c r="F177" s="4" t="s">
        <v>14</v>
      </c>
      <c r="G177" s="5">
        <v>31.37303216974675</v>
      </c>
      <c r="H177" s="5">
        <v>3.4880219028062971</v>
      </c>
      <c r="I177" t="str">
        <f t="shared" si="10"/>
        <v>Ineligible</v>
      </c>
      <c r="J177" t="str">
        <f t="shared" si="9"/>
        <v>No</v>
      </c>
    </row>
    <row r="178" spans="1:10" x14ac:dyDescent="0.75">
      <c r="A178" t="s">
        <v>18</v>
      </c>
      <c r="B178" t="s">
        <v>29</v>
      </c>
      <c r="C178" t="s">
        <v>40</v>
      </c>
      <c r="D178">
        <v>205900</v>
      </c>
      <c r="E178" t="s">
        <v>13</v>
      </c>
      <c r="F178" s="4" t="s">
        <v>14</v>
      </c>
      <c r="G178" s="5">
        <v>53.130732375085557</v>
      </c>
      <c r="H178" s="5">
        <v>3.0609171800136892</v>
      </c>
      <c r="I178" t="str">
        <f t="shared" si="10"/>
        <v>Ineligible</v>
      </c>
      <c r="J178" t="str">
        <f t="shared" si="9"/>
        <v>No</v>
      </c>
    </row>
    <row r="179" spans="1:10" x14ac:dyDescent="0.75">
      <c r="A179" t="s">
        <v>18</v>
      </c>
      <c r="B179" t="s">
        <v>29</v>
      </c>
      <c r="C179" t="s">
        <v>40</v>
      </c>
      <c r="D179">
        <v>291764</v>
      </c>
      <c r="E179" t="s">
        <v>13</v>
      </c>
      <c r="F179" s="4" t="s">
        <v>14</v>
      </c>
      <c r="G179" s="5">
        <v>27.110198494182068</v>
      </c>
      <c r="H179" s="5">
        <v>4.4243668720054758</v>
      </c>
      <c r="I179" t="str">
        <f t="shared" si="10"/>
        <v>Ineligible</v>
      </c>
      <c r="J179" t="str">
        <f t="shared" si="9"/>
        <v>No</v>
      </c>
    </row>
    <row r="180" spans="1:10" x14ac:dyDescent="0.75">
      <c r="A180" t="s">
        <v>18</v>
      </c>
      <c r="B180" t="s">
        <v>29</v>
      </c>
      <c r="C180" t="s">
        <v>40</v>
      </c>
      <c r="D180">
        <v>215849</v>
      </c>
      <c r="E180" t="s">
        <v>13</v>
      </c>
      <c r="F180" s="4" t="s">
        <v>14</v>
      </c>
      <c r="G180" s="5">
        <v>29.935660506502394</v>
      </c>
      <c r="H180" s="5">
        <v>2.4531143052703626</v>
      </c>
      <c r="I180" t="str">
        <f t="shared" si="10"/>
        <v>Ineligible</v>
      </c>
      <c r="J180" t="str">
        <f t="shared" si="9"/>
        <v>No</v>
      </c>
    </row>
    <row r="181" spans="1:10" x14ac:dyDescent="0.75">
      <c r="A181" t="s">
        <v>18</v>
      </c>
      <c r="B181" t="s">
        <v>29</v>
      </c>
      <c r="C181" t="s">
        <v>40</v>
      </c>
      <c r="D181">
        <v>235826</v>
      </c>
      <c r="E181" t="s">
        <v>13</v>
      </c>
      <c r="F181" s="4" t="s">
        <v>14</v>
      </c>
      <c r="G181" s="5">
        <v>32.046543463381248</v>
      </c>
      <c r="H181" s="5">
        <v>10.179329226557153</v>
      </c>
      <c r="I181" t="str">
        <f t="shared" si="10"/>
        <v>Ineligible</v>
      </c>
      <c r="J181" t="str">
        <f t="shared" si="9"/>
        <v>No</v>
      </c>
    </row>
    <row r="182" spans="1:10" x14ac:dyDescent="0.75">
      <c r="A182" t="s">
        <v>18</v>
      </c>
      <c r="B182" t="s">
        <v>29</v>
      </c>
      <c r="C182" t="s">
        <v>40</v>
      </c>
      <c r="D182">
        <v>220714</v>
      </c>
      <c r="E182" t="s">
        <v>13</v>
      </c>
      <c r="F182" s="4" t="s">
        <v>14</v>
      </c>
      <c r="G182" s="5">
        <v>61.856262833675565</v>
      </c>
      <c r="H182" s="5">
        <v>13.702943189596168</v>
      </c>
      <c r="I182" t="str">
        <f t="shared" si="10"/>
        <v>Ineligible</v>
      </c>
      <c r="J182" t="str">
        <f t="shared" si="9"/>
        <v>No</v>
      </c>
    </row>
    <row r="183" spans="1:10" x14ac:dyDescent="0.75">
      <c r="A183" t="s">
        <v>18</v>
      </c>
      <c r="B183" t="s">
        <v>29</v>
      </c>
      <c r="C183" t="s">
        <v>40</v>
      </c>
      <c r="D183">
        <v>278836</v>
      </c>
      <c r="E183" t="s">
        <v>13</v>
      </c>
      <c r="F183" s="4" t="s">
        <v>14</v>
      </c>
      <c r="G183" s="5">
        <v>33.864476386036962</v>
      </c>
      <c r="H183" s="5">
        <v>3.1211498973305956</v>
      </c>
      <c r="I183" t="str">
        <f t="shared" si="10"/>
        <v>Ineligible</v>
      </c>
      <c r="J183" t="str">
        <f t="shared" si="9"/>
        <v>No</v>
      </c>
    </row>
    <row r="184" spans="1:10" x14ac:dyDescent="0.75">
      <c r="A184" t="s">
        <v>18</v>
      </c>
      <c r="B184" t="s">
        <v>29</v>
      </c>
      <c r="C184" t="s">
        <v>41</v>
      </c>
      <c r="D184">
        <v>275145</v>
      </c>
      <c r="E184" t="s">
        <v>13</v>
      </c>
      <c r="F184" s="4" t="s">
        <v>14</v>
      </c>
      <c r="G184" s="5">
        <v>56.043805612594113</v>
      </c>
      <c r="H184" s="5">
        <v>12.016427104722792</v>
      </c>
      <c r="I184" t="str">
        <f t="shared" si="10"/>
        <v>Ineligible</v>
      </c>
      <c r="J184" t="str">
        <f t="shared" si="9"/>
        <v>No</v>
      </c>
    </row>
    <row r="185" spans="1:10" x14ac:dyDescent="0.75">
      <c r="A185" t="s">
        <v>18</v>
      </c>
      <c r="B185" t="s">
        <v>29</v>
      </c>
      <c r="C185" t="s">
        <v>41</v>
      </c>
      <c r="D185">
        <v>220005</v>
      </c>
      <c r="E185" t="s">
        <v>13</v>
      </c>
      <c r="F185" s="4" t="s">
        <v>14</v>
      </c>
      <c r="G185" s="5">
        <v>61.798767967145793</v>
      </c>
      <c r="H185" s="5">
        <v>13.924709103353868</v>
      </c>
      <c r="I185" t="str">
        <f t="shared" si="10"/>
        <v>Ineligible</v>
      </c>
      <c r="J185" t="str">
        <f t="shared" si="9"/>
        <v>No</v>
      </c>
    </row>
    <row r="186" spans="1:10" x14ac:dyDescent="0.75">
      <c r="A186" t="s">
        <v>18</v>
      </c>
      <c r="B186" t="s">
        <v>29</v>
      </c>
      <c r="C186" t="s">
        <v>41</v>
      </c>
      <c r="D186">
        <v>292439</v>
      </c>
      <c r="E186" t="s">
        <v>13</v>
      </c>
      <c r="F186" s="4" t="s">
        <v>14</v>
      </c>
      <c r="G186" s="5">
        <v>36.569472963723477</v>
      </c>
      <c r="H186" s="5">
        <v>12.112251882272416</v>
      </c>
      <c r="I186" t="str">
        <f t="shared" si="10"/>
        <v>Ineligible</v>
      </c>
      <c r="J186" t="str">
        <f t="shared" si="9"/>
        <v>No</v>
      </c>
    </row>
    <row r="187" spans="1:10" x14ac:dyDescent="0.75">
      <c r="A187" t="s">
        <v>18</v>
      </c>
      <c r="B187" t="s">
        <v>29</v>
      </c>
      <c r="C187" t="s">
        <v>41</v>
      </c>
      <c r="D187">
        <v>288369</v>
      </c>
      <c r="E187" t="s">
        <v>13</v>
      </c>
      <c r="F187" s="4" t="s">
        <v>14</v>
      </c>
      <c r="G187" s="5">
        <v>39.854893908282001</v>
      </c>
      <c r="H187" s="5">
        <v>8.0876112251882279</v>
      </c>
      <c r="I187" t="str">
        <f t="shared" si="10"/>
        <v>Ineligible</v>
      </c>
      <c r="J187" t="str">
        <f t="shared" si="9"/>
        <v>No</v>
      </c>
    </row>
    <row r="188" spans="1:10" x14ac:dyDescent="0.75">
      <c r="A188" t="s">
        <v>18</v>
      </c>
      <c r="B188" t="s">
        <v>29</v>
      </c>
      <c r="C188" t="s">
        <v>41</v>
      </c>
      <c r="D188">
        <v>276346</v>
      </c>
      <c r="E188" t="s">
        <v>13</v>
      </c>
      <c r="F188" s="4" t="s">
        <v>14</v>
      </c>
      <c r="G188" s="5">
        <v>50.554414784394254</v>
      </c>
      <c r="H188" s="5">
        <v>13.319644079397673</v>
      </c>
      <c r="I188" t="str">
        <f t="shared" si="10"/>
        <v>Ineligible</v>
      </c>
      <c r="J188" t="str">
        <f t="shared" si="9"/>
        <v>No</v>
      </c>
    </row>
    <row r="189" spans="1:10" x14ac:dyDescent="0.75">
      <c r="A189" t="s">
        <v>18</v>
      </c>
      <c r="B189" t="s">
        <v>29</v>
      </c>
      <c r="C189" t="s">
        <v>41</v>
      </c>
      <c r="D189">
        <v>212055</v>
      </c>
      <c r="E189" t="s">
        <v>13</v>
      </c>
      <c r="F189" s="4" t="s">
        <v>14</v>
      </c>
      <c r="G189" s="5">
        <v>46.592744695414098</v>
      </c>
      <c r="H189" s="5">
        <v>10.899383983572895</v>
      </c>
      <c r="I189" t="str">
        <f t="shared" si="10"/>
        <v>Ineligible</v>
      </c>
      <c r="J189" t="str">
        <f t="shared" si="9"/>
        <v>No</v>
      </c>
    </row>
    <row r="190" spans="1:10" x14ac:dyDescent="0.75">
      <c r="A190" t="s">
        <v>18</v>
      </c>
      <c r="B190" t="s">
        <v>29</v>
      </c>
      <c r="C190" t="s">
        <v>41</v>
      </c>
      <c r="D190">
        <v>287047</v>
      </c>
      <c r="E190" t="s">
        <v>13</v>
      </c>
      <c r="F190" s="4" t="s">
        <v>14</v>
      </c>
      <c r="G190" s="5">
        <v>51.014373716632441</v>
      </c>
      <c r="H190" s="5">
        <v>29.125256673511295</v>
      </c>
      <c r="I190" t="str">
        <f t="shared" si="10"/>
        <v>Ineligible</v>
      </c>
      <c r="J190" t="str">
        <f t="shared" si="9"/>
        <v>Yes</v>
      </c>
    </row>
    <row r="191" spans="1:10" x14ac:dyDescent="0.75">
      <c r="A191" t="s">
        <v>18</v>
      </c>
      <c r="B191" t="s">
        <v>29</v>
      </c>
      <c r="C191" t="s">
        <v>41</v>
      </c>
      <c r="D191">
        <v>205049</v>
      </c>
      <c r="E191" t="s">
        <v>13</v>
      </c>
      <c r="F191" s="4" t="s">
        <v>14</v>
      </c>
      <c r="G191" s="5">
        <v>43.427789185489388</v>
      </c>
      <c r="H191" s="5">
        <v>7.0143737166324431</v>
      </c>
      <c r="I191" t="str">
        <f t="shared" si="10"/>
        <v>Ineligible</v>
      </c>
      <c r="J191" t="str">
        <f t="shared" si="9"/>
        <v>No</v>
      </c>
    </row>
    <row r="192" spans="1:10" x14ac:dyDescent="0.75">
      <c r="A192" t="s">
        <v>18</v>
      </c>
      <c r="B192" t="s">
        <v>29</v>
      </c>
      <c r="C192" t="s">
        <v>41</v>
      </c>
      <c r="D192">
        <v>271770</v>
      </c>
      <c r="E192" t="s">
        <v>13</v>
      </c>
      <c r="F192" s="4" t="s">
        <v>14</v>
      </c>
      <c r="G192" s="5">
        <v>55.800136892539356</v>
      </c>
      <c r="H192" s="5">
        <v>6.6447638603696095</v>
      </c>
      <c r="I192" t="str">
        <f t="shared" si="10"/>
        <v>Ineligible</v>
      </c>
      <c r="J192" t="str">
        <f t="shared" si="9"/>
        <v>No</v>
      </c>
    </row>
    <row r="193" spans="1:10" x14ac:dyDescent="0.75">
      <c r="A193" t="s">
        <v>18</v>
      </c>
      <c r="B193" t="s">
        <v>29</v>
      </c>
      <c r="C193" t="s">
        <v>41</v>
      </c>
      <c r="D193">
        <v>201014</v>
      </c>
      <c r="E193" t="s">
        <v>13</v>
      </c>
      <c r="F193" s="4" t="s">
        <v>14</v>
      </c>
      <c r="G193" s="5">
        <v>62.381930184804929</v>
      </c>
      <c r="H193" s="5">
        <v>16.785763175906911</v>
      </c>
      <c r="I193" t="str">
        <f t="shared" si="10"/>
        <v>Ineligible</v>
      </c>
      <c r="J193" t="str">
        <f t="shared" si="9"/>
        <v>No</v>
      </c>
    </row>
    <row r="194" spans="1:10" x14ac:dyDescent="0.75">
      <c r="A194" t="s">
        <v>18</v>
      </c>
      <c r="B194" t="s">
        <v>29</v>
      </c>
      <c r="C194" t="s">
        <v>41</v>
      </c>
      <c r="D194">
        <v>239769</v>
      </c>
      <c r="E194" t="s">
        <v>13</v>
      </c>
      <c r="F194" s="4" t="s">
        <v>14</v>
      </c>
      <c r="G194" s="5">
        <v>40.960985626283367</v>
      </c>
      <c r="H194" s="5">
        <v>10.688569472963723</v>
      </c>
      <c r="I194" t="str">
        <f t="shared" si="10"/>
        <v>Ineligible</v>
      </c>
      <c r="J194" t="str">
        <f t="shared" ref="J194:J257" si="11">IF(AND(G194&gt;AVERAGE($G$2:$G$587),H194&gt;$M$3),"Yes","No")</f>
        <v>No</v>
      </c>
    </row>
    <row r="195" spans="1:10" x14ac:dyDescent="0.75">
      <c r="A195" t="s">
        <v>18</v>
      </c>
      <c r="B195" t="s">
        <v>29</v>
      </c>
      <c r="C195" t="s">
        <v>41</v>
      </c>
      <c r="D195">
        <v>295392</v>
      </c>
      <c r="E195" t="s">
        <v>13</v>
      </c>
      <c r="F195" s="4" t="s">
        <v>16</v>
      </c>
      <c r="G195" s="5">
        <v>40.50924024640657</v>
      </c>
      <c r="H195" s="5">
        <v>14.39835728952772</v>
      </c>
      <c r="I195" t="str">
        <f t="shared" ref="I195:I258" si="12">IF(OR(AND(G195&gt;65,F195="Management",(G195+H195)&gt;=80),AND(G195&gt;65,F195="Non Management",(G195+H195)&gt;=85)),"Eligible","Ineligible")</f>
        <v>Ineligible</v>
      </c>
      <c r="J195" t="str">
        <f t="shared" si="11"/>
        <v>No</v>
      </c>
    </row>
    <row r="196" spans="1:10" x14ac:dyDescent="0.75">
      <c r="A196" t="s">
        <v>18</v>
      </c>
      <c r="B196" t="s">
        <v>29</v>
      </c>
      <c r="C196" t="s">
        <v>41</v>
      </c>
      <c r="D196">
        <v>270642</v>
      </c>
      <c r="E196" t="s">
        <v>13</v>
      </c>
      <c r="F196" s="4" t="s">
        <v>14</v>
      </c>
      <c r="G196" s="5">
        <v>43.967145790554412</v>
      </c>
      <c r="H196" s="5">
        <v>5.0595482546201236</v>
      </c>
      <c r="I196" t="str">
        <f t="shared" si="12"/>
        <v>Ineligible</v>
      </c>
      <c r="J196" t="str">
        <f t="shared" si="11"/>
        <v>No</v>
      </c>
    </row>
    <row r="197" spans="1:10" x14ac:dyDescent="0.75">
      <c r="A197" t="s">
        <v>18</v>
      </c>
      <c r="B197" t="s">
        <v>29</v>
      </c>
      <c r="C197" t="s">
        <v>41</v>
      </c>
      <c r="D197">
        <v>231606</v>
      </c>
      <c r="E197" t="s">
        <v>13</v>
      </c>
      <c r="F197" s="4" t="s">
        <v>14</v>
      </c>
      <c r="G197" s="5">
        <v>39.230663928815879</v>
      </c>
      <c r="H197" s="5">
        <v>8.7693360711841208</v>
      </c>
      <c r="I197" t="str">
        <f t="shared" si="12"/>
        <v>Ineligible</v>
      </c>
      <c r="J197" t="str">
        <f t="shared" si="11"/>
        <v>No</v>
      </c>
    </row>
    <row r="198" spans="1:10" x14ac:dyDescent="0.75">
      <c r="A198" t="s">
        <v>18</v>
      </c>
      <c r="B198" t="s">
        <v>29</v>
      </c>
      <c r="C198" t="s">
        <v>41</v>
      </c>
      <c r="D198">
        <v>296881</v>
      </c>
      <c r="E198" t="s">
        <v>13</v>
      </c>
      <c r="F198" s="4" t="s">
        <v>14</v>
      </c>
      <c r="G198" s="5">
        <v>35.260780287474333</v>
      </c>
      <c r="H198" s="5">
        <v>9.4784394250513344</v>
      </c>
      <c r="I198" t="str">
        <f t="shared" si="12"/>
        <v>Ineligible</v>
      </c>
      <c r="J198" t="str">
        <f t="shared" si="11"/>
        <v>No</v>
      </c>
    </row>
    <row r="199" spans="1:10" x14ac:dyDescent="0.75">
      <c r="A199" t="s">
        <v>18</v>
      </c>
      <c r="B199" t="s">
        <v>29</v>
      </c>
      <c r="C199" t="s">
        <v>41</v>
      </c>
      <c r="D199">
        <v>200020</v>
      </c>
      <c r="E199" t="s">
        <v>13</v>
      </c>
      <c r="F199" s="4" t="s">
        <v>14</v>
      </c>
      <c r="G199" s="5">
        <v>38.130047912388775</v>
      </c>
      <c r="H199" s="5">
        <v>12.473648186173854</v>
      </c>
      <c r="I199" t="str">
        <f t="shared" si="12"/>
        <v>Ineligible</v>
      </c>
      <c r="J199" t="str">
        <f t="shared" si="11"/>
        <v>No</v>
      </c>
    </row>
    <row r="200" spans="1:10" x14ac:dyDescent="0.75">
      <c r="A200" t="s">
        <v>18</v>
      </c>
      <c r="B200" t="s">
        <v>29</v>
      </c>
      <c r="C200" t="s">
        <v>41</v>
      </c>
      <c r="D200">
        <v>296549</v>
      </c>
      <c r="E200" t="s">
        <v>13</v>
      </c>
      <c r="F200" s="4" t="s">
        <v>14</v>
      </c>
      <c r="G200" s="5">
        <v>53.075975359342912</v>
      </c>
      <c r="H200" s="5">
        <v>5.5742642026009586</v>
      </c>
      <c r="I200" t="str">
        <f t="shared" si="12"/>
        <v>Ineligible</v>
      </c>
      <c r="J200" t="str">
        <f t="shared" si="11"/>
        <v>No</v>
      </c>
    </row>
    <row r="201" spans="1:10" x14ac:dyDescent="0.75">
      <c r="A201" t="s">
        <v>18</v>
      </c>
      <c r="B201" t="s">
        <v>29</v>
      </c>
      <c r="C201" t="s">
        <v>41</v>
      </c>
      <c r="D201">
        <v>203955</v>
      </c>
      <c r="E201" t="s">
        <v>13</v>
      </c>
      <c r="F201" s="4" t="s">
        <v>14</v>
      </c>
      <c r="G201" s="5">
        <v>37.242984257357975</v>
      </c>
      <c r="H201" s="5">
        <v>13.83709787816564</v>
      </c>
      <c r="I201" t="str">
        <f t="shared" si="12"/>
        <v>Ineligible</v>
      </c>
      <c r="J201" t="str">
        <f t="shared" si="11"/>
        <v>No</v>
      </c>
    </row>
    <row r="202" spans="1:10" x14ac:dyDescent="0.75">
      <c r="A202" t="s">
        <v>18</v>
      </c>
      <c r="B202" t="s">
        <v>29</v>
      </c>
      <c r="C202" t="s">
        <v>41</v>
      </c>
      <c r="D202">
        <v>231163</v>
      </c>
      <c r="E202" t="s">
        <v>13</v>
      </c>
      <c r="F202" s="4" t="s">
        <v>16</v>
      </c>
      <c r="G202" s="5">
        <v>56.361396303901437</v>
      </c>
      <c r="H202" s="5">
        <v>34.173853524982889</v>
      </c>
      <c r="I202" t="str">
        <f t="shared" si="12"/>
        <v>Ineligible</v>
      </c>
      <c r="J202" t="str">
        <f t="shared" si="11"/>
        <v>Yes</v>
      </c>
    </row>
    <row r="203" spans="1:10" x14ac:dyDescent="0.75">
      <c r="A203" t="s">
        <v>18</v>
      </c>
      <c r="B203" t="s">
        <v>29</v>
      </c>
      <c r="C203" t="s">
        <v>41</v>
      </c>
      <c r="D203">
        <v>212925</v>
      </c>
      <c r="E203" t="s">
        <v>13</v>
      </c>
      <c r="F203" s="4" t="s">
        <v>14</v>
      </c>
      <c r="G203" s="5">
        <v>33.590691307323752</v>
      </c>
      <c r="H203" s="5">
        <v>8.1834360027378512</v>
      </c>
      <c r="I203" t="str">
        <f t="shared" si="12"/>
        <v>Ineligible</v>
      </c>
      <c r="J203" t="str">
        <f t="shared" si="11"/>
        <v>No</v>
      </c>
    </row>
    <row r="204" spans="1:10" x14ac:dyDescent="0.75">
      <c r="A204" t="s">
        <v>18</v>
      </c>
      <c r="B204" t="s">
        <v>29</v>
      </c>
      <c r="C204" t="s">
        <v>41</v>
      </c>
      <c r="D204">
        <v>220160</v>
      </c>
      <c r="E204" t="s">
        <v>13</v>
      </c>
      <c r="F204" s="4" t="s">
        <v>14</v>
      </c>
      <c r="G204" s="5">
        <v>44.925393566050651</v>
      </c>
      <c r="H204" s="5">
        <v>7.8028747433264884</v>
      </c>
      <c r="I204" t="str">
        <f t="shared" si="12"/>
        <v>Ineligible</v>
      </c>
      <c r="J204" t="str">
        <f t="shared" si="11"/>
        <v>No</v>
      </c>
    </row>
    <row r="205" spans="1:10" x14ac:dyDescent="0.75">
      <c r="A205" t="s">
        <v>18</v>
      </c>
      <c r="B205" t="s">
        <v>29</v>
      </c>
      <c r="C205" t="s">
        <v>41</v>
      </c>
      <c r="D205">
        <v>251567</v>
      </c>
      <c r="E205" t="s">
        <v>13</v>
      </c>
      <c r="F205" s="4" t="s">
        <v>14</v>
      </c>
      <c r="G205" s="5">
        <v>31.310061601642712</v>
      </c>
      <c r="H205" s="5">
        <v>3.3155373032169746</v>
      </c>
      <c r="I205" t="str">
        <f t="shared" si="12"/>
        <v>Ineligible</v>
      </c>
      <c r="J205" t="str">
        <f t="shared" si="11"/>
        <v>No</v>
      </c>
    </row>
    <row r="206" spans="1:10" x14ac:dyDescent="0.75">
      <c r="A206" t="s">
        <v>18</v>
      </c>
      <c r="B206" t="s">
        <v>29</v>
      </c>
      <c r="C206" t="s">
        <v>41</v>
      </c>
      <c r="D206">
        <v>206992</v>
      </c>
      <c r="E206" t="s">
        <v>13</v>
      </c>
      <c r="F206" s="4" t="s">
        <v>14</v>
      </c>
      <c r="G206" s="5">
        <v>25.612594113620808</v>
      </c>
      <c r="H206" s="5">
        <v>1.0924024640657084</v>
      </c>
      <c r="I206" t="str">
        <f t="shared" si="12"/>
        <v>Ineligible</v>
      </c>
      <c r="J206" t="str">
        <f t="shared" si="11"/>
        <v>No</v>
      </c>
    </row>
    <row r="207" spans="1:10" x14ac:dyDescent="0.75">
      <c r="A207" t="s">
        <v>18</v>
      </c>
      <c r="B207" t="s">
        <v>29</v>
      </c>
      <c r="C207" t="s">
        <v>41</v>
      </c>
      <c r="D207">
        <v>231551</v>
      </c>
      <c r="E207" t="s">
        <v>13</v>
      </c>
      <c r="F207" s="4" t="s">
        <v>14</v>
      </c>
      <c r="G207" s="5">
        <v>24.344969199178646</v>
      </c>
      <c r="H207" s="5">
        <v>0.49555099247091033</v>
      </c>
      <c r="I207" t="str">
        <f t="shared" si="12"/>
        <v>Ineligible</v>
      </c>
      <c r="J207" t="str">
        <f t="shared" si="11"/>
        <v>No</v>
      </c>
    </row>
    <row r="208" spans="1:10" x14ac:dyDescent="0.75">
      <c r="A208" t="s">
        <v>18</v>
      </c>
      <c r="B208" t="s">
        <v>29</v>
      </c>
      <c r="C208" t="s">
        <v>41</v>
      </c>
      <c r="D208">
        <v>291148</v>
      </c>
      <c r="E208" t="s">
        <v>13</v>
      </c>
      <c r="F208" s="4" t="s">
        <v>16</v>
      </c>
      <c r="G208" s="5">
        <v>40.246406570841891</v>
      </c>
      <c r="H208" s="5">
        <v>11.441478439425051</v>
      </c>
      <c r="I208" t="str">
        <f t="shared" si="12"/>
        <v>Ineligible</v>
      </c>
      <c r="J208" t="str">
        <f t="shared" si="11"/>
        <v>No</v>
      </c>
    </row>
    <row r="209" spans="1:10" x14ac:dyDescent="0.75">
      <c r="A209" t="s">
        <v>18</v>
      </c>
      <c r="B209" t="s">
        <v>29</v>
      </c>
      <c r="C209" t="s">
        <v>41</v>
      </c>
      <c r="D209">
        <v>202310</v>
      </c>
      <c r="E209" t="s">
        <v>13</v>
      </c>
      <c r="F209" s="4" t="s">
        <v>16</v>
      </c>
      <c r="G209" s="5">
        <v>41.442847364818618</v>
      </c>
      <c r="H209" s="5">
        <v>16.098562628336754</v>
      </c>
      <c r="I209" t="str">
        <f t="shared" si="12"/>
        <v>Ineligible</v>
      </c>
      <c r="J209" t="str">
        <f t="shared" si="11"/>
        <v>No</v>
      </c>
    </row>
    <row r="210" spans="1:10" x14ac:dyDescent="0.75">
      <c r="A210" t="s">
        <v>18</v>
      </c>
      <c r="B210" t="s">
        <v>29</v>
      </c>
      <c r="C210" t="s">
        <v>41</v>
      </c>
      <c r="D210">
        <v>288641</v>
      </c>
      <c r="E210" t="s">
        <v>13</v>
      </c>
      <c r="F210" s="4" t="s">
        <v>14</v>
      </c>
      <c r="G210" s="5">
        <v>40.837782340862425</v>
      </c>
      <c r="H210" s="5">
        <v>11.887748117727584</v>
      </c>
      <c r="I210" t="str">
        <f t="shared" si="12"/>
        <v>Ineligible</v>
      </c>
      <c r="J210" t="str">
        <f t="shared" si="11"/>
        <v>No</v>
      </c>
    </row>
    <row r="211" spans="1:10" x14ac:dyDescent="0.75">
      <c r="A211" t="s">
        <v>18</v>
      </c>
      <c r="B211" t="s">
        <v>29</v>
      </c>
      <c r="C211" t="s">
        <v>41</v>
      </c>
      <c r="D211">
        <v>255920</v>
      </c>
      <c r="E211" t="s">
        <v>13</v>
      </c>
      <c r="F211" s="4" t="s">
        <v>14</v>
      </c>
      <c r="G211" s="5">
        <v>41.30595482546201</v>
      </c>
      <c r="H211" s="5">
        <v>3.7946611909650922</v>
      </c>
      <c r="I211" t="str">
        <f t="shared" si="12"/>
        <v>Ineligible</v>
      </c>
      <c r="J211" t="str">
        <f t="shared" si="11"/>
        <v>No</v>
      </c>
    </row>
    <row r="212" spans="1:10" x14ac:dyDescent="0.75">
      <c r="A212" t="s">
        <v>18</v>
      </c>
      <c r="B212" t="s">
        <v>29</v>
      </c>
      <c r="C212" t="s">
        <v>41</v>
      </c>
      <c r="D212">
        <v>285073</v>
      </c>
      <c r="E212" t="s">
        <v>13</v>
      </c>
      <c r="F212" s="4" t="s">
        <v>16</v>
      </c>
      <c r="G212" s="5">
        <v>45.226557152635181</v>
      </c>
      <c r="H212" s="5">
        <v>11.378507871321013</v>
      </c>
      <c r="I212" t="str">
        <f t="shared" si="12"/>
        <v>Ineligible</v>
      </c>
      <c r="J212" t="str">
        <f t="shared" si="11"/>
        <v>No</v>
      </c>
    </row>
    <row r="213" spans="1:10" x14ac:dyDescent="0.75">
      <c r="A213" t="s">
        <v>18</v>
      </c>
      <c r="B213" t="s">
        <v>29</v>
      </c>
      <c r="C213" t="s">
        <v>41</v>
      </c>
      <c r="D213">
        <v>265471</v>
      </c>
      <c r="E213" t="s">
        <v>13</v>
      </c>
      <c r="F213" s="4" t="s">
        <v>16</v>
      </c>
      <c r="G213" s="5">
        <v>54.203969883641342</v>
      </c>
      <c r="H213" s="5">
        <v>10.406570841889117</v>
      </c>
      <c r="I213" t="str">
        <f t="shared" si="12"/>
        <v>Ineligible</v>
      </c>
      <c r="J213" t="str">
        <f t="shared" si="11"/>
        <v>No</v>
      </c>
    </row>
    <row r="214" spans="1:10" x14ac:dyDescent="0.75">
      <c r="A214" t="s">
        <v>18</v>
      </c>
      <c r="B214" t="s">
        <v>29</v>
      </c>
      <c r="C214" t="s">
        <v>41</v>
      </c>
      <c r="D214">
        <v>231871</v>
      </c>
      <c r="E214" t="s">
        <v>13</v>
      </c>
      <c r="F214" s="4" t="s">
        <v>14</v>
      </c>
      <c r="G214" s="5">
        <v>55.222450376454482</v>
      </c>
      <c r="H214" s="5">
        <v>8.3367556468172488</v>
      </c>
      <c r="I214" t="str">
        <f t="shared" si="12"/>
        <v>Ineligible</v>
      </c>
      <c r="J214" t="str">
        <f t="shared" si="11"/>
        <v>No</v>
      </c>
    </row>
    <row r="215" spans="1:10" x14ac:dyDescent="0.75">
      <c r="A215" t="s">
        <v>18</v>
      </c>
      <c r="B215" t="s">
        <v>29</v>
      </c>
      <c r="C215" t="s">
        <v>41</v>
      </c>
      <c r="D215">
        <v>245453</v>
      </c>
      <c r="E215" t="s">
        <v>13</v>
      </c>
      <c r="F215" s="4" t="s">
        <v>14</v>
      </c>
      <c r="G215" s="5">
        <v>52.616016427104725</v>
      </c>
      <c r="H215" s="5">
        <v>9.6837782340862422</v>
      </c>
      <c r="I215" t="str">
        <f t="shared" si="12"/>
        <v>Ineligible</v>
      </c>
      <c r="J215" t="str">
        <f t="shared" si="11"/>
        <v>No</v>
      </c>
    </row>
    <row r="216" spans="1:10" x14ac:dyDescent="0.75">
      <c r="A216" t="s">
        <v>18</v>
      </c>
      <c r="B216" t="s">
        <v>29</v>
      </c>
      <c r="C216" t="s">
        <v>41</v>
      </c>
      <c r="D216">
        <v>299579</v>
      </c>
      <c r="E216" t="s">
        <v>13</v>
      </c>
      <c r="F216" s="4" t="s">
        <v>16</v>
      </c>
      <c r="G216" s="5">
        <v>45.420944558521562</v>
      </c>
      <c r="H216" s="5">
        <v>13.377138945927447</v>
      </c>
      <c r="I216" t="str">
        <f t="shared" si="12"/>
        <v>Ineligible</v>
      </c>
      <c r="J216" t="str">
        <f t="shared" si="11"/>
        <v>No</v>
      </c>
    </row>
    <row r="217" spans="1:10" x14ac:dyDescent="0.75">
      <c r="A217" t="s">
        <v>18</v>
      </c>
      <c r="B217" t="s">
        <v>29</v>
      </c>
      <c r="C217" t="s">
        <v>41</v>
      </c>
      <c r="D217">
        <v>251621</v>
      </c>
      <c r="E217" t="s">
        <v>13</v>
      </c>
      <c r="F217" s="4" t="s">
        <v>16</v>
      </c>
      <c r="G217" s="5">
        <v>42.757015742642025</v>
      </c>
      <c r="H217" s="5">
        <v>11.767282683093772</v>
      </c>
      <c r="I217" t="str">
        <f t="shared" si="12"/>
        <v>Ineligible</v>
      </c>
      <c r="J217" t="str">
        <f t="shared" si="11"/>
        <v>No</v>
      </c>
    </row>
    <row r="218" spans="1:10" x14ac:dyDescent="0.75">
      <c r="A218" t="s">
        <v>18</v>
      </c>
      <c r="B218" t="s">
        <v>29</v>
      </c>
      <c r="C218" t="s">
        <v>41</v>
      </c>
      <c r="D218">
        <v>234154</v>
      </c>
      <c r="E218" t="s">
        <v>13</v>
      </c>
      <c r="F218" s="4" t="s">
        <v>16</v>
      </c>
      <c r="G218" s="5">
        <v>41.719370294318956</v>
      </c>
      <c r="H218" s="5">
        <v>8.6598220396988363</v>
      </c>
      <c r="I218" t="str">
        <f t="shared" si="12"/>
        <v>Ineligible</v>
      </c>
      <c r="J218" t="str">
        <f t="shared" si="11"/>
        <v>No</v>
      </c>
    </row>
    <row r="219" spans="1:10" x14ac:dyDescent="0.75">
      <c r="A219" t="s">
        <v>18</v>
      </c>
      <c r="B219" t="s">
        <v>29</v>
      </c>
      <c r="C219" t="s">
        <v>41</v>
      </c>
      <c r="D219">
        <v>226666</v>
      </c>
      <c r="E219" t="s">
        <v>13</v>
      </c>
      <c r="F219" s="4" t="s">
        <v>16</v>
      </c>
      <c r="G219" s="5">
        <v>35.969883641341546</v>
      </c>
      <c r="H219" s="5">
        <v>13.453798767967145</v>
      </c>
      <c r="I219" t="str">
        <f t="shared" si="12"/>
        <v>Ineligible</v>
      </c>
      <c r="J219" t="str">
        <f t="shared" si="11"/>
        <v>No</v>
      </c>
    </row>
    <row r="220" spans="1:10" x14ac:dyDescent="0.75">
      <c r="A220" t="s">
        <v>18</v>
      </c>
      <c r="B220" t="s">
        <v>29</v>
      </c>
      <c r="C220" t="s">
        <v>41</v>
      </c>
      <c r="D220">
        <v>268715</v>
      </c>
      <c r="E220" t="s">
        <v>13</v>
      </c>
      <c r="F220" s="4" t="s">
        <v>14</v>
      </c>
      <c r="G220" s="5">
        <v>41.177275838466805</v>
      </c>
      <c r="H220" s="5">
        <v>4.7665982203969888</v>
      </c>
      <c r="I220" t="str">
        <f t="shared" si="12"/>
        <v>Ineligible</v>
      </c>
      <c r="J220" t="str">
        <f t="shared" si="11"/>
        <v>No</v>
      </c>
    </row>
    <row r="221" spans="1:10" x14ac:dyDescent="0.75">
      <c r="A221" t="s">
        <v>18</v>
      </c>
      <c r="B221" t="s">
        <v>29</v>
      </c>
      <c r="C221" t="s">
        <v>41</v>
      </c>
      <c r="D221">
        <v>267694</v>
      </c>
      <c r="E221" t="s">
        <v>13</v>
      </c>
      <c r="F221" s="4" t="s">
        <v>16</v>
      </c>
      <c r="G221" s="5">
        <v>33.51403148528405</v>
      </c>
      <c r="H221" s="5">
        <v>6.9349760438056123</v>
      </c>
      <c r="I221" t="str">
        <f t="shared" si="12"/>
        <v>Ineligible</v>
      </c>
      <c r="J221" t="str">
        <f t="shared" si="11"/>
        <v>No</v>
      </c>
    </row>
    <row r="222" spans="1:10" x14ac:dyDescent="0.75">
      <c r="A222" t="s">
        <v>18</v>
      </c>
      <c r="B222" t="s">
        <v>29</v>
      </c>
      <c r="C222" t="s">
        <v>41</v>
      </c>
      <c r="D222">
        <v>264981</v>
      </c>
      <c r="E222" t="s">
        <v>13</v>
      </c>
      <c r="F222" s="4" t="s">
        <v>14</v>
      </c>
      <c r="G222" s="5">
        <v>48.881587953456538</v>
      </c>
      <c r="H222" s="5">
        <v>8.0876112251882279</v>
      </c>
      <c r="I222" t="str">
        <f t="shared" si="12"/>
        <v>Ineligible</v>
      </c>
      <c r="J222" t="str">
        <f t="shared" si="11"/>
        <v>No</v>
      </c>
    </row>
    <row r="223" spans="1:10" x14ac:dyDescent="0.75">
      <c r="A223" t="s">
        <v>18</v>
      </c>
      <c r="B223" t="s">
        <v>29</v>
      </c>
      <c r="C223" t="s">
        <v>41</v>
      </c>
      <c r="D223">
        <v>265113</v>
      </c>
      <c r="E223" t="s">
        <v>13</v>
      </c>
      <c r="F223" s="4" t="s">
        <v>16</v>
      </c>
      <c r="G223" s="5">
        <v>61.412731006160165</v>
      </c>
      <c r="H223" s="5">
        <v>39.38672142368241</v>
      </c>
      <c r="I223" t="str">
        <f t="shared" si="12"/>
        <v>Ineligible</v>
      </c>
      <c r="J223" t="str">
        <f t="shared" si="11"/>
        <v>Yes</v>
      </c>
    </row>
    <row r="224" spans="1:10" x14ac:dyDescent="0.75">
      <c r="A224" t="s">
        <v>18</v>
      </c>
      <c r="B224" t="s">
        <v>29</v>
      </c>
      <c r="C224" t="s">
        <v>41</v>
      </c>
      <c r="D224">
        <v>263659</v>
      </c>
      <c r="E224" t="s">
        <v>13</v>
      </c>
      <c r="F224" s="4" t="s">
        <v>16</v>
      </c>
      <c r="G224" s="5">
        <v>55.411362080766601</v>
      </c>
      <c r="H224" s="5">
        <v>15.112936344969199</v>
      </c>
      <c r="I224" t="str">
        <f t="shared" si="12"/>
        <v>Ineligible</v>
      </c>
      <c r="J224" t="str">
        <f t="shared" si="11"/>
        <v>No</v>
      </c>
    </row>
    <row r="225" spans="1:10" x14ac:dyDescent="0.75">
      <c r="A225" t="s">
        <v>18</v>
      </c>
      <c r="B225" t="s">
        <v>29</v>
      </c>
      <c r="C225" t="s">
        <v>41</v>
      </c>
      <c r="D225">
        <v>223177</v>
      </c>
      <c r="E225" t="s">
        <v>13</v>
      </c>
      <c r="F225" s="4" t="s">
        <v>16</v>
      </c>
      <c r="G225" s="5">
        <v>63.515400410677621</v>
      </c>
      <c r="H225" s="5">
        <v>8.4517453798767974</v>
      </c>
      <c r="I225" t="str">
        <f t="shared" si="12"/>
        <v>Ineligible</v>
      </c>
      <c r="J225" t="str">
        <f t="shared" si="11"/>
        <v>No</v>
      </c>
    </row>
    <row r="226" spans="1:10" x14ac:dyDescent="0.75">
      <c r="A226" t="s">
        <v>18</v>
      </c>
      <c r="B226" t="s">
        <v>29</v>
      </c>
      <c r="C226" t="s">
        <v>41</v>
      </c>
      <c r="D226">
        <v>296344</v>
      </c>
      <c r="E226" t="s">
        <v>13</v>
      </c>
      <c r="F226" s="4" t="s">
        <v>16</v>
      </c>
      <c r="G226" s="5">
        <v>39.509924709103352</v>
      </c>
      <c r="H226" s="5">
        <v>5.3661875427789187</v>
      </c>
      <c r="I226" t="str">
        <f t="shared" si="12"/>
        <v>Ineligible</v>
      </c>
      <c r="J226" t="str">
        <f t="shared" si="11"/>
        <v>No</v>
      </c>
    </row>
    <row r="227" spans="1:10" x14ac:dyDescent="0.75">
      <c r="A227" t="s">
        <v>18</v>
      </c>
      <c r="B227" t="s">
        <v>29</v>
      </c>
      <c r="C227" t="s">
        <v>41</v>
      </c>
      <c r="D227">
        <v>218910</v>
      </c>
      <c r="E227" t="s">
        <v>13</v>
      </c>
      <c r="F227" s="4" t="s">
        <v>16</v>
      </c>
      <c r="G227" s="5">
        <v>47.178644763860369</v>
      </c>
      <c r="H227" s="5">
        <v>9.6837782340862422</v>
      </c>
      <c r="I227" t="str">
        <f t="shared" si="12"/>
        <v>Ineligible</v>
      </c>
      <c r="J227" t="str">
        <f t="shared" si="11"/>
        <v>No</v>
      </c>
    </row>
    <row r="228" spans="1:10" x14ac:dyDescent="0.75">
      <c r="A228" t="s">
        <v>18</v>
      </c>
      <c r="B228" t="s">
        <v>29</v>
      </c>
      <c r="C228" t="s">
        <v>41</v>
      </c>
      <c r="D228">
        <v>222495</v>
      </c>
      <c r="E228" t="s">
        <v>13</v>
      </c>
      <c r="F228" s="4" t="s">
        <v>16</v>
      </c>
      <c r="G228" s="5">
        <v>38.721423682409309</v>
      </c>
      <c r="H228" s="5">
        <v>9.3442847364818622</v>
      </c>
      <c r="I228" t="str">
        <f t="shared" si="12"/>
        <v>Ineligible</v>
      </c>
      <c r="J228" t="str">
        <f t="shared" si="11"/>
        <v>No</v>
      </c>
    </row>
    <row r="229" spans="1:10" x14ac:dyDescent="0.75">
      <c r="A229" t="s">
        <v>18</v>
      </c>
      <c r="B229" t="s">
        <v>29</v>
      </c>
      <c r="C229" t="s">
        <v>41</v>
      </c>
      <c r="D229">
        <v>273146</v>
      </c>
      <c r="E229" t="s">
        <v>13</v>
      </c>
      <c r="F229" s="4" t="s">
        <v>16</v>
      </c>
      <c r="G229" s="5">
        <v>52.021902806297057</v>
      </c>
      <c r="H229" s="5">
        <v>34.110882956878854</v>
      </c>
      <c r="I229" t="str">
        <f t="shared" si="12"/>
        <v>Ineligible</v>
      </c>
      <c r="J229" t="str">
        <f t="shared" si="11"/>
        <v>Yes</v>
      </c>
    </row>
    <row r="230" spans="1:10" x14ac:dyDescent="0.75">
      <c r="A230" t="s">
        <v>18</v>
      </c>
      <c r="B230" t="s">
        <v>29</v>
      </c>
      <c r="C230" t="s">
        <v>41</v>
      </c>
      <c r="D230">
        <v>256604</v>
      </c>
      <c r="E230" t="s">
        <v>13</v>
      </c>
      <c r="F230" s="4" t="s">
        <v>16</v>
      </c>
      <c r="G230" s="5">
        <v>53.155373032169749</v>
      </c>
      <c r="H230" s="5">
        <v>15.000684462696784</v>
      </c>
      <c r="I230" t="str">
        <f t="shared" si="12"/>
        <v>Ineligible</v>
      </c>
      <c r="J230" t="str">
        <f t="shared" si="11"/>
        <v>No</v>
      </c>
    </row>
    <row r="231" spans="1:10" x14ac:dyDescent="0.75">
      <c r="A231" t="s">
        <v>18</v>
      </c>
      <c r="B231" t="s">
        <v>29</v>
      </c>
      <c r="C231" t="s">
        <v>41</v>
      </c>
      <c r="D231">
        <v>284265</v>
      </c>
      <c r="E231" t="s">
        <v>13</v>
      </c>
      <c r="F231" s="4" t="s">
        <v>16</v>
      </c>
      <c r="G231" s="5">
        <v>45.864476386036962</v>
      </c>
      <c r="H231" s="5">
        <v>2.3299110198494182</v>
      </c>
      <c r="I231" t="str">
        <f t="shared" si="12"/>
        <v>Ineligible</v>
      </c>
      <c r="J231" t="str">
        <f t="shared" si="11"/>
        <v>No</v>
      </c>
    </row>
    <row r="232" spans="1:10" x14ac:dyDescent="0.75">
      <c r="A232" t="s">
        <v>18</v>
      </c>
      <c r="B232" t="s">
        <v>29</v>
      </c>
      <c r="C232" t="s">
        <v>41</v>
      </c>
      <c r="D232">
        <v>281786</v>
      </c>
      <c r="E232" t="s">
        <v>13</v>
      </c>
      <c r="F232" s="4" t="s">
        <v>16</v>
      </c>
      <c r="G232" s="5">
        <v>57.557837097878163</v>
      </c>
      <c r="H232" s="5">
        <v>13.338809034907598</v>
      </c>
      <c r="I232" t="str">
        <f t="shared" si="12"/>
        <v>Ineligible</v>
      </c>
      <c r="J232" t="str">
        <f t="shared" si="11"/>
        <v>No</v>
      </c>
    </row>
    <row r="233" spans="1:10" x14ac:dyDescent="0.75">
      <c r="A233" t="s">
        <v>18</v>
      </c>
      <c r="B233" t="s">
        <v>29</v>
      </c>
      <c r="C233" t="s">
        <v>41</v>
      </c>
      <c r="D233">
        <v>262168</v>
      </c>
      <c r="E233" t="s">
        <v>13</v>
      </c>
      <c r="F233" s="4" t="s">
        <v>16</v>
      </c>
      <c r="G233" s="5">
        <v>39.206023271731688</v>
      </c>
      <c r="H233" s="5">
        <v>17.043121149897331</v>
      </c>
      <c r="I233" t="str">
        <f t="shared" si="12"/>
        <v>Ineligible</v>
      </c>
      <c r="J233" t="str">
        <f t="shared" si="11"/>
        <v>No</v>
      </c>
    </row>
    <row r="234" spans="1:10" x14ac:dyDescent="0.75">
      <c r="A234" t="s">
        <v>18</v>
      </c>
      <c r="B234" t="s">
        <v>29</v>
      </c>
      <c r="C234" t="s">
        <v>41</v>
      </c>
      <c r="D234">
        <v>230355</v>
      </c>
      <c r="E234" t="s">
        <v>13</v>
      </c>
      <c r="F234" s="4" t="s">
        <v>16</v>
      </c>
      <c r="G234" s="5">
        <v>42.083504449007528</v>
      </c>
      <c r="H234" s="5">
        <v>11.958932238193018</v>
      </c>
      <c r="I234" t="str">
        <f t="shared" si="12"/>
        <v>Ineligible</v>
      </c>
      <c r="J234" t="str">
        <f t="shared" si="11"/>
        <v>No</v>
      </c>
    </row>
    <row r="235" spans="1:10" x14ac:dyDescent="0.75">
      <c r="A235" t="s">
        <v>18</v>
      </c>
      <c r="B235" t="s">
        <v>29</v>
      </c>
      <c r="C235" t="s">
        <v>41</v>
      </c>
      <c r="D235">
        <v>279891</v>
      </c>
      <c r="E235" t="s">
        <v>13</v>
      </c>
      <c r="F235" s="4" t="s">
        <v>16</v>
      </c>
      <c r="G235" s="5">
        <v>47.101984941820668</v>
      </c>
      <c r="H235" s="5">
        <v>16.462696783025326</v>
      </c>
      <c r="I235" t="str">
        <f t="shared" si="12"/>
        <v>Ineligible</v>
      </c>
      <c r="J235" t="str">
        <f t="shared" si="11"/>
        <v>No</v>
      </c>
    </row>
    <row r="236" spans="1:10" x14ac:dyDescent="0.75">
      <c r="A236" t="s">
        <v>18</v>
      </c>
      <c r="B236" t="s">
        <v>29</v>
      </c>
      <c r="C236" t="s">
        <v>41</v>
      </c>
      <c r="D236">
        <v>205216</v>
      </c>
      <c r="E236" t="s">
        <v>13</v>
      </c>
      <c r="F236" s="4" t="s">
        <v>16</v>
      </c>
      <c r="G236" s="5">
        <v>41.330595482546201</v>
      </c>
      <c r="H236" s="5">
        <v>2.97056810403833</v>
      </c>
      <c r="I236" t="str">
        <f t="shared" si="12"/>
        <v>Ineligible</v>
      </c>
      <c r="J236" t="str">
        <f t="shared" si="11"/>
        <v>No</v>
      </c>
    </row>
    <row r="237" spans="1:10" x14ac:dyDescent="0.75">
      <c r="A237" t="s">
        <v>18</v>
      </c>
      <c r="B237" t="s">
        <v>29</v>
      </c>
      <c r="C237" t="s">
        <v>41</v>
      </c>
      <c r="D237">
        <v>272745</v>
      </c>
      <c r="E237" t="s">
        <v>13</v>
      </c>
      <c r="F237" s="4" t="s">
        <v>16</v>
      </c>
      <c r="G237" s="5">
        <v>49.637234770705</v>
      </c>
      <c r="H237" s="5">
        <v>30.33264887063655</v>
      </c>
      <c r="I237" t="str">
        <f t="shared" si="12"/>
        <v>Ineligible</v>
      </c>
      <c r="J237" t="str">
        <f t="shared" si="11"/>
        <v>Yes</v>
      </c>
    </row>
    <row r="238" spans="1:10" x14ac:dyDescent="0.75">
      <c r="A238" t="s">
        <v>18</v>
      </c>
      <c r="B238" t="s">
        <v>29</v>
      </c>
      <c r="C238" t="s">
        <v>41</v>
      </c>
      <c r="D238">
        <v>215872</v>
      </c>
      <c r="E238" t="s">
        <v>13</v>
      </c>
      <c r="F238" s="4" t="s">
        <v>16</v>
      </c>
      <c r="G238" s="5">
        <v>37.42368240930869</v>
      </c>
      <c r="H238" s="5">
        <v>15.304585900068446</v>
      </c>
      <c r="I238" t="str">
        <f t="shared" si="12"/>
        <v>Ineligible</v>
      </c>
      <c r="J238" t="str">
        <f t="shared" si="11"/>
        <v>No</v>
      </c>
    </row>
    <row r="239" spans="1:10" x14ac:dyDescent="0.75">
      <c r="A239" t="s">
        <v>18</v>
      </c>
      <c r="B239" t="s">
        <v>29</v>
      </c>
      <c r="C239" t="s">
        <v>41</v>
      </c>
      <c r="D239">
        <v>269716</v>
      </c>
      <c r="E239" t="s">
        <v>13</v>
      </c>
      <c r="F239" s="4" t="s">
        <v>16</v>
      </c>
      <c r="G239" s="5">
        <v>32.306639288158799</v>
      </c>
      <c r="H239" s="5">
        <v>8.9691991786447645</v>
      </c>
      <c r="I239" t="str">
        <f t="shared" si="12"/>
        <v>Ineligible</v>
      </c>
      <c r="J239" t="str">
        <f t="shared" si="11"/>
        <v>No</v>
      </c>
    </row>
    <row r="240" spans="1:10" x14ac:dyDescent="0.75">
      <c r="A240" t="s">
        <v>18</v>
      </c>
      <c r="B240" t="s">
        <v>29</v>
      </c>
      <c r="C240" t="s">
        <v>41</v>
      </c>
      <c r="D240">
        <v>205398</v>
      </c>
      <c r="E240" t="s">
        <v>13</v>
      </c>
      <c r="F240" s="4" t="s">
        <v>16</v>
      </c>
      <c r="G240" s="5">
        <v>38.614647501711154</v>
      </c>
      <c r="H240" s="5">
        <v>15.268993839835728</v>
      </c>
      <c r="I240" t="str">
        <f t="shared" si="12"/>
        <v>Ineligible</v>
      </c>
      <c r="J240" t="str">
        <f t="shared" si="11"/>
        <v>No</v>
      </c>
    </row>
    <row r="241" spans="1:10" x14ac:dyDescent="0.75">
      <c r="A241" t="s">
        <v>18</v>
      </c>
      <c r="B241" t="s">
        <v>29</v>
      </c>
      <c r="C241" t="s">
        <v>41</v>
      </c>
      <c r="D241">
        <v>224176</v>
      </c>
      <c r="E241" t="s">
        <v>13</v>
      </c>
      <c r="F241" s="4" t="s">
        <v>16</v>
      </c>
      <c r="G241" s="5">
        <v>38.806297056810401</v>
      </c>
      <c r="H241" s="5">
        <v>12.136892539356605</v>
      </c>
      <c r="I241" t="str">
        <f t="shared" si="12"/>
        <v>Ineligible</v>
      </c>
      <c r="J241" t="str">
        <f t="shared" si="11"/>
        <v>No</v>
      </c>
    </row>
    <row r="242" spans="1:10" x14ac:dyDescent="0.75">
      <c r="A242" t="s">
        <v>18</v>
      </c>
      <c r="B242" t="s">
        <v>29</v>
      </c>
      <c r="C242" t="s">
        <v>41</v>
      </c>
      <c r="D242">
        <v>248114</v>
      </c>
      <c r="E242" t="s">
        <v>13</v>
      </c>
      <c r="F242" s="4" t="s">
        <v>16</v>
      </c>
      <c r="G242" s="5">
        <v>37.593429158110879</v>
      </c>
      <c r="H242" s="5">
        <v>11.017111567419576</v>
      </c>
      <c r="I242" t="str">
        <f t="shared" si="12"/>
        <v>Ineligible</v>
      </c>
      <c r="J242" t="str">
        <f t="shared" si="11"/>
        <v>No</v>
      </c>
    </row>
    <row r="243" spans="1:10" x14ac:dyDescent="0.75">
      <c r="A243" t="s">
        <v>18</v>
      </c>
      <c r="B243" t="s">
        <v>29</v>
      </c>
      <c r="C243" t="s">
        <v>41</v>
      </c>
      <c r="D243">
        <v>242662</v>
      </c>
      <c r="E243" t="s">
        <v>13</v>
      </c>
      <c r="F243" s="4" t="s">
        <v>16</v>
      </c>
      <c r="G243" s="5">
        <v>53.163586584531146</v>
      </c>
      <c r="H243" s="5">
        <v>2.6064339493497606</v>
      </c>
      <c r="I243" t="str">
        <f t="shared" si="12"/>
        <v>Ineligible</v>
      </c>
      <c r="J243" t="str">
        <f t="shared" si="11"/>
        <v>No</v>
      </c>
    </row>
    <row r="244" spans="1:10" x14ac:dyDescent="0.75">
      <c r="A244" t="s">
        <v>18</v>
      </c>
      <c r="B244" t="s">
        <v>29</v>
      </c>
      <c r="C244" t="s">
        <v>41</v>
      </c>
      <c r="D244">
        <v>269874</v>
      </c>
      <c r="E244" t="s">
        <v>13</v>
      </c>
      <c r="F244" s="4" t="s">
        <v>14</v>
      </c>
      <c r="G244" s="5">
        <v>35.611225188227245</v>
      </c>
      <c r="H244" s="5">
        <v>7.4223134839151266</v>
      </c>
      <c r="I244" t="str">
        <f t="shared" si="12"/>
        <v>Ineligible</v>
      </c>
      <c r="J244" t="str">
        <f t="shared" si="11"/>
        <v>No</v>
      </c>
    </row>
    <row r="245" spans="1:10" x14ac:dyDescent="0.75">
      <c r="A245" t="s">
        <v>18</v>
      </c>
      <c r="B245" t="s">
        <v>29</v>
      </c>
      <c r="C245" t="s">
        <v>41</v>
      </c>
      <c r="D245">
        <v>285641</v>
      </c>
      <c r="E245" t="s">
        <v>13</v>
      </c>
      <c r="F245" s="4" t="s">
        <v>16</v>
      </c>
      <c r="G245" s="5">
        <v>51.430527036276523</v>
      </c>
      <c r="H245" s="5">
        <v>8.3367556468172488</v>
      </c>
      <c r="I245" t="str">
        <f t="shared" si="12"/>
        <v>Ineligible</v>
      </c>
      <c r="J245" t="str">
        <f t="shared" si="11"/>
        <v>No</v>
      </c>
    </row>
    <row r="246" spans="1:10" x14ac:dyDescent="0.75">
      <c r="A246" t="s">
        <v>18</v>
      </c>
      <c r="B246" t="s">
        <v>29</v>
      </c>
      <c r="C246" t="s">
        <v>41</v>
      </c>
      <c r="D246">
        <v>235442</v>
      </c>
      <c r="E246" t="s">
        <v>13</v>
      </c>
      <c r="F246" s="4" t="s">
        <v>16</v>
      </c>
      <c r="G246" s="5">
        <v>52.826830937713893</v>
      </c>
      <c r="H246" s="5">
        <v>3.3127994524298425</v>
      </c>
      <c r="I246" t="str">
        <f t="shared" si="12"/>
        <v>Ineligible</v>
      </c>
      <c r="J246" t="str">
        <f t="shared" si="11"/>
        <v>No</v>
      </c>
    </row>
    <row r="247" spans="1:10" x14ac:dyDescent="0.75">
      <c r="A247" t="s">
        <v>18</v>
      </c>
      <c r="B247" t="s">
        <v>29</v>
      </c>
      <c r="C247" t="s">
        <v>41</v>
      </c>
      <c r="D247">
        <v>298696</v>
      </c>
      <c r="E247" t="s">
        <v>13</v>
      </c>
      <c r="F247" s="4" t="s">
        <v>16</v>
      </c>
      <c r="G247" s="5">
        <v>50.176591375770023</v>
      </c>
      <c r="H247" s="5">
        <v>12.093086926762492</v>
      </c>
      <c r="I247" t="str">
        <f t="shared" si="12"/>
        <v>Ineligible</v>
      </c>
      <c r="J247" t="str">
        <f t="shared" si="11"/>
        <v>No</v>
      </c>
    </row>
    <row r="248" spans="1:10" x14ac:dyDescent="0.75">
      <c r="A248" t="s">
        <v>18</v>
      </c>
      <c r="B248" t="s">
        <v>29</v>
      </c>
      <c r="C248" t="s">
        <v>41</v>
      </c>
      <c r="D248">
        <v>272826</v>
      </c>
      <c r="E248" t="s">
        <v>13</v>
      </c>
      <c r="F248" s="4" t="s">
        <v>14</v>
      </c>
      <c r="G248" s="5">
        <v>34.480492813141687</v>
      </c>
      <c r="H248" s="5">
        <v>11.668720054757015</v>
      </c>
      <c r="I248" t="str">
        <f t="shared" si="12"/>
        <v>Ineligible</v>
      </c>
      <c r="J248" t="str">
        <f t="shared" si="11"/>
        <v>No</v>
      </c>
    </row>
    <row r="249" spans="1:10" x14ac:dyDescent="0.75">
      <c r="A249" t="s">
        <v>18</v>
      </c>
      <c r="B249" t="s">
        <v>29</v>
      </c>
      <c r="C249" t="s">
        <v>41</v>
      </c>
      <c r="D249">
        <v>297958</v>
      </c>
      <c r="E249" t="s">
        <v>13</v>
      </c>
      <c r="F249" s="4" t="s">
        <v>16</v>
      </c>
      <c r="G249" s="5">
        <v>38.647501711156742</v>
      </c>
      <c r="H249" s="5">
        <v>15.085557837097879</v>
      </c>
      <c r="I249" t="str">
        <f t="shared" si="12"/>
        <v>Ineligible</v>
      </c>
      <c r="J249" t="str">
        <f t="shared" si="11"/>
        <v>No</v>
      </c>
    </row>
    <row r="250" spans="1:10" x14ac:dyDescent="0.75">
      <c r="A250" t="s">
        <v>18</v>
      </c>
      <c r="B250" t="s">
        <v>29</v>
      </c>
      <c r="C250" t="s">
        <v>41</v>
      </c>
      <c r="D250">
        <v>206763</v>
      </c>
      <c r="E250" t="s">
        <v>13</v>
      </c>
      <c r="F250" s="4" t="s">
        <v>16</v>
      </c>
      <c r="G250" s="5">
        <v>44.303901437371664</v>
      </c>
      <c r="H250" s="5">
        <v>15.734428473648187</v>
      </c>
      <c r="I250" t="str">
        <f t="shared" si="12"/>
        <v>Ineligible</v>
      </c>
      <c r="J250" t="str">
        <f t="shared" si="11"/>
        <v>No</v>
      </c>
    </row>
    <row r="251" spans="1:10" x14ac:dyDescent="0.75">
      <c r="A251" t="s">
        <v>18</v>
      </c>
      <c r="B251" t="s">
        <v>29</v>
      </c>
      <c r="C251" t="s">
        <v>41</v>
      </c>
      <c r="D251">
        <v>267430</v>
      </c>
      <c r="E251" t="s">
        <v>13</v>
      </c>
      <c r="F251" s="4" t="s">
        <v>16</v>
      </c>
      <c r="G251" s="5">
        <v>38.288843258042434</v>
      </c>
      <c r="H251" s="5">
        <v>14.184804928131417</v>
      </c>
      <c r="I251" t="str">
        <f t="shared" si="12"/>
        <v>Ineligible</v>
      </c>
      <c r="J251" t="str">
        <f t="shared" si="11"/>
        <v>No</v>
      </c>
    </row>
    <row r="252" spans="1:10" x14ac:dyDescent="0.75">
      <c r="A252" t="s">
        <v>18</v>
      </c>
      <c r="B252" t="s">
        <v>29</v>
      </c>
      <c r="C252" t="s">
        <v>41</v>
      </c>
      <c r="D252">
        <v>247485</v>
      </c>
      <c r="E252" t="s">
        <v>13</v>
      </c>
      <c r="F252" s="4" t="s">
        <v>14</v>
      </c>
      <c r="G252" s="5">
        <v>50.970568104038328</v>
      </c>
      <c r="H252" s="5">
        <v>11.457905544147843</v>
      </c>
      <c r="I252" t="str">
        <f t="shared" si="12"/>
        <v>Ineligible</v>
      </c>
      <c r="J252" t="str">
        <f t="shared" si="11"/>
        <v>No</v>
      </c>
    </row>
    <row r="253" spans="1:10" x14ac:dyDescent="0.75">
      <c r="A253" t="s">
        <v>18</v>
      </c>
      <c r="B253" t="s">
        <v>29</v>
      </c>
      <c r="C253" t="s">
        <v>41</v>
      </c>
      <c r="D253">
        <v>234684</v>
      </c>
      <c r="E253" t="s">
        <v>13</v>
      </c>
      <c r="F253" s="4" t="s">
        <v>14</v>
      </c>
      <c r="G253" s="5">
        <v>45.40999315537303</v>
      </c>
      <c r="H253" s="5">
        <v>6.0670773442847361</v>
      </c>
      <c r="I253" t="str">
        <f t="shared" si="12"/>
        <v>Ineligible</v>
      </c>
      <c r="J253" t="str">
        <f t="shared" si="11"/>
        <v>No</v>
      </c>
    </row>
    <row r="254" spans="1:10" x14ac:dyDescent="0.75">
      <c r="A254" t="s">
        <v>18</v>
      </c>
      <c r="B254" t="s">
        <v>29</v>
      </c>
      <c r="C254" t="s">
        <v>41</v>
      </c>
      <c r="D254">
        <v>271589</v>
      </c>
      <c r="E254" t="s">
        <v>13</v>
      </c>
      <c r="F254" s="4" t="s">
        <v>14</v>
      </c>
      <c r="G254" s="5">
        <v>38.959616700889804</v>
      </c>
      <c r="H254" s="5">
        <v>12.323066392881588</v>
      </c>
      <c r="I254" t="str">
        <f t="shared" si="12"/>
        <v>Ineligible</v>
      </c>
      <c r="J254" t="str">
        <f t="shared" si="11"/>
        <v>No</v>
      </c>
    </row>
    <row r="255" spans="1:10" x14ac:dyDescent="0.75">
      <c r="A255" t="s">
        <v>18</v>
      </c>
      <c r="B255" t="s">
        <v>29</v>
      </c>
      <c r="C255" t="s">
        <v>41</v>
      </c>
      <c r="D255">
        <v>277230</v>
      </c>
      <c r="E255" t="s">
        <v>13</v>
      </c>
      <c r="F255" s="4" t="s">
        <v>14</v>
      </c>
      <c r="G255" s="5">
        <v>42.401095140314851</v>
      </c>
      <c r="H255" s="5">
        <v>2.5489390828199863</v>
      </c>
      <c r="I255" t="str">
        <f t="shared" si="12"/>
        <v>Ineligible</v>
      </c>
      <c r="J255" t="str">
        <f t="shared" si="11"/>
        <v>No</v>
      </c>
    </row>
    <row r="256" spans="1:10" x14ac:dyDescent="0.75">
      <c r="A256" t="s">
        <v>18</v>
      </c>
      <c r="B256" t="s">
        <v>29</v>
      </c>
      <c r="C256" t="s">
        <v>41</v>
      </c>
      <c r="D256">
        <v>254855</v>
      </c>
      <c r="E256" t="s">
        <v>13</v>
      </c>
      <c r="F256" s="4" t="s">
        <v>14</v>
      </c>
      <c r="G256" s="5">
        <v>52.191649555099247</v>
      </c>
      <c r="H256" s="5">
        <v>15.887748117727584</v>
      </c>
      <c r="I256" t="str">
        <f t="shared" si="12"/>
        <v>Ineligible</v>
      </c>
      <c r="J256" t="str">
        <f t="shared" si="11"/>
        <v>No</v>
      </c>
    </row>
    <row r="257" spans="1:10" x14ac:dyDescent="0.75">
      <c r="A257" t="s">
        <v>18</v>
      </c>
      <c r="B257" t="s">
        <v>29</v>
      </c>
      <c r="C257" t="s">
        <v>41</v>
      </c>
      <c r="D257">
        <v>256941</v>
      </c>
      <c r="E257" t="s">
        <v>13</v>
      </c>
      <c r="F257" s="4" t="s">
        <v>14</v>
      </c>
      <c r="G257" s="5">
        <v>58.026009582477755</v>
      </c>
      <c r="H257" s="5">
        <v>5.7494866529774127</v>
      </c>
      <c r="I257" t="str">
        <f t="shared" si="12"/>
        <v>Ineligible</v>
      </c>
      <c r="J257" t="str">
        <f t="shared" si="11"/>
        <v>No</v>
      </c>
    </row>
    <row r="258" spans="1:10" x14ac:dyDescent="0.75">
      <c r="A258" t="s">
        <v>18</v>
      </c>
      <c r="B258" t="s">
        <v>29</v>
      </c>
      <c r="C258" t="s">
        <v>41</v>
      </c>
      <c r="D258">
        <v>288926</v>
      </c>
      <c r="E258" t="s">
        <v>13</v>
      </c>
      <c r="F258" s="4" t="s">
        <v>16</v>
      </c>
      <c r="G258" s="5">
        <v>57.560574948665298</v>
      </c>
      <c r="H258" s="5">
        <v>3.7097878165639973</v>
      </c>
      <c r="I258" t="str">
        <f t="shared" si="12"/>
        <v>Ineligible</v>
      </c>
      <c r="J258" t="str">
        <f t="shared" ref="J258:J321" si="13">IF(AND(G258&gt;AVERAGE($G$2:$G$587),H258&gt;$M$3),"Yes","No")</f>
        <v>No</v>
      </c>
    </row>
    <row r="259" spans="1:10" x14ac:dyDescent="0.75">
      <c r="A259" t="s">
        <v>18</v>
      </c>
      <c r="B259" t="s">
        <v>29</v>
      </c>
      <c r="C259" t="s">
        <v>41</v>
      </c>
      <c r="D259">
        <v>214404</v>
      </c>
      <c r="E259" t="s">
        <v>13</v>
      </c>
      <c r="F259" s="4" t="s">
        <v>16</v>
      </c>
      <c r="G259" s="5">
        <v>56.39151266255989</v>
      </c>
      <c r="H259" s="5">
        <v>11.364818617385353</v>
      </c>
      <c r="I259" t="str">
        <f t="shared" ref="I259:I322" si="14">IF(OR(AND(G259&gt;65,F259="Management",(G259+H259)&gt;=80),AND(G259&gt;65,F259="Non Management",(G259+H259)&gt;=85)),"Eligible","Ineligible")</f>
        <v>Ineligible</v>
      </c>
      <c r="J259" t="str">
        <f t="shared" si="13"/>
        <v>No</v>
      </c>
    </row>
    <row r="260" spans="1:10" x14ac:dyDescent="0.75">
      <c r="A260" t="s">
        <v>18</v>
      </c>
      <c r="B260" t="s">
        <v>29</v>
      </c>
      <c r="C260" t="s">
        <v>41</v>
      </c>
      <c r="D260">
        <v>259641</v>
      </c>
      <c r="E260" t="s">
        <v>13</v>
      </c>
      <c r="F260" s="4" t="s">
        <v>16</v>
      </c>
      <c r="G260" s="5">
        <v>57.067761806981522</v>
      </c>
      <c r="H260" s="5">
        <v>33.13620807665982</v>
      </c>
      <c r="I260" t="str">
        <f t="shared" si="14"/>
        <v>Ineligible</v>
      </c>
      <c r="J260" t="str">
        <f t="shared" si="13"/>
        <v>Yes</v>
      </c>
    </row>
    <row r="261" spans="1:10" x14ac:dyDescent="0.75">
      <c r="A261" t="s">
        <v>18</v>
      </c>
      <c r="B261" t="s">
        <v>29</v>
      </c>
      <c r="C261" t="s">
        <v>41</v>
      </c>
      <c r="D261">
        <v>296572</v>
      </c>
      <c r="E261" t="s">
        <v>13</v>
      </c>
      <c r="F261" s="4" t="s">
        <v>16</v>
      </c>
      <c r="G261" s="5">
        <v>49.40999315537303</v>
      </c>
      <c r="H261" s="5">
        <v>14.119096509240247</v>
      </c>
      <c r="I261" t="str">
        <f t="shared" si="14"/>
        <v>Ineligible</v>
      </c>
      <c r="J261" t="str">
        <f t="shared" si="13"/>
        <v>No</v>
      </c>
    </row>
    <row r="262" spans="1:10" x14ac:dyDescent="0.75">
      <c r="A262" t="s">
        <v>18</v>
      </c>
      <c r="B262" t="s">
        <v>29</v>
      </c>
      <c r="C262" t="s">
        <v>41</v>
      </c>
      <c r="D262">
        <v>222752</v>
      </c>
      <c r="E262" t="s">
        <v>13</v>
      </c>
      <c r="F262" s="4" t="s">
        <v>16</v>
      </c>
      <c r="G262" s="5">
        <v>44.254620123203289</v>
      </c>
      <c r="H262" s="5">
        <v>10.715947980835045</v>
      </c>
      <c r="I262" t="str">
        <f t="shared" si="14"/>
        <v>Ineligible</v>
      </c>
      <c r="J262" t="str">
        <f t="shared" si="13"/>
        <v>No</v>
      </c>
    </row>
    <row r="263" spans="1:10" x14ac:dyDescent="0.75">
      <c r="A263" t="s">
        <v>18</v>
      </c>
      <c r="B263" t="s">
        <v>29</v>
      </c>
      <c r="C263" t="s">
        <v>41</v>
      </c>
      <c r="D263">
        <v>270428</v>
      </c>
      <c r="E263" t="s">
        <v>13</v>
      </c>
      <c r="F263" s="4" t="s">
        <v>16</v>
      </c>
      <c r="G263" s="5">
        <v>41.24024640657084</v>
      </c>
      <c r="H263" s="5">
        <v>11.488021902806297</v>
      </c>
      <c r="I263" t="str">
        <f t="shared" si="14"/>
        <v>Ineligible</v>
      </c>
      <c r="J263" t="str">
        <f t="shared" si="13"/>
        <v>No</v>
      </c>
    </row>
    <row r="264" spans="1:10" x14ac:dyDescent="0.75">
      <c r="A264" t="s">
        <v>18</v>
      </c>
      <c r="B264" t="s">
        <v>29</v>
      </c>
      <c r="C264" t="s">
        <v>41</v>
      </c>
      <c r="D264">
        <v>276398</v>
      </c>
      <c r="E264" t="s">
        <v>13</v>
      </c>
      <c r="F264" s="4" t="s">
        <v>16</v>
      </c>
      <c r="G264" s="5">
        <v>36.353182751540039</v>
      </c>
      <c r="H264" s="5">
        <v>12.188911704312115</v>
      </c>
      <c r="I264" t="str">
        <f t="shared" si="14"/>
        <v>Ineligible</v>
      </c>
      <c r="J264" t="str">
        <f t="shared" si="13"/>
        <v>No</v>
      </c>
    </row>
    <row r="265" spans="1:10" x14ac:dyDescent="0.75">
      <c r="A265" t="s">
        <v>18</v>
      </c>
      <c r="B265" t="s">
        <v>29</v>
      </c>
      <c r="C265" t="s">
        <v>41</v>
      </c>
      <c r="D265">
        <v>221162</v>
      </c>
      <c r="E265" t="s">
        <v>13</v>
      </c>
      <c r="F265" s="4" t="s">
        <v>16</v>
      </c>
      <c r="G265" s="5">
        <v>58.600958247775495</v>
      </c>
      <c r="H265" s="5">
        <v>37.032169746748799</v>
      </c>
      <c r="I265" t="str">
        <f t="shared" si="14"/>
        <v>Ineligible</v>
      </c>
      <c r="J265" t="str">
        <f t="shared" si="13"/>
        <v>Yes</v>
      </c>
    </row>
    <row r="266" spans="1:10" x14ac:dyDescent="0.75">
      <c r="A266" t="s">
        <v>18</v>
      </c>
      <c r="B266" t="s">
        <v>29</v>
      </c>
      <c r="C266" t="s">
        <v>41</v>
      </c>
      <c r="D266">
        <v>271146</v>
      </c>
      <c r="E266" t="s">
        <v>13</v>
      </c>
      <c r="F266" s="4" t="s">
        <v>16</v>
      </c>
      <c r="G266" s="5">
        <v>39.488021902806295</v>
      </c>
      <c r="H266" s="5">
        <v>16.473648186173854</v>
      </c>
      <c r="I266" t="str">
        <f t="shared" si="14"/>
        <v>Ineligible</v>
      </c>
      <c r="J266" t="str">
        <f t="shared" si="13"/>
        <v>No</v>
      </c>
    </row>
    <row r="267" spans="1:10" x14ac:dyDescent="0.75">
      <c r="A267" t="s">
        <v>18</v>
      </c>
      <c r="B267" t="s">
        <v>29</v>
      </c>
      <c r="C267" t="s">
        <v>41</v>
      </c>
      <c r="D267">
        <v>211206</v>
      </c>
      <c r="E267" t="s">
        <v>13</v>
      </c>
      <c r="F267" s="4" t="s">
        <v>16</v>
      </c>
      <c r="G267" s="5">
        <v>44.640657084188909</v>
      </c>
      <c r="H267" s="5">
        <v>21.472963723477072</v>
      </c>
      <c r="I267" t="str">
        <f t="shared" si="14"/>
        <v>Ineligible</v>
      </c>
      <c r="J267" t="str">
        <f t="shared" si="13"/>
        <v>No</v>
      </c>
    </row>
    <row r="268" spans="1:10" x14ac:dyDescent="0.75">
      <c r="A268" t="s">
        <v>18</v>
      </c>
      <c r="B268" t="s">
        <v>29</v>
      </c>
      <c r="C268" t="s">
        <v>41</v>
      </c>
      <c r="D268">
        <v>224595</v>
      </c>
      <c r="E268" t="s">
        <v>13</v>
      </c>
      <c r="F268" s="4" t="s">
        <v>16</v>
      </c>
      <c r="G268" s="5">
        <v>43.000684462696782</v>
      </c>
      <c r="H268" s="5">
        <v>18.472279260780287</v>
      </c>
      <c r="I268" t="str">
        <f t="shared" si="14"/>
        <v>Ineligible</v>
      </c>
      <c r="J268" t="str">
        <f t="shared" si="13"/>
        <v>No</v>
      </c>
    </row>
    <row r="269" spans="1:10" x14ac:dyDescent="0.75">
      <c r="A269" t="s">
        <v>18</v>
      </c>
      <c r="B269" t="s">
        <v>29</v>
      </c>
      <c r="C269" t="s">
        <v>41</v>
      </c>
      <c r="D269">
        <v>203348</v>
      </c>
      <c r="E269" t="s">
        <v>13</v>
      </c>
      <c r="F269" s="4" t="s">
        <v>14</v>
      </c>
      <c r="G269" s="5">
        <v>53.204654346338124</v>
      </c>
      <c r="H269" s="5">
        <v>6.9185489390828199</v>
      </c>
      <c r="I269" t="str">
        <f t="shared" si="14"/>
        <v>Ineligible</v>
      </c>
      <c r="J269" t="str">
        <f t="shared" si="13"/>
        <v>No</v>
      </c>
    </row>
    <row r="270" spans="1:10" x14ac:dyDescent="0.75">
      <c r="A270" t="s">
        <v>18</v>
      </c>
      <c r="B270" t="s">
        <v>29</v>
      </c>
      <c r="C270" t="s">
        <v>41</v>
      </c>
      <c r="D270">
        <v>297030</v>
      </c>
      <c r="E270" t="s">
        <v>13</v>
      </c>
      <c r="F270" s="4" t="s">
        <v>16</v>
      </c>
      <c r="G270" s="5">
        <v>38.403832991101986</v>
      </c>
      <c r="H270" s="5">
        <v>7.0718685831622174</v>
      </c>
      <c r="I270" t="str">
        <f t="shared" si="14"/>
        <v>Ineligible</v>
      </c>
      <c r="J270" t="str">
        <f t="shared" si="13"/>
        <v>No</v>
      </c>
    </row>
    <row r="271" spans="1:10" x14ac:dyDescent="0.75">
      <c r="A271" t="s">
        <v>18</v>
      </c>
      <c r="B271" t="s">
        <v>29</v>
      </c>
      <c r="C271" t="s">
        <v>41</v>
      </c>
      <c r="D271">
        <v>279992</v>
      </c>
      <c r="E271" t="s">
        <v>13</v>
      </c>
      <c r="F271" s="4" t="s">
        <v>16</v>
      </c>
      <c r="G271" s="5">
        <v>36.06570841889117</v>
      </c>
      <c r="H271" s="5">
        <v>11.537303216974674</v>
      </c>
      <c r="I271" t="str">
        <f t="shared" si="14"/>
        <v>Ineligible</v>
      </c>
      <c r="J271" t="str">
        <f t="shared" si="13"/>
        <v>No</v>
      </c>
    </row>
    <row r="272" spans="1:10" x14ac:dyDescent="0.75">
      <c r="A272" t="s">
        <v>18</v>
      </c>
      <c r="B272" t="s">
        <v>29</v>
      </c>
      <c r="C272" t="s">
        <v>41</v>
      </c>
      <c r="D272">
        <v>254165</v>
      </c>
      <c r="E272" t="s">
        <v>13</v>
      </c>
      <c r="F272" s="4" t="s">
        <v>16</v>
      </c>
      <c r="G272" s="5">
        <v>49.013004791238878</v>
      </c>
      <c r="H272" s="5">
        <v>17.741273100616016</v>
      </c>
      <c r="I272" t="str">
        <f t="shared" si="14"/>
        <v>Ineligible</v>
      </c>
      <c r="J272" t="str">
        <f t="shared" si="13"/>
        <v>No</v>
      </c>
    </row>
    <row r="273" spans="1:10" x14ac:dyDescent="0.75">
      <c r="A273" t="s">
        <v>18</v>
      </c>
      <c r="B273" t="s">
        <v>29</v>
      </c>
      <c r="C273" t="s">
        <v>41</v>
      </c>
      <c r="D273">
        <v>216618</v>
      </c>
      <c r="E273" t="s">
        <v>13</v>
      </c>
      <c r="F273" s="4" t="s">
        <v>14</v>
      </c>
      <c r="G273" s="5">
        <v>35.54277891854894</v>
      </c>
      <c r="H273" s="5">
        <v>8.1368925393566052</v>
      </c>
      <c r="I273" t="str">
        <f t="shared" si="14"/>
        <v>Ineligible</v>
      </c>
      <c r="J273" t="str">
        <f t="shared" si="13"/>
        <v>No</v>
      </c>
    </row>
    <row r="274" spans="1:10" x14ac:dyDescent="0.75">
      <c r="A274" t="s">
        <v>18</v>
      </c>
      <c r="B274" t="s">
        <v>29</v>
      </c>
      <c r="C274" t="s">
        <v>41</v>
      </c>
      <c r="D274">
        <v>237396</v>
      </c>
      <c r="E274" t="s">
        <v>13</v>
      </c>
      <c r="F274" s="4" t="s">
        <v>16</v>
      </c>
      <c r="G274" s="5">
        <v>53.086926762491444</v>
      </c>
      <c r="H274" s="5">
        <v>31.304585900068446</v>
      </c>
      <c r="I274" t="str">
        <f t="shared" si="14"/>
        <v>Ineligible</v>
      </c>
      <c r="J274" t="str">
        <f t="shared" si="13"/>
        <v>Yes</v>
      </c>
    </row>
    <row r="275" spans="1:10" x14ac:dyDescent="0.75">
      <c r="A275" t="s">
        <v>18</v>
      </c>
      <c r="B275" t="s">
        <v>29</v>
      </c>
      <c r="C275" t="s">
        <v>41</v>
      </c>
      <c r="D275">
        <v>247125</v>
      </c>
      <c r="E275" t="s">
        <v>13</v>
      </c>
      <c r="F275" s="4" t="s">
        <v>16</v>
      </c>
      <c r="G275" s="5">
        <v>53.223819301848046</v>
      </c>
      <c r="H275" s="5">
        <v>2.1355236139630391</v>
      </c>
      <c r="I275" t="str">
        <f t="shared" si="14"/>
        <v>Ineligible</v>
      </c>
      <c r="J275" t="str">
        <f t="shared" si="13"/>
        <v>No</v>
      </c>
    </row>
    <row r="276" spans="1:10" x14ac:dyDescent="0.75">
      <c r="A276" t="s">
        <v>18</v>
      </c>
      <c r="B276" t="s">
        <v>29</v>
      </c>
      <c r="C276" t="s">
        <v>41</v>
      </c>
      <c r="D276">
        <v>248919</v>
      </c>
      <c r="E276" t="s">
        <v>13</v>
      </c>
      <c r="F276" s="4" t="s">
        <v>16</v>
      </c>
      <c r="G276" s="5">
        <v>43.515400410677621</v>
      </c>
      <c r="H276" s="5">
        <v>14.507871321013004</v>
      </c>
      <c r="I276" t="str">
        <f t="shared" si="14"/>
        <v>Ineligible</v>
      </c>
      <c r="J276" t="str">
        <f t="shared" si="13"/>
        <v>No</v>
      </c>
    </row>
    <row r="277" spans="1:10" x14ac:dyDescent="0.75">
      <c r="A277" t="s">
        <v>18</v>
      </c>
      <c r="B277" t="s">
        <v>29</v>
      </c>
      <c r="C277" t="s">
        <v>41</v>
      </c>
      <c r="D277">
        <v>241376</v>
      </c>
      <c r="E277" t="s">
        <v>13</v>
      </c>
      <c r="F277" s="4" t="s">
        <v>14</v>
      </c>
      <c r="G277" s="5">
        <v>28.246406570841888</v>
      </c>
      <c r="H277" s="5">
        <v>4.9637234770704994</v>
      </c>
      <c r="I277" t="str">
        <f t="shared" si="14"/>
        <v>Ineligible</v>
      </c>
      <c r="J277" t="str">
        <f t="shared" si="13"/>
        <v>No</v>
      </c>
    </row>
    <row r="278" spans="1:10" x14ac:dyDescent="0.75">
      <c r="A278" t="s">
        <v>18</v>
      </c>
      <c r="B278" t="s">
        <v>29</v>
      </c>
      <c r="C278" t="s">
        <v>41</v>
      </c>
      <c r="D278">
        <v>245844</v>
      </c>
      <c r="E278" t="s">
        <v>13</v>
      </c>
      <c r="F278" s="4" t="s">
        <v>14</v>
      </c>
      <c r="G278" s="5">
        <v>48.919917864476389</v>
      </c>
      <c r="H278" s="5">
        <v>23.143052703627653</v>
      </c>
      <c r="I278" t="str">
        <f t="shared" si="14"/>
        <v>Ineligible</v>
      </c>
      <c r="J278" t="str">
        <f t="shared" si="13"/>
        <v>No</v>
      </c>
    </row>
    <row r="279" spans="1:10" x14ac:dyDescent="0.75">
      <c r="A279" t="s">
        <v>18</v>
      </c>
      <c r="B279" t="s">
        <v>29</v>
      </c>
      <c r="C279" t="s">
        <v>41</v>
      </c>
      <c r="D279">
        <v>246210</v>
      </c>
      <c r="E279" t="s">
        <v>13</v>
      </c>
      <c r="F279" s="4" t="s">
        <v>14</v>
      </c>
      <c r="G279" s="5">
        <v>56.358658453114302</v>
      </c>
      <c r="H279" s="5">
        <v>16.438056125941138</v>
      </c>
      <c r="I279" t="str">
        <f t="shared" si="14"/>
        <v>Ineligible</v>
      </c>
      <c r="J279" t="str">
        <f t="shared" si="13"/>
        <v>No</v>
      </c>
    </row>
    <row r="280" spans="1:10" x14ac:dyDescent="0.75">
      <c r="A280" t="s">
        <v>18</v>
      </c>
      <c r="B280" t="s">
        <v>29</v>
      </c>
      <c r="C280" t="s">
        <v>41</v>
      </c>
      <c r="D280">
        <v>239387</v>
      </c>
      <c r="E280" t="s">
        <v>13</v>
      </c>
      <c r="F280" s="4" t="s">
        <v>14</v>
      </c>
      <c r="G280" s="5">
        <v>57.724845995893226</v>
      </c>
      <c r="H280" s="5">
        <v>25.834360027378509</v>
      </c>
      <c r="I280" t="str">
        <f t="shared" si="14"/>
        <v>Ineligible</v>
      </c>
      <c r="J280" t="str">
        <f t="shared" si="13"/>
        <v>No</v>
      </c>
    </row>
    <row r="281" spans="1:10" x14ac:dyDescent="0.75">
      <c r="A281" t="s">
        <v>18</v>
      </c>
      <c r="B281" t="s">
        <v>29</v>
      </c>
      <c r="C281" t="s">
        <v>41</v>
      </c>
      <c r="D281">
        <v>228563</v>
      </c>
      <c r="E281" t="s">
        <v>13</v>
      </c>
      <c r="F281" s="4" t="s">
        <v>14</v>
      </c>
      <c r="G281" s="5">
        <v>59.400410677618069</v>
      </c>
      <c r="H281" s="5">
        <v>28.744695414099933</v>
      </c>
      <c r="I281" t="str">
        <f t="shared" si="14"/>
        <v>Ineligible</v>
      </c>
      <c r="J281" t="str">
        <f t="shared" si="13"/>
        <v>Yes</v>
      </c>
    </row>
    <row r="282" spans="1:10" x14ac:dyDescent="0.75">
      <c r="A282" t="s">
        <v>18</v>
      </c>
      <c r="B282" t="s">
        <v>29</v>
      </c>
      <c r="C282" t="s">
        <v>41</v>
      </c>
      <c r="D282">
        <v>271080</v>
      </c>
      <c r="E282" t="s">
        <v>13</v>
      </c>
      <c r="F282" s="4" t="s">
        <v>14</v>
      </c>
      <c r="G282" s="5">
        <v>53.856262833675565</v>
      </c>
      <c r="H282" s="5">
        <v>24.3750855578371</v>
      </c>
      <c r="I282" t="str">
        <f t="shared" si="14"/>
        <v>Ineligible</v>
      </c>
      <c r="J282" t="str">
        <f t="shared" si="13"/>
        <v>No</v>
      </c>
    </row>
    <row r="283" spans="1:10" x14ac:dyDescent="0.75">
      <c r="A283" t="s">
        <v>18</v>
      </c>
      <c r="B283" t="s">
        <v>29</v>
      </c>
      <c r="C283" t="s">
        <v>41</v>
      </c>
      <c r="D283">
        <v>217811</v>
      </c>
      <c r="E283" t="s">
        <v>13</v>
      </c>
      <c r="F283" s="4" t="s">
        <v>14</v>
      </c>
      <c r="G283" s="5">
        <v>54.913073237508556</v>
      </c>
      <c r="H283" s="5">
        <v>21.856262833675565</v>
      </c>
      <c r="I283" t="str">
        <f t="shared" si="14"/>
        <v>Ineligible</v>
      </c>
      <c r="J283" t="str">
        <f t="shared" si="13"/>
        <v>No</v>
      </c>
    </row>
    <row r="284" spans="1:10" x14ac:dyDescent="0.75">
      <c r="A284" t="s">
        <v>18</v>
      </c>
      <c r="B284" t="s">
        <v>29</v>
      </c>
      <c r="C284" t="s">
        <v>41</v>
      </c>
      <c r="D284">
        <v>260914</v>
      </c>
      <c r="E284" t="s">
        <v>13</v>
      </c>
      <c r="F284" s="4" t="s">
        <v>14</v>
      </c>
      <c r="G284" s="5">
        <v>66.154688569472967</v>
      </c>
      <c r="H284" s="5">
        <v>41.97125256673511</v>
      </c>
      <c r="I284" t="str">
        <f t="shared" si="14"/>
        <v>Eligible</v>
      </c>
      <c r="J284" t="str">
        <f t="shared" si="13"/>
        <v>Yes</v>
      </c>
    </row>
    <row r="285" spans="1:10" x14ac:dyDescent="0.75">
      <c r="A285" t="s">
        <v>18</v>
      </c>
      <c r="B285" t="s">
        <v>29</v>
      </c>
      <c r="C285" t="s">
        <v>41</v>
      </c>
      <c r="D285">
        <v>230322</v>
      </c>
      <c r="E285" t="s">
        <v>13</v>
      </c>
      <c r="F285" s="4" t="s">
        <v>14</v>
      </c>
      <c r="G285" s="5">
        <v>59.353867214236821</v>
      </c>
      <c r="H285" s="5">
        <v>35.326488706365502</v>
      </c>
      <c r="I285" t="str">
        <f t="shared" si="14"/>
        <v>Ineligible</v>
      </c>
      <c r="J285" t="str">
        <f t="shared" si="13"/>
        <v>Yes</v>
      </c>
    </row>
    <row r="286" spans="1:10" x14ac:dyDescent="0.75">
      <c r="A286" t="s">
        <v>18</v>
      </c>
      <c r="B286" t="s">
        <v>29</v>
      </c>
      <c r="C286" t="s">
        <v>41</v>
      </c>
      <c r="D286">
        <v>232445</v>
      </c>
      <c r="E286" t="s">
        <v>13</v>
      </c>
      <c r="F286" s="4" t="s">
        <v>14</v>
      </c>
      <c r="G286" s="5">
        <v>51.794661190965094</v>
      </c>
      <c r="H286" s="5">
        <v>12.92539356605065</v>
      </c>
      <c r="I286" t="str">
        <f t="shared" si="14"/>
        <v>Ineligible</v>
      </c>
      <c r="J286" t="str">
        <f t="shared" si="13"/>
        <v>No</v>
      </c>
    </row>
    <row r="287" spans="1:10" x14ac:dyDescent="0.75">
      <c r="A287" t="s">
        <v>18</v>
      </c>
      <c r="B287" t="s">
        <v>29</v>
      </c>
      <c r="C287" t="s">
        <v>41</v>
      </c>
      <c r="D287">
        <v>261438</v>
      </c>
      <c r="E287" t="s">
        <v>13</v>
      </c>
      <c r="F287" s="4" t="s">
        <v>14</v>
      </c>
      <c r="G287" s="5">
        <v>49.656399726214921</v>
      </c>
      <c r="H287" s="5">
        <v>22.499657768651609</v>
      </c>
      <c r="I287" t="str">
        <f t="shared" si="14"/>
        <v>Ineligible</v>
      </c>
      <c r="J287" t="str">
        <f t="shared" si="13"/>
        <v>No</v>
      </c>
    </row>
    <row r="288" spans="1:10" x14ac:dyDescent="0.75">
      <c r="A288" t="s">
        <v>18</v>
      </c>
      <c r="B288" t="s">
        <v>29</v>
      </c>
      <c r="C288" t="s">
        <v>41</v>
      </c>
      <c r="D288">
        <v>285607</v>
      </c>
      <c r="E288" t="s">
        <v>13</v>
      </c>
      <c r="F288" t="s">
        <v>14</v>
      </c>
      <c r="G288" s="5">
        <v>52.120465434633815</v>
      </c>
      <c r="H288" s="5">
        <v>10.105407255304586</v>
      </c>
      <c r="I288" t="str">
        <f t="shared" si="14"/>
        <v>Ineligible</v>
      </c>
      <c r="J288" t="str">
        <f t="shared" si="13"/>
        <v>No</v>
      </c>
    </row>
    <row r="289" spans="1:10" x14ac:dyDescent="0.75">
      <c r="A289" t="s">
        <v>18</v>
      </c>
      <c r="B289" t="s">
        <v>29</v>
      </c>
      <c r="C289" t="s">
        <v>41</v>
      </c>
      <c r="D289">
        <v>210449</v>
      </c>
      <c r="E289" t="s">
        <v>13</v>
      </c>
      <c r="F289" t="s">
        <v>16</v>
      </c>
      <c r="G289" s="5">
        <v>47.137577002053391</v>
      </c>
      <c r="H289" s="5">
        <v>22.387405886379192</v>
      </c>
      <c r="I289" t="str">
        <f t="shared" si="14"/>
        <v>Ineligible</v>
      </c>
      <c r="J289" t="str">
        <f t="shared" si="13"/>
        <v>No</v>
      </c>
    </row>
    <row r="290" spans="1:10" x14ac:dyDescent="0.75">
      <c r="A290" t="s">
        <v>18</v>
      </c>
      <c r="B290" t="s">
        <v>30</v>
      </c>
      <c r="C290" t="s">
        <v>42</v>
      </c>
      <c r="D290">
        <v>244258</v>
      </c>
      <c r="E290" t="s">
        <v>15</v>
      </c>
      <c r="F290" s="4" t="s">
        <v>14</v>
      </c>
      <c r="G290" s="5">
        <v>31.60848733744011</v>
      </c>
      <c r="H290" s="5">
        <v>1.5331964407939767</v>
      </c>
      <c r="I290" t="str">
        <f t="shared" si="14"/>
        <v>Ineligible</v>
      </c>
      <c r="J290" t="str">
        <f t="shared" si="13"/>
        <v>No</v>
      </c>
    </row>
    <row r="291" spans="1:10" x14ac:dyDescent="0.75">
      <c r="A291" t="s">
        <v>18</v>
      </c>
      <c r="B291" t="s">
        <v>30</v>
      </c>
      <c r="C291" t="s">
        <v>42</v>
      </c>
      <c r="D291">
        <v>273763</v>
      </c>
      <c r="E291" t="s">
        <v>15</v>
      </c>
      <c r="F291" s="4" t="s">
        <v>14</v>
      </c>
      <c r="G291" s="5">
        <v>40.224503764544835</v>
      </c>
      <c r="H291" s="5">
        <v>1.3415468856947297</v>
      </c>
      <c r="I291" t="str">
        <f t="shared" si="14"/>
        <v>Ineligible</v>
      </c>
      <c r="J291" t="str">
        <f t="shared" si="13"/>
        <v>No</v>
      </c>
    </row>
    <row r="292" spans="1:10" x14ac:dyDescent="0.75">
      <c r="A292" t="s">
        <v>18</v>
      </c>
      <c r="B292" t="s">
        <v>30</v>
      </c>
      <c r="C292" t="s">
        <v>42</v>
      </c>
      <c r="D292">
        <v>231272</v>
      </c>
      <c r="E292" t="s">
        <v>15</v>
      </c>
      <c r="F292" s="4" t="s">
        <v>14</v>
      </c>
      <c r="G292" s="5">
        <v>27.485284052019164</v>
      </c>
      <c r="H292" s="5">
        <v>2.3655030800821355</v>
      </c>
      <c r="I292" t="str">
        <f t="shared" si="14"/>
        <v>Ineligible</v>
      </c>
      <c r="J292" t="str">
        <f t="shared" si="13"/>
        <v>No</v>
      </c>
    </row>
    <row r="293" spans="1:10" x14ac:dyDescent="0.75">
      <c r="A293" t="s">
        <v>18</v>
      </c>
      <c r="B293" t="s">
        <v>30</v>
      </c>
      <c r="C293" t="s">
        <v>42</v>
      </c>
      <c r="D293">
        <v>250505</v>
      </c>
      <c r="E293" t="s">
        <v>13</v>
      </c>
      <c r="F293" s="4" t="s">
        <v>14</v>
      </c>
      <c r="G293" s="5">
        <v>37.177275838466805</v>
      </c>
      <c r="H293" s="5">
        <v>6.6119096509240247</v>
      </c>
      <c r="I293" t="str">
        <f t="shared" si="14"/>
        <v>Ineligible</v>
      </c>
      <c r="J293" t="str">
        <f t="shared" si="13"/>
        <v>No</v>
      </c>
    </row>
    <row r="294" spans="1:10" x14ac:dyDescent="0.75">
      <c r="A294" t="s">
        <v>18</v>
      </c>
      <c r="B294" t="s">
        <v>30</v>
      </c>
      <c r="C294" t="s">
        <v>42</v>
      </c>
      <c r="D294">
        <v>271008</v>
      </c>
      <c r="E294" t="s">
        <v>13</v>
      </c>
      <c r="F294" s="4" t="s">
        <v>14</v>
      </c>
      <c r="G294" s="5">
        <v>47.800136892539356</v>
      </c>
      <c r="H294" s="5">
        <v>1.9164955509924708</v>
      </c>
      <c r="I294" t="str">
        <f t="shared" si="14"/>
        <v>Ineligible</v>
      </c>
      <c r="J294" t="str">
        <f t="shared" si="13"/>
        <v>No</v>
      </c>
    </row>
    <row r="295" spans="1:10" x14ac:dyDescent="0.75">
      <c r="A295" t="s">
        <v>18</v>
      </c>
      <c r="B295" t="s">
        <v>30</v>
      </c>
      <c r="C295" t="s">
        <v>42</v>
      </c>
      <c r="D295">
        <v>201809</v>
      </c>
      <c r="E295" t="s">
        <v>13</v>
      </c>
      <c r="F295" s="4" t="s">
        <v>14</v>
      </c>
      <c r="G295" s="5">
        <v>44.265571526351813</v>
      </c>
      <c r="H295" s="5">
        <v>11.208761122518823</v>
      </c>
      <c r="I295" t="str">
        <f t="shared" si="14"/>
        <v>Ineligible</v>
      </c>
      <c r="J295" t="str">
        <f t="shared" si="13"/>
        <v>No</v>
      </c>
    </row>
    <row r="296" spans="1:10" x14ac:dyDescent="0.75">
      <c r="A296" t="s">
        <v>18</v>
      </c>
      <c r="B296" t="s">
        <v>30</v>
      </c>
      <c r="C296" t="s">
        <v>42</v>
      </c>
      <c r="D296">
        <v>226206</v>
      </c>
      <c r="E296" t="s">
        <v>13</v>
      </c>
      <c r="F296" s="4" t="s">
        <v>14</v>
      </c>
      <c r="G296" s="5">
        <v>39.742642026009584</v>
      </c>
      <c r="H296" s="5">
        <v>11.134839151266256</v>
      </c>
      <c r="I296" t="str">
        <f t="shared" si="14"/>
        <v>Ineligible</v>
      </c>
      <c r="J296" t="str">
        <f t="shared" si="13"/>
        <v>No</v>
      </c>
    </row>
    <row r="297" spans="1:10" x14ac:dyDescent="0.75">
      <c r="A297" t="s">
        <v>18</v>
      </c>
      <c r="B297" t="s">
        <v>30</v>
      </c>
      <c r="C297" t="s">
        <v>42</v>
      </c>
      <c r="D297">
        <v>227798</v>
      </c>
      <c r="E297" t="s">
        <v>13</v>
      </c>
      <c r="F297" s="4" t="s">
        <v>14</v>
      </c>
      <c r="G297" s="5">
        <v>31.559206023271731</v>
      </c>
      <c r="H297" s="5">
        <v>4.1971252566735116</v>
      </c>
      <c r="I297" t="str">
        <f t="shared" si="14"/>
        <v>Ineligible</v>
      </c>
      <c r="J297" t="str">
        <f t="shared" si="13"/>
        <v>No</v>
      </c>
    </row>
    <row r="298" spans="1:10" x14ac:dyDescent="0.75">
      <c r="A298" t="s">
        <v>18</v>
      </c>
      <c r="B298" t="s">
        <v>30</v>
      </c>
      <c r="C298" t="s">
        <v>42</v>
      </c>
      <c r="D298">
        <v>267391</v>
      </c>
      <c r="E298" t="s">
        <v>13</v>
      </c>
      <c r="F298" s="4" t="s">
        <v>14</v>
      </c>
      <c r="G298" s="5">
        <v>47.101984941820668</v>
      </c>
      <c r="H298" s="5">
        <v>10.885694729637235</v>
      </c>
      <c r="I298" t="str">
        <f t="shared" si="14"/>
        <v>Ineligible</v>
      </c>
      <c r="J298" t="str">
        <f t="shared" si="13"/>
        <v>No</v>
      </c>
    </row>
    <row r="299" spans="1:10" x14ac:dyDescent="0.75">
      <c r="A299" t="s">
        <v>18</v>
      </c>
      <c r="B299" t="s">
        <v>30</v>
      </c>
      <c r="C299" t="s">
        <v>42</v>
      </c>
      <c r="D299">
        <v>253613</v>
      </c>
      <c r="E299" t="s">
        <v>13</v>
      </c>
      <c r="F299" s="4" t="s">
        <v>14</v>
      </c>
      <c r="G299" s="5">
        <v>48.268309377138948</v>
      </c>
      <c r="H299" s="5">
        <v>1.9548254620123204</v>
      </c>
      <c r="I299" t="str">
        <f t="shared" si="14"/>
        <v>Ineligible</v>
      </c>
      <c r="J299" t="str">
        <f t="shared" si="13"/>
        <v>No</v>
      </c>
    </row>
    <row r="300" spans="1:10" x14ac:dyDescent="0.75">
      <c r="A300" t="s">
        <v>18</v>
      </c>
      <c r="B300" t="s">
        <v>30</v>
      </c>
      <c r="C300" t="s">
        <v>42</v>
      </c>
      <c r="D300">
        <v>220873</v>
      </c>
      <c r="E300" t="s">
        <v>13</v>
      </c>
      <c r="F300" s="4" t="s">
        <v>14</v>
      </c>
      <c r="G300" s="5">
        <v>42.496919917864474</v>
      </c>
      <c r="H300" s="5">
        <v>13.779603011635865</v>
      </c>
      <c r="I300" t="str">
        <f t="shared" si="14"/>
        <v>Ineligible</v>
      </c>
      <c r="J300" t="str">
        <f t="shared" si="13"/>
        <v>No</v>
      </c>
    </row>
    <row r="301" spans="1:10" x14ac:dyDescent="0.75">
      <c r="A301" t="s">
        <v>18</v>
      </c>
      <c r="B301" t="s">
        <v>30</v>
      </c>
      <c r="C301" t="s">
        <v>42</v>
      </c>
      <c r="D301">
        <v>206721</v>
      </c>
      <c r="E301" t="s">
        <v>13</v>
      </c>
      <c r="F301" s="4" t="s">
        <v>16</v>
      </c>
      <c r="G301" s="5">
        <v>41.095140314852841</v>
      </c>
      <c r="H301" s="5">
        <v>17.801505817932924</v>
      </c>
      <c r="I301" t="str">
        <f t="shared" si="14"/>
        <v>Ineligible</v>
      </c>
      <c r="J301" t="str">
        <f t="shared" si="13"/>
        <v>No</v>
      </c>
    </row>
    <row r="302" spans="1:10" x14ac:dyDescent="0.75">
      <c r="A302" t="s">
        <v>18</v>
      </c>
      <c r="B302" t="s">
        <v>30</v>
      </c>
      <c r="C302" t="s">
        <v>42</v>
      </c>
      <c r="D302">
        <v>218053</v>
      </c>
      <c r="E302" t="s">
        <v>13</v>
      </c>
      <c r="F302" s="4" t="s">
        <v>14</v>
      </c>
      <c r="G302" s="5">
        <v>32.454483230663932</v>
      </c>
      <c r="H302" s="5">
        <v>10.617385352498289</v>
      </c>
      <c r="I302" t="str">
        <f t="shared" si="14"/>
        <v>Ineligible</v>
      </c>
      <c r="J302" t="str">
        <f t="shared" si="13"/>
        <v>No</v>
      </c>
    </row>
    <row r="303" spans="1:10" x14ac:dyDescent="0.75">
      <c r="A303" t="s">
        <v>18</v>
      </c>
      <c r="B303" t="s">
        <v>30</v>
      </c>
      <c r="C303" t="s">
        <v>42</v>
      </c>
      <c r="D303">
        <v>278210</v>
      </c>
      <c r="E303" t="s">
        <v>13</v>
      </c>
      <c r="F303" s="4" t="s">
        <v>14</v>
      </c>
      <c r="G303" s="5">
        <v>42.258726899383987</v>
      </c>
      <c r="H303" s="5">
        <v>19.219712525667351</v>
      </c>
      <c r="I303" t="str">
        <f t="shared" si="14"/>
        <v>Ineligible</v>
      </c>
      <c r="J303" t="str">
        <f t="shared" si="13"/>
        <v>No</v>
      </c>
    </row>
    <row r="304" spans="1:10" x14ac:dyDescent="0.75">
      <c r="A304" t="s">
        <v>18</v>
      </c>
      <c r="B304" t="s">
        <v>30</v>
      </c>
      <c r="C304" t="s">
        <v>42</v>
      </c>
      <c r="D304">
        <v>217149</v>
      </c>
      <c r="E304" t="s">
        <v>13</v>
      </c>
      <c r="F304" s="4" t="s">
        <v>14</v>
      </c>
      <c r="G304" s="5">
        <v>27.460643394934976</v>
      </c>
      <c r="H304" s="5">
        <v>6.4777549623545516</v>
      </c>
      <c r="I304" t="str">
        <f t="shared" si="14"/>
        <v>Ineligible</v>
      </c>
      <c r="J304" t="str">
        <f t="shared" si="13"/>
        <v>No</v>
      </c>
    </row>
    <row r="305" spans="1:10" x14ac:dyDescent="0.75">
      <c r="A305" t="s">
        <v>18</v>
      </c>
      <c r="B305" t="s">
        <v>30</v>
      </c>
      <c r="C305" t="s">
        <v>42</v>
      </c>
      <c r="D305">
        <v>258399</v>
      </c>
      <c r="E305" t="s">
        <v>17</v>
      </c>
      <c r="F305" s="4" t="s">
        <v>14</v>
      </c>
      <c r="G305" s="5">
        <v>31.288158795345655</v>
      </c>
      <c r="H305" s="5">
        <v>3.2388774811772758</v>
      </c>
      <c r="I305" t="str">
        <f t="shared" si="14"/>
        <v>Ineligible</v>
      </c>
      <c r="J305" t="str">
        <f t="shared" si="13"/>
        <v>No</v>
      </c>
    </row>
    <row r="306" spans="1:10" x14ac:dyDescent="0.75">
      <c r="A306" t="s">
        <v>18</v>
      </c>
      <c r="B306" t="s">
        <v>30</v>
      </c>
      <c r="C306" t="s">
        <v>42</v>
      </c>
      <c r="D306">
        <v>239667</v>
      </c>
      <c r="E306" t="s">
        <v>17</v>
      </c>
      <c r="F306" s="4" t="s">
        <v>14</v>
      </c>
      <c r="G306" s="5">
        <v>41.092402464065707</v>
      </c>
      <c r="H306" s="5">
        <v>6.362765229295003</v>
      </c>
      <c r="I306" t="str">
        <f t="shared" si="14"/>
        <v>Ineligible</v>
      </c>
      <c r="J306" t="str">
        <f t="shared" si="13"/>
        <v>No</v>
      </c>
    </row>
    <row r="307" spans="1:10" x14ac:dyDescent="0.75">
      <c r="A307" t="s">
        <v>18</v>
      </c>
      <c r="B307" t="s">
        <v>30</v>
      </c>
      <c r="C307" t="s">
        <v>42</v>
      </c>
      <c r="D307">
        <v>210598</v>
      </c>
      <c r="E307" t="s">
        <v>17</v>
      </c>
      <c r="F307" s="4" t="s">
        <v>14</v>
      </c>
      <c r="G307" s="5">
        <v>24.284736481861739</v>
      </c>
      <c r="H307" s="5">
        <v>2.3572895277207393</v>
      </c>
      <c r="I307" t="str">
        <f t="shared" si="14"/>
        <v>Ineligible</v>
      </c>
      <c r="J307" t="str">
        <f t="shared" si="13"/>
        <v>No</v>
      </c>
    </row>
    <row r="308" spans="1:10" x14ac:dyDescent="0.75">
      <c r="A308" t="s">
        <v>18</v>
      </c>
      <c r="B308" t="s">
        <v>30</v>
      </c>
      <c r="C308" t="s">
        <v>42</v>
      </c>
      <c r="D308">
        <v>204562</v>
      </c>
      <c r="E308" t="s">
        <v>17</v>
      </c>
      <c r="F308" s="4" t="s">
        <v>14</v>
      </c>
      <c r="G308" s="5">
        <v>32.670773442847363</v>
      </c>
      <c r="H308" s="5">
        <v>2.4859685147159478</v>
      </c>
      <c r="I308" t="str">
        <f t="shared" si="14"/>
        <v>Ineligible</v>
      </c>
      <c r="J308" t="str">
        <f t="shared" si="13"/>
        <v>No</v>
      </c>
    </row>
    <row r="309" spans="1:10" x14ac:dyDescent="0.75">
      <c r="A309" t="s">
        <v>18</v>
      </c>
      <c r="B309" t="s">
        <v>30</v>
      </c>
      <c r="C309" t="s">
        <v>42</v>
      </c>
      <c r="D309">
        <v>294598</v>
      </c>
      <c r="E309" t="s">
        <v>17</v>
      </c>
      <c r="F309" s="4" t="s">
        <v>14</v>
      </c>
      <c r="G309" s="5">
        <v>42.299794661190965</v>
      </c>
      <c r="H309" s="5">
        <v>8.3750855578370977</v>
      </c>
      <c r="I309" t="str">
        <f t="shared" si="14"/>
        <v>Ineligible</v>
      </c>
      <c r="J309" t="str">
        <f t="shared" si="13"/>
        <v>No</v>
      </c>
    </row>
    <row r="310" spans="1:10" x14ac:dyDescent="0.75">
      <c r="A310" t="s">
        <v>18</v>
      </c>
      <c r="B310" t="s">
        <v>30</v>
      </c>
      <c r="C310" t="s">
        <v>42</v>
      </c>
      <c r="D310">
        <v>239754</v>
      </c>
      <c r="E310" t="s">
        <v>17</v>
      </c>
      <c r="F310" s="4" t="s">
        <v>14</v>
      </c>
      <c r="G310" s="5">
        <v>34.206707734428477</v>
      </c>
      <c r="H310" s="5">
        <v>4.0930869267624912</v>
      </c>
      <c r="I310" t="str">
        <f t="shared" si="14"/>
        <v>Ineligible</v>
      </c>
      <c r="J310" t="str">
        <f t="shared" si="13"/>
        <v>No</v>
      </c>
    </row>
    <row r="311" spans="1:10" x14ac:dyDescent="0.75">
      <c r="A311" t="s">
        <v>18</v>
      </c>
      <c r="B311" t="s">
        <v>30</v>
      </c>
      <c r="C311" t="s">
        <v>42</v>
      </c>
      <c r="D311">
        <v>261926</v>
      </c>
      <c r="E311" t="s">
        <v>17</v>
      </c>
      <c r="F311" s="4" t="s">
        <v>14</v>
      </c>
      <c r="G311" s="5">
        <v>30.617385352498289</v>
      </c>
      <c r="H311" s="5">
        <v>2.4339493497604381</v>
      </c>
      <c r="I311" t="str">
        <f t="shared" si="14"/>
        <v>Ineligible</v>
      </c>
      <c r="J311" t="str">
        <f t="shared" si="13"/>
        <v>No</v>
      </c>
    </row>
    <row r="312" spans="1:10" x14ac:dyDescent="0.75">
      <c r="A312" t="s">
        <v>18</v>
      </c>
      <c r="B312" t="s">
        <v>30</v>
      </c>
      <c r="C312" t="s">
        <v>42</v>
      </c>
      <c r="D312">
        <v>269768</v>
      </c>
      <c r="E312" t="s">
        <v>17</v>
      </c>
      <c r="F312" s="4" t="s">
        <v>14</v>
      </c>
      <c r="G312" s="5">
        <v>49.604380561259411</v>
      </c>
      <c r="H312" s="5">
        <v>11.134839151266256</v>
      </c>
      <c r="I312" t="str">
        <f t="shared" si="14"/>
        <v>Ineligible</v>
      </c>
      <c r="J312" t="str">
        <f t="shared" si="13"/>
        <v>No</v>
      </c>
    </row>
    <row r="313" spans="1:10" x14ac:dyDescent="0.75">
      <c r="A313" t="s">
        <v>18</v>
      </c>
      <c r="B313" t="s">
        <v>30</v>
      </c>
      <c r="C313" t="s">
        <v>42</v>
      </c>
      <c r="D313">
        <v>273547</v>
      </c>
      <c r="E313" t="s">
        <v>17</v>
      </c>
      <c r="F313" s="4" t="s">
        <v>14</v>
      </c>
      <c r="G313" s="5">
        <v>31.378507871321013</v>
      </c>
      <c r="H313" s="5">
        <v>0.51745379876796715</v>
      </c>
      <c r="I313" t="str">
        <f t="shared" si="14"/>
        <v>Ineligible</v>
      </c>
      <c r="J313" t="str">
        <f t="shared" si="13"/>
        <v>No</v>
      </c>
    </row>
    <row r="314" spans="1:10" x14ac:dyDescent="0.75">
      <c r="A314" t="s">
        <v>18</v>
      </c>
      <c r="B314" t="s">
        <v>30</v>
      </c>
      <c r="C314" t="s">
        <v>42</v>
      </c>
      <c r="D314">
        <v>215942</v>
      </c>
      <c r="E314" t="s">
        <v>17</v>
      </c>
      <c r="F314" s="4" t="s">
        <v>14</v>
      </c>
      <c r="G314" s="5">
        <v>37.711156741957566</v>
      </c>
      <c r="H314" s="5">
        <v>8.6543463381245722</v>
      </c>
      <c r="I314" t="str">
        <f t="shared" si="14"/>
        <v>Ineligible</v>
      </c>
      <c r="J314" t="str">
        <f t="shared" si="13"/>
        <v>No</v>
      </c>
    </row>
    <row r="315" spans="1:10" x14ac:dyDescent="0.75">
      <c r="A315" t="s">
        <v>18</v>
      </c>
      <c r="B315" t="s">
        <v>30</v>
      </c>
      <c r="C315" t="s">
        <v>42</v>
      </c>
      <c r="D315">
        <v>212295</v>
      </c>
      <c r="E315" t="s">
        <v>17</v>
      </c>
      <c r="F315" s="4" t="s">
        <v>14</v>
      </c>
      <c r="G315" s="5">
        <v>38.261464750171115</v>
      </c>
      <c r="H315" s="5">
        <v>11.887748117727584</v>
      </c>
      <c r="I315" t="str">
        <f t="shared" si="14"/>
        <v>Ineligible</v>
      </c>
      <c r="J315" t="str">
        <f t="shared" si="13"/>
        <v>No</v>
      </c>
    </row>
    <row r="316" spans="1:10" x14ac:dyDescent="0.75">
      <c r="A316" t="s">
        <v>18</v>
      </c>
      <c r="B316" t="s">
        <v>30</v>
      </c>
      <c r="C316" t="s">
        <v>42</v>
      </c>
      <c r="D316">
        <v>272825</v>
      </c>
      <c r="E316" t="s">
        <v>17</v>
      </c>
      <c r="F316" s="4" t="s">
        <v>14</v>
      </c>
      <c r="G316" s="5">
        <v>35.008898015058179</v>
      </c>
      <c r="H316" s="5">
        <v>2.3162217659137578</v>
      </c>
      <c r="I316" t="str">
        <f t="shared" si="14"/>
        <v>Ineligible</v>
      </c>
      <c r="J316" t="str">
        <f t="shared" si="13"/>
        <v>No</v>
      </c>
    </row>
    <row r="317" spans="1:10" x14ac:dyDescent="0.75">
      <c r="A317" t="s">
        <v>18</v>
      </c>
      <c r="B317" t="s">
        <v>30</v>
      </c>
      <c r="C317" t="s">
        <v>42</v>
      </c>
      <c r="D317">
        <v>210474</v>
      </c>
      <c r="E317" t="s">
        <v>17</v>
      </c>
      <c r="F317" s="4" t="s">
        <v>14</v>
      </c>
      <c r="G317" s="5">
        <v>32.147843942505133</v>
      </c>
      <c r="H317" s="5">
        <v>1.5989048596851472</v>
      </c>
      <c r="I317" t="str">
        <f t="shared" si="14"/>
        <v>Ineligible</v>
      </c>
      <c r="J317" t="str">
        <f t="shared" si="13"/>
        <v>No</v>
      </c>
    </row>
    <row r="318" spans="1:10" x14ac:dyDescent="0.75">
      <c r="A318" t="s">
        <v>18</v>
      </c>
      <c r="B318" t="s">
        <v>30</v>
      </c>
      <c r="C318" t="s">
        <v>42</v>
      </c>
      <c r="D318">
        <v>297679</v>
      </c>
      <c r="E318" t="s">
        <v>17</v>
      </c>
      <c r="F318" s="4" t="s">
        <v>14</v>
      </c>
      <c r="G318" s="5">
        <v>34.677618069815196</v>
      </c>
      <c r="H318" s="5">
        <v>0.51745379876796715</v>
      </c>
      <c r="I318" t="str">
        <f t="shared" si="14"/>
        <v>Ineligible</v>
      </c>
      <c r="J318" t="str">
        <f t="shared" si="13"/>
        <v>No</v>
      </c>
    </row>
    <row r="319" spans="1:10" x14ac:dyDescent="0.75">
      <c r="A319" t="s">
        <v>18</v>
      </c>
      <c r="B319" t="s">
        <v>30</v>
      </c>
      <c r="C319" t="s">
        <v>42</v>
      </c>
      <c r="D319">
        <v>232816</v>
      </c>
      <c r="E319" t="s">
        <v>17</v>
      </c>
      <c r="F319" s="4" t="s">
        <v>14</v>
      </c>
      <c r="G319" s="5">
        <v>49.519507186858313</v>
      </c>
      <c r="H319" s="5">
        <v>11.356605065023956</v>
      </c>
      <c r="I319" t="str">
        <f t="shared" si="14"/>
        <v>Ineligible</v>
      </c>
      <c r="J319" t="str">
        <f t="shared" si="13"/>
        <v>No</v>
      </c>
    </row>
    <row r="320" spans="1:10" x14ac:dyDescent="0.75">
      <c r="A320" t="s">
        <v>18</v>
      </c>
      <c r="B320" t="s">
        <v>30</v>
      </c>
      <c r="C320" t="s">
        <v>42</v>
      </c>
      <c r="D320">
        <v>239873</v>
      </c>
      <c r="E320" t="s">
        <v>17</v>
      </c>
      <c r="F320" s="4" t="s">
        <v>14</v>
      </c>
      <c r="G320" s="5">
        <v>48.093086926762489</v>
      </c>
      <c r="H320" s="5">
        <v>11.958932238193018</v>
      </c>
      <c r="I320" t="str">
        <f t="shared" si="14"/>
        <v>Ineligible</v>
      </c>
      <c r="J320" t="str">
        <f t="shared" si="13"/>
        <v>No</v>
      </c>
    </row>
    <row r="321" spans="1:10" x14ac:dyDescent="0.75">
      <c r="A321" t="s">
        <v>18</v>
      </c>
      <c r="B321" t="s">
        <v>30</v>
      </c>
      <c r="C321" t="s">
        <v>42</v>
      </c>
      <c r="D321">
        <v>289276</v>
      </c>
      <c r="E321" t="s">
        <v>17</v>
      </c>
      <c r="F321" s="4" t="s">
        <v>14</v>
      </c>
      <c r="G321" s="5">
        <v>54.715947980835047</v>
      </c>
      <c r="H321" s="5">
        <v>12.136892539356605</v>
      </c>
      <c r="I321" t="str">
        <f t="shared" si="14"/>
        <v>Ineligible</v>
      </c>
      <c r="J321" t="str">
        <f t="shared" si="13"/>
        <v>No</v>
      </c>
    </row>
    <row r="322" spans="1:10" x14ac:dyDescent="0.75">
      <c r="A322" t="s">
        <v>18</v>
      </c>
      <c r="B322" t="s">
        <v>30</v>
      </c>
      <c r="C322" t="s">
        <v>42</v>
      </c>
      <c r="D322">
        <v>293800</v>
      </c>
      <c r="E322" t="s">
        <v>17</v>
      </c>
      <c r="F322" s="4" t="s">
        <v>14</v>
      </c>
      <c r="G322" s="5">
        <v>47.044490075290895</v>
      </c>
      <c r="H322" s="5">
        <v>3.9260780287474333</v>
      </c>
      <c r="I322" t="str">
        <f t="shared" si="14"/>
        <v>Ineligible</v>
      </c>
      <c r="J322" t="str">
        <f t="shared" ref="J322:J385" si="15">IF(AND(G322&gt;AVERAGE($G$2:$G$587),H322&gt;$M$3),"Yes","No")</f>
        <v>No</v>
      </c>
    </row>
    <row r="323" spans="1:10" x14ac:dyDescent="0.75">
      <c r="A323" t="s">
        <v>18</v>
      </c>
      <c r="B323" t="s">
        <v>30</v>
      </c>
      <c r="C323" t="s">
        <v>42</v>
      </c>
      <c r="D323">
        <v>281431</v>
      </c>
      <c r="E323" t="s">
        <v>17</v>
      </c>
      <c r="F323" s="4" t="s">
        <v>14</v>
      </c>
      <c r="G323" s="5">
        <v>37.481177275838469</v>
      </c>
      <c r="H323" s="5">
        <v>3.7180013689253935</v>
      </c>
      <c r="I323" t="str">
        <f t="shared" ref="I323:I386" si="16">IF(OR(AND(G323&gt;65,F323="Management",(G323+H323)&gt;=80),AND(G323&gt;65,F323="Non Management",(G323+H323)&gt;=85)),"Eligible","Ineligible")</f>
        <v>Ineligible</v>
      </c>
      <c r="J323" t="str">
        <f t="shared" si="15"/>
        <v>No</v>
      </c>
    </row>
    <row r="324" spans="1:10" x14ac:dyDescent="0.75">
      <c r="A324" t="s">
        <v>18</v>
      </c>
      <c r="B324" t="s">
        <v>30</v>
      </c>
      <c r="C324" t="s">
        <v>42</v>
      </c>
      <c r="D324">
        <v>249979</v>
      </c>
      <c r="E324" t="s">
        <v>17</v>
      </c>
      <c r="F324" s="4" t="s">
        <v>14</v>
      </c>
      <c r="G324" s="5">
        <v>37.566050650239561</v>
      </c>
      <c r="H324" s="5">
        <v>2.4914442162902124</v>
      </c>
      <c r="I324" t="str">
        <f t="shared" si="16"/>
        <v>Ineligible</v>
      </c>
      <c r="J324" t="str">
        <f t="shared" si="15"/>
        <v>No</v>
      </c>
    </row>
    <row r="325" spans="1:10" x14ac:dyDescent="0.75">
      <c r="A325" t="s">
        <v>18</v>
      </c>
      <c r="B325" t="s">
        <v>30</v>
      </c>
      <c r="C325" t="s">
        <v>42</v>
      </c>
      <c r="D325">
        <v>285962</v>
      </c>
      <c r="E325" t="s">
        <v>17</v>
      </c>
      <c r="F325" s="4" t="s">
        <v>14</v>
      </c>
      <c r="G325" s="5">
        <v>51.561943874058862</v>
      </c>
      <c r="H325" s="5">
        <v>1.054072553045859</v>
      </c>
      <c r="I325" t="str">
        <f t="shared" si="16"/>
        <v>Ineligible</v>
      </c>
      <c r="J325" t="str">
        <f t="shared" si="15"/>
        <v>No</v>
      </c>
    </row>
    <row r="326" spans="1:10" x14ac:dyDescent="0.75">
      <c r="A326" t="s">
        <v>18</v>
      </c>
      <c r="B326" t="s">
        <v>30</v>
      </c>
      <c r="C326" t="s">
        <v>42</v>
      </c>
      <c r="D326">
        <v>219767</v>
      </c>
      <c r="E326" t="s">
        <v>17</v>
      </c>
      <c r="F326" s="4" t="s">
        <v>14</v>
      </c>
      <c r="G326" s="5">
        <v>42.748802190280628</v>
      </c>
      <c r="H326" s="5">
        <v>0.55578370978781655</v>
      </c>
      <c r="I326" t="str">
        <f t="shared" si="16"/>
        <v>Ineligible</v>
      </c>
      <c r="J326" t="str">
        <f t="shared" si="15"/>
        <v>No</v>
      </c>
    </row>
    <row r="327" spans="1:10" x14ac:dyDescent="0.75">
      <c r="A327" t="s">
        <v>18</v>
      </c>
      <c r="B327" t="s">
        <v>30</v>
      </c>
      <c r="C327" t="s">
        <v>42</v>
      </c>
      <c r="D327">
        <v>261401</v>
      </c>
      <c r="E327" t="s">
        <v>17</v>
      </c>
      <c r="F327" s="4" t="s">
        <v>14</v>
      </c>
      <c r="G327" s="5">
        <v>49.002053388090346</v>
      </c>
      <c r="H327" s="5">
        <v>12.648870636550308</v>
      </c>
      <c r="I327" t="str">
        <f t="shared" si="16"/>
        <v>Ineligible</v>
      </c>
      <c r="J327" t="str">
        <f t="shared" si="15"/>
        <v>No</v>
      </c>
    </row>
    <row r="328" spans="1:10" x14ac:dyDescent="0.75">
      <c r="A328" t="s">
        <v>18</v>
      </c>
      <c r="B328" t="s">
        <v>30</v>
      </c>
      <c r="C328" t="s">
        <v>42</v>
      </c>
      <c r="D328">
        <v>263155</v>
      </c>
      <c r="E328" t="s">
        <v>13</v>
      </c>
      <c r="F328" s="4" t="s">
        <v>16</v>
      </c>
      <c r="G328" s="5">
        <v>48.33949349760438</v>
      </c>
      <c r="H328" s="5">
        <v>14.313483915126625</v>
      </c>
      <c r="I328" t="str">
        <f t="shared" si="16"/>
        <v>Ineligible</v>
      </c>
      <c r="J328" t="str">
        <f t="shared" si="15"/>
        <v>No</v>
      </c>
    </row>
    <row r="329" spans="1:10" x14ac:dyDescent="0.75">
      <c r="A329" t="s">
        <v>18</v>
      </c>
      <c r="B329" t="s">
        <v>30</v>
      </c>
      <c r="C329" t="s">
        <v>42</v>
      </c>
      <c r="D329">
        <v>211320</v>
      </c>
      <c r="E329" t="s">
        <v>13</v>
      </c>
      <c r="F329" s="4" t="s">
        <v>16</v>
      </c>
      <c r="G329" s="5">
        <v>51.093771389459278</v>
      </c>
      <c r="H329" s="5">
        <v>10.978781656399725</v>
      </c>
      <c r="I329" t="str">
        <f t="shared" si="16"/>
        <v>Ineligible</v>
      </c>
      <c r="J329" t="str">
        <f t="shared" si="15"/>
        <v>No</v>
      </c>
    </row>
    <row r="330" spans="1:10" x14ac:dyDescent="0.75">
      <c r="A330" t="s">
        <v>18</v>
      </c>
      <c r="B330" t="s">
        <v>30</v>
      </c>
      <c r="C330" t="s">
        <v>42</v>
      </c>
      <c r="D330">
        <v>288448</v>
      </c>
      <c r="E330" t="s">
        <v>13</v>
      </c>
      <c r="F330" s="4" t="s">
        <v>14</v>
      </c>
      <c r="G330" s="5">
        <v>63.381245722108147</v>
      </c>
      <c r="H330" s="5">
        <v>14.57905544147844</v>
      </c>
      <c r="I330" t="str">
        <f t="shared" si="16"/>
        <v>Ineligible</v>
      </c>
      <c r="J330" t="str">
        <f t="shared" si="15"/>
        <v>No</v>
      </c>
    </row>
    <row r="331" spans="1:10" x14ac:dyDescent="0.75">
      <c r="A331" t="s">
        <v>18</v>
      </c>
      <c r="B331" t="s">
        <v>30</v>
      </c>
      <c r="C331" t="s">
        <v>42</v>
      </c>
      <c r="D331">
        <v>259044</v>
      </c>
      <c r="E331" t="s">
        <v>13</v>
      </c>
      <c r="F331" s="4" t="s">
        <v>14</v>
      </c>
      <c r="G331" s="5">
        <v>45.171800136892543</v>
      </c>
      <c r="H331" s="5">
        <v>3.9671457905544147</v>
      </c>
      <c r="I331" t="str">
        <f t="shared" si="16"/>
        <v>Ineligible</v>
      </c>
      <c r="J331" t="str">
        <f t="shared" si="15"/>
        <v>No</v>
      </c>
    </row>
    <row r="332" spans="1:10" x14ac:dyDescent="0.75">
      <c r="A332" t="s">
        <v>18</v>
      </c>
      <c r="B332" t="s">
        <v>30</v>
      </c>
      <c r="C332" t="s">
        <v>42</v>
      </c>
      <c r="D332">
        <v>250665</v>
      </c>
      <c r="E332" t="s">
        <v>13</v>
      </c>
      <c r="F332" s="4" t="s">
        <v>14</v>
      </c>
      <c r="G332" s="5">
        <v>32.580424366872002</v>
      </c>
      <c r="H332" s="5">
        <v>3.6249144421629023</v>
      </c>
      <c r="I332" t="str">
        <f t="shared" si="16"/>
        <v>Ineligible</v>
      </c>
      <c r="J332" t="str">
        <f t="shared" si="15"/>
        <v>No</v>
      </c>
    </row>
    <row r="333" spans="1:10" x14ac:dyDescent="0.75">
      <c r="A333" t="s">
        <v>18</v>
      </c>
      <c r="B333" t="s">
        <v>30</v>
      </c>
      <c r="C333" t="s">
        <v>42</v>
      </c>
      <c r="D333">
        <v>211700</v>
      </c>
      <c r="E333" t="s">
        <v>13</v>
      </c>
      <c r="F333" s="4" t="s">
        <v>14</v>
      </c>
      <c r="G333" s="5">
        <v>36.432580424366868</v>
      </c>
      <c r="H333" s="5">
        <v>10.406570841889117</v>
      </c>
      <c r="I333" t="str">
        <f t="shared" si="16"/>
        <v>Ineligible</v>
      </c>
      <c r="J333" t="str">
        <f t="shared" si="15"/>
        <v>No</v>
      </c>
    </row>
    <row r="334" spans="1:10" x14ac:dyDescent="0.75">
      <c r="A334" t="s">
        <v>18</v>
      </c>
      <c r="B334" t="s">
        <v>30</v>
      </c>
      <c r="C334" t="s">
        <v>42</v>
      </c>
      <c r="D334">
        <v>291637</v>
      </c>
      <c r="E334" t="s">
        <v>13</v>
      </c>
      <c r="F334" s="4" t="s">
        <v>14</v>
      </c>
      <c r="G334" s="5">
        <v>63.279945242984255</v>
      </c>
      <c r="H334" s="5">
        <v>1.839835728952772</v>
      </c>
      <c r="I334" t="str">
        <f t="shared" si="16"/>
        <v>Ineligible</v>
      </c>
      <c r="J334" t="str">
        <f t="shared" si="15"/>
        <v>No</v>
      </c>
    </row>
    <row r="335" spans="1:10" x14ac:dyDescent="0.75">
      <c r="A335" t="s">
        <v>18</v>
      </c>
      <c r="B335" t="s">
        <v>30</v>
      </c>
      <c r="C335" t="s">
        <v>42</v>
      </c>
      <c r="D335">
        <v>242235</v>
      </c>
      <c r="E335" t="s">
        <v>13</v>
      </c>
      <c r="F335" s="4" t="s">
        <v>14</v>
      </c>
      <c r="G335" s="5">
        <v>32.254620123203289</v>
      </c>
      <c r="H335" s="5">
        <v>1.5331964407939767</v>
      </c>
      <c r="I335" t="str">
        <f t="shared" si="16"/>
        <v>Ineligible</v>
      </c>
      <c r="J335" t="str">
        <f t="shared" si="15"/>
        <v>No</v>
      </c>
    </row>
    <row r="336" spans="1:10" x14ac:dyDescent="0.75">
      <c r="A336" t="s">
        <v>18</v>
      </c>
      <c r="B336" t="s">
        <v>30</v>
      </c>
      <c r="C336" t="s">
        <v>42</v>
      </c>
      <c r="D336">
        <v>211628</v>
      </c>
      <c r="E336" t="s">
        <v>13</v>
      </c>
      <c r="F336" s="4" t="s">
        <v>14</v>
      </c>
      <c r="G336" s="5">
        <v>27.718001368925393</v>
      </c>
      <c r="H336" s="5">
        <v>1.4483230663928817</v>
      </c>
      <c r="I336" t="str">
        <f t="shared" si="16"/>
        <v>Ineligible</v>
      </c>
      <c r="J336" t="str">
        <f t="shared" si="15"/>
        <v>No</v>
      </c>
    </row>
    <row r="337" spans="1:10" x14ac:dyDescent="0.75">
      <c r="A337" t="s">
        <v>18</v>
      </c>
      <c r="B337" t="s">
        <v>30</v>
      </c>
      <c r="C337" t="s">
        <v>42</v>
      </c>
      <c r="D337">
        <v>272454</v>
      </c>
      <c r="E337" t="s">
        <v>13</v>
      </c>
      <c r="F337" s="4" t="s">
        <v>14</v>
      </c>
      <c r="G337" s="5">
        <v>41.297741273100613</v>
      </c>
      <c r="H337" s="5">
        <v>3.1211498973305956</v>
      </c>
      <c r="I337" t="str">
        <f t="shared" si="16"/>
        <v>Ineligible</v>
      </c>
      <c r="J337" t="str">
        <f t="shared" si="15"/>
        <v>No</v>
      </c>
    </row>
    <row r="338" spans="1:10" x14ac:dyDescent="0.75">
      <c r="A338" t="s">
        <v>18</v>
      </c>
      <c r="B338" t="s">
        <v>30</v>
      </c>
      <c r="C338" t="s">
        <v>42</v>
      </c>
      <c r="D338">
        <v>236729</v>
      </c>
      <c r="E338" t="s">
        <v>13</v>
      </c>
      <c r="F338" s="4" t="s">
        <v>14</v>
      </c>
      <c r="G338" s="5">
        <v>34.5845311430527</v>
      </c>
      <c r="H338" s="5">
        <v>2.3518138261464752</v>
      </c>
      <c r="I338" t="str">
        <f t="shared" si="16"/>
        <v>Ineligible</v>
      </c>
      <c r="J338" t="str">
        <f t="shared" si="15"/>
        <v>No</v>
      </c>
    </row>
    <row r="339" spans="1:10" x14ac:dyDescent="0.75">
      <c r="A339" t="s">
        <v>18</v>
      </c>
      <c r="B339" t="s">
        <v>30</v>
      </c>
      <c r="C339" t="s">
        <v>42</v>
      </c>
      <c r="D339">
        <v>293547</v>
      </c>
      <c r="E339" t="s">
        <v>13</v>
      </c>
      <c r="F339" s="4" t="s">
        <v>14</v>
      </c>
      <c r="G339" s="5">
        <v>40.799452429842574</v>
      </c>
      <c r="H339" s="5">
        <v>1.7823408624229979</v>
      </c>
      <c r="I339" t="str">
        <f t="shared" si="16"/>
        <v>Ineligible</v>
      </c>
      <c r="J339" t="str">
        <f t="shared" si="15"/>
        <v>No</v>
      </c>
    </row>
    <row r="340" spans="1:10" x14ac:dyDescent="0.75">
      <c r="A340" t="s">
        <v>18</v>
      </c>
      <c r="B340" t="s">
        <v>30</v>
      </c>
      <c r="C340" t="s">
        <v>42</v>
      </c>
      <c r="D340">
        <v>272162</v>
      </c>
      <c r="E340" t="s">
        <v>13</v>
      </c>
      <c r="F340" s="4" t="s">
        <v>14</v>
      </c>
      <c r="G340" s="5">
        <v>42.206707734428477</v>
      </c>
      <c r="H340" s="5">
        <v>6.9760438056125942</v>
      </c>
      <c r="I340" t="str">
        <f t="shared" si="16"/>
        <v>Ineligible</v>
      </c>
      <c r="J340" t="str">
        <f t="shared" si="15"/>
        <v>No</v>
      </c>
    </row>
    <row r="341" spans="1:10" x14ac:dyDescent="0.75">
      <c r="A341" t="s">
        <v>18</v>
      </c>
      <c r="B341" t="s">
        <v>30</v>
      </c>
      <c r="C341" t="s">
        <v>42</v>
      </c>
      <c r="D341">
        <v>235243</v>
      </c>
      <c r="E341" t="s">
        <v>13</v>
      </c>
      <c r="F341" s="4" t="s">
        <v>14</v>
      </c>
      <c r="G341" s="5">
        <v>37.486652977412732</v>
      </c>
      <c r="H341" s="5">
        <v>3.9479808350444903</v>
      </c>
      <c r="I341" t="str">
        <f t="shared" si="16"/>
        <v>Ineligible</v>
      </c>
      <c r="J341" t="str">
        <f t="shared" si="15"/>
        <v>No</v>
      </c>
    </row>
    <row r="342" spans="1:10" x14ac:dyDescent="0.75">
      <c r="A342" t="s">
        <v>18</v>
      </c>
      <c r="B342" t="s">
        <v>30</v>
      </c>
      <c r="C342" t="s">
        <v>42</v>
      </c>
      <c r="D342">
        <v>293969</v>
      </c>
      <c r="E342" t="s">
        <v>13</v>
      </c>
      <c r="F342" s="4" t="s">
        <v>14</v>
      </c>
      <c r="G342" s="5">
        <v>32.498288843258045</v>
      </c>
      <c r="H342" s="5">
        <v>11.969883641341546</v>
      </c>
      <c r="I342" t="str">
        <f t="shared" si="16"/>
        <v>Ineligible</v>
      </c>
      <c r="J342" t="str">
        <f t="shared" si="15"/>
        <v>No</v>
      </c>
    </row>
    <row r="343" spans="1:10" x14ac:dyDescent="0.75">
      <c r="A343" t="s">
        <v>18</v>
      </c>
      <c r="B343" t="s">
        <v>30</v>
      </c>
      <c r="C343" t="s">
        <v>42</v>
      </c>
      <c r="D343">
        <v>290291</v>
      </c>
      <c r="E343" t="s">
        <v>13</v>
      </c>
      <c r="F343" s="4" t="s">
        <v>14</v>
      </c>
      <c r="G343" s="5">
        <v>32.925393566050651</v>
      </c>
      <c r="H343" s="5">
        <v>10.302532511978097</v>
      </c>
      <c r="I343" t="str">
        <f t="shared" si="16"/>
        <v>Ineligible</v>
      </c>
      <c r="J343" t="str">
        <f t="shared" si="15"/>
        <v>No</v>
      </c>
    </row>
    <row r="344" spans="1:10" x14ac:dyDescent="0.75">
      <c r="A344" t="s">
        <v>18</v>
      </c>
      <c r="B344" t="s">
        <v>30</v>
      </c>
      <c r="C344" t="s">
        <v>42</v>
      </c>
      <c r="D344">
        <v>275013</v>
      </c>
      <c r="E344" t="s">
        <v>13</v>
      </c>
      <c r="F344" s="4" t="s">
        <v>16</v>
      </c>
      <c r="G344" s="5">
        <v>36.490075290896648</v>
      </c>
      <c r="H344" s="5">
        <v>11.937029431895962</v>
      </c>
      <c r="I344" t="str">
        <f t="shared" si="16"/>
        <v>Ineligible</v>
      </c>
      <c r="J344" t="str">
        <f t="shared" si="15"/>
        <v>No</v>
      </c>
    </row>
    <row r="345" spans="1:10" x14ac:dyDescent="0.75">
      <c r="A345" t="s">
        <v>18</v>
      </c>
      <c r="B345" t="s">
        <v>30</v>
      </c>
      <c r="C345" t="s">
        <v>42</v>
      </c>
      <c r="D345">
        <v>266801</v>
      </c>
      <c r="E345" t="s">
        <v>13</v>
      </c>
      <c r="F345" s="4" t="s">
        <v>14</v>
      </c>
      <c r="G345" s="5">
        <v>52.919917864476389</v>
      </c>
      <c r="H345" s="5">
        <v>34.726899383983572</v>
      </c>
      <c r="I345" t="str">
        <f t="shared" si="16"/>
        <v>Ineligible</v>
      </c>
      <c r="J345" t="str">
        <f t="shared" si="15"/>
        <v>Yes</v>
      </c>
    </row>
    <row r="346" spans="1:10" x14ac:dyDescent="0.75">
      <c r="A346" t="s">
        <v>18</v>
      </c>
      <c r="B346" t="s">
        <v>30</v>
      </c>
      <c r="C346" t="s">
        <v>42</v>
      </c>
      <c r="D346">
        <v>224069</v>
      </c>
      <c r="E346" t="s">
        <v>13</v>
      </c>
      <c r="F346" s="4" t="s">
        <v>16</v>
      </c>
      <c r="G346" s="5">
        <v>46.836413415468854</v>
      </c>
      <c r="H346" s="5">
        <v>17.182751540041068</v>
      </c>
      <c r="I346" t="str">
        <f t="shared" si="16"/>
        <v>Ineligible</v>
      </c>
      <c r="J346" t="str">
        <f t="shared" si="15"/>
        <v>No</v>
      </c>
    </row>
    <row r="347" spans="1:10" x14ac:dyDescent="0.75">
      <c r="A347" t="s">
        <v>18</v>
      </c>
      <c r="B347" t="s">
        <v>30</v>
      </c>
      <c r="C347" t="s">
        <v>42</v>
      </c>
      <c r="D347">
        <v>218481</v>
      </c>
      <c r="E347" t="s">
        <v>13</v>
      </c>
      <c r="F347" s="4" t="s">
        <v>14</v>
      </c>
      <c r="G347" s="5">
        <v>39.123887748117724</v>
      </c>
      <c r="H347" s="5">
        <v>15.471594798083505</v>
      </c>
      <c r="I347" t="str">
        <f t="shared" si="16"/>
        <v>Ineligible</v>
      </c>
      <c r="J347" t="str">
        <f t="shared" si="15"/>
        <v>No</v>
      </c>
    </row>
    <row r="348" spans="1:10" x14ac:dyDescent="0.75">
      <c r="A348" t="s">
        <v>18</v>
      </c>
      <c r="B348" t="s">
        <v>30</v>
      </c>
      <c r="C348" t="s">
        <v>42</v>
      </c>
      <c r="D348">
        <v>264104</v>
      </c>
      <c r="E348" t="s">
        <v>13</v>
      </c>
      <c r="F348" s="4" t="s">
        <v>14</v>
      </c>
      <c r="G348" s="5">
        <v>37.281314168377826</v>
      </c>
      <c r="H348" s="5">
        <v>12.78302532511978</v>
      </c>
      <c r="I348" t="str">
        <f t="shared" si="16"/>
        <v>Ineligible</v>
      </c>
      <c r="J348" t="str">
        <f t="shared" si="15"/>
        <v>No</v>
      </c>
    </row>
    <row r="349" spans="1:10" x14ac:dyDescent="0.75">
      <c r="A349" t="s">
        <v>18</v>
      </c>
      <c r="B349" t="s">
        <v>30</v>
      </c>
      <c r="C349" t="s">
        <v>42</v>
      </c>
      <c r="D349">
        <v>226644</v>
      </c>
      <c r="E349" t="s">
        <v>13</v>
      </c>
      <c r="F349" s="4" t="s">
        <v>14</v>
      </c>
      <c r="G349" s="5">
        <v>29.360711841204655</v>
      </c>
      <c r="H349" s="5">
        <v>5.5879534565366189</v>
      </c>
      <c r="I349" t="str">
        <f t="shared" si="16"/>
        <v>Ineligible</v>
      </c>
      <c r="J349" t="str">
        <f t="shared" si="15"/>
        <v>No</v>
      </c>
    </row>
    <row r="350" spans="1:10" x14ac:dyDescent="0.75">
      <c r="A350" t="s">
        <v>18</v>
      </c>
      <c r="B350" t="s">
        <v>30</v>
      </c>
      <c r="C350" t="s">
        <v>42</v>
      </c>
      <c r="D350">
        <v>264123</v>
      </c>
      <c r="E350" t="s">
        <v>13</v>
      </c>
      <c r="F350" s="4" t="s">
        <v>14</v>
      </c>
      <c r="G350" s="5">
        <v>24.684462696783026</v>
      </c>
      <c r="H350" s="5">
        <v>0.4791238877481177</v>
      </c>
      <c r="I350" t="str">
        <f t="shared" si="16"/>
        <v>Ineligible</v>
      </c>
      <c r="J350" t="str">
        <f t="shared" si="15"/>
        <v>No</v>
      </c>
    </row>
    <row r="351" spans="1:10" x14ac:dyDescent="0.75">
      <c r="A351" t="s">
        <v>18</v>
      </c>
      <c r="B351" t="s">
        <v>30</v>
      </c>
      <c r="C351" t="s">
        <v>42</v>
      </c>
      <c r="D351">
        <v>236191</v>
      </c>
      <c r="E351" t="s">
        <v>13</v>
      </c>
      <c r="F351" s="4" t="s">
        <v>14</v>
      </c>
      <c r="G351" s="5">
        <v>57.289527720739223</v>
      </c>
      <c r="H351" s="5">
        <v>34.151950718685832</v>
      </c>
      <c r="I351" t="str">
        <f t="shared" si="16"/>
        <v>Ineligible</v>
      </c>
      <c r="J351" t="str">
        <f t="shared" si="15"/>
        <v>Yes</v>
      </c>
    </row>
    <row r="352" spans="1:10" x14ac:dyDescent="0.75">
      <c r="A352" t="s">
        <v>18</v>
      </c>
      <c r="B352" t="s">
        <v>30</v>
      </c>
      <c r="C352" t="s">
        <v>42</v>
      </c>
      <c r="D352">
        <v>205338</v>
      </c>
      <c r="E352" t="s">
        <v>13</v>
      </c>
      <c r="F352" s="4" t="s">
        <v>16</v>
      </c>
      <c r="G352" s="5">
        <v>41.535934291581107</v>
      </c>
      <c r="H352" s="5">
        <v>14.516084873374401</v>
      </c>
      <c r="I352" t="str">
        <f t="shared" si="16"/>
        <v>Ineligible</v>
      </c>
      <c r="J352" t="str">
        <f t="shared" si="15"/>
        <v>No</v>
      </c>
    </row>
    <row r="353" spans="1:10" x14ac:dyDescent="0.75">
      <c r="A353" t="s">
        <v>18</v>
      </c>
      <c r="B353" t="s">
        <v>30</v>
      </c>
      <c r="C353" t="s">
        <v>42</v>
      </c>
      <c r="D353">
        <v>243391</v>
      </c>
      <c r="E353" t="s">
        <v>13</v>
      </c>
      <c r="F353" s="4" t="s">
        <v>14</v>
      </c>
      <c r="G353" s="5">
        <v>53.965776865160848</v>
      </c>
      <c r="H353" s="5">
        <v>13.968514715947981</v>
      </c>
      <c r="I353" t="str">
        <f t="shared" si="16"/>
        <v>Ineligible</v>
      </c>
      <c r="J353" t="str">
        <f t="shared" si="15"/>
        <v>No</v>
      </c>
    </row>
    <row r="354" spans="1:10" x14ac:dyDescent="0.75">
      <c r="A354" t="s">
        <v>18</v>
      </c>
      <c r="B354" t="s">
        <v>30</v>
      </c>
      <c r="C354" t="s">
        <v>42</v>
      </c>
      <c r="D354">
        <v>204564</v>
      </c>
      <c r="E354" t="s">
        <v>13</v>
      </c>
      <c r="F354" s="4" t="s">
        <v>16</v>
      </c>
      <c r="G354" s="5">
        <v>41.711156741957566</v>
      </c>
      <c r="H354" s="5">
        <v>7.1238877481177276</v>
      </c>
      <c r="I354" t="str">
        <f t="shared" si="16"/>
        <v>Ineligible</v>
      </c>
      <c r="J354" t="str">
        <f t="shared" si="15"/>
        <v>No</v>
      </c>
    </row>
    <row r="355" spans="1:10" x14ac:dyDescent="0.75">
      <c r="A355" t="s">
        <v>18</v>
      </c>
      <c r="B355" t="s">
        <v>30</v>
      </c>
      <c r="C355" t="s">
        <v>42</v>
      </c>
      <c r="D355">
        <v>251695</v>
      </c>
      <c r="E355" t="s">
        <v>13</v>
      </c>
      <c r="F355" s="4" t="s">
        <v>16</v>
      </c>
      <c r="G355" s="5">
        <v>53.763175906913077</v>
      </c>
      <c r="H355" s="5">
        <v>12.706365503080082</v>
      </c>
      <c r="I355" t="str">
        <f t="shared" si="16"/>
        <v>Ineligible</v>
      </c>
      <c r="J355" t="str">
        <f t="shared" si="15"/>
        <v>No</v>
      </c>
    </row>
    <row r="356" spans="1:10" x14ac:dyDescent="0.75">
      <c r="A356" t="s">
        <v>18</v>
      </c>
      <c r="B356" t="s">
        <v>30</v>
      </c>
      <c r="C356" t="s">
        <v>42</v>
      </c>
      <c r="D356">
        <v>260632</v>
      </c>
      <c r="E356" t="s">
        <v>13</v>
      </c>
      <c r="F356" s="4" t="s">
        <v>16</v>
      </c>
      <c r="G356" s="5">
        <v>47.720739219712527</v>
      </c>
      <c r="H356" s="5">
        <v>3.5455167693360714</v>
      </c>
      <c r="I356" t="str">
        <f t="shared" si="16"/>
        <v>Ineligible</v>
      </c>
      <c r="J356" t="str">
        <f t="shared" si="15"/>
        <v>No</v>
      </c>
    </row>
    <row r="357" spans="1:10" x14ac:dyDescent="0.75">
      <c r="A357" t="s">
        <v>18</v>
      </c>
      <c r="B357" t="s">
        <v>30</v>
      </c>
      <c r="C357" t="s">
        <v>43</v>
      </c>
      <c r="D357">
        <v>231638</v>
      </c>
      <c r="E357" t="s">
        <v>13</v>
      </c>
      <c r="F357" s="4" t="s">
        <v>16</v>
      </c>
      <c r="G357" s="5">
        <v>51.529089664613281</v>
      </c>
      <c r="H357" s="5">
        <v>23.101984941820671</v>
      </c>
      <c r="I357" t="str">
        <f t="shared" si="16"/>
        <v>Ineligible</v>
      </c>
      <c r="J357" t="str">
        <f t="shared" si="15"/>
        <v>No</v>
      </c>
    </row>
    <row r="358" spans="1:10" x14ac:dyDescent="0.75">
      <c r="A358" t="s">
        <v>18</v>
      </c>
      <c r="B358" t="s">
        <v>30</v>
      </c>
      <c r="C358" t="s">
        <v>43</v>
      </c>
      <c r="D358">
        <v>220962</v>
      </c>
      <c r="E358" t="s">
        <v>13</v>
      </c>
      <c r="F358" s="4" t="s">
        <v>16</v>
      </c>
      <c r="G358" s="5">
        <v>33.544147843942504</v>
      </c>
      <c r="H358" s="5">
        <v>10.387405886379192</v>
      </c>
      <c r="I358" t="str">
        <f t="shared" si="16"/>
        <v>Ineligible</v>
      </c>
      <c r="J358" t="str">
        <f t="shared" si="15"/>
        <v>No</v>
      </c>
    </row>
    <row r="359" spans="1:10" x14ac:dyDescent="0.75">
      <c r="A359" t="s">
        <v>18</v>
      </c>
      <c r="B359" t="s">
        <v>30</v>
      </c>
      <c r="C359" t="s">
        <v>43</v>
      </c>
      <c r="D359">
        <v>276924</v>
      </c>
      <c r="E359" t="s">
        <v>13</v>
      </c>
      <c r="F359" s="4" t="s">
        <v>16</v>
      </c>
      <c r="G359" s="5">
        <v>54.841889117043124</v>
      </c>
      <c r="H359" s="5">
        <v>36.755646817248461</v>
      </c>
      <c r="I359" t="str">
        <f t="shared" si="16"/>
        <v>Ineligible</v>
      </c>
      <c r="J359" t="str">
        <f t="shared" si="15"/>
        <v>Yes</v>
      </c>
    </row>
    <row r="360" spans="1:10" x14ac:dyDescent="0.75">
      <c r="A360" t="s">
        <v>18</v>
      </c>
      <c r="B360" t="s">
        <v>30</v>
      </c>
      <c r="C360" t="s">
        <v>43</v>
      </c>
      <c r="D360">
        <v>271938</v>
      </c>
      <c r="E360" t="s">
        <v>13</v>
      </c>
      <c r="F360" s="4" t="s">
        <v>16</v>
      </c>
      <c r="G360" s="5">
        <v>57.034907597535934</v>
      </c>
      <c r="H360" s="5">
        <v>29.77138945927447</v>
      </c>
      <c r="I360" t="str">
        <f t="shared" si="16"/>
        <v>Ineligible</v>
      </c>
      <c r="J360" t="str">
        <f t="shared" si="15"/>
        <v>Yes</v>
      </c>
    </row>
    <row r="361" spans="1:10" x14ac:dyDescent="0.75">
      <c r="A361" t="s">
        <v>18</v>
      </c>
      <c r="B361" t="s">
        <v>30</v>
      </c>
      <c r="C361" t="s">
        <v>43</v>
      </c>
      <c r="D361">
        <v>219669</v>
      </c>
      <c r="E361" t="s">
        <v>13</v>
      </c>
      <c r="F361" s="4" t="s">
        <v>14</v>
      </c>
      <c r="G361" s="5">
        <v>27.887748117727583</v>
      </c>
      <c r="H361" s="5">
        <v>4.6269678302532515</v>
      </c>
      <c r="I361" t="str">
        <f t="shared" si="16"/>
        <v>Ineligible</v>
      </c>
      <c r="J361" t="str">
        <f t="shared" si="15"/>
        <v>No</v>
      </c>
    </row>
    <row r="362" spans="1:10" x14ac:dyDescent="0.75">
      <c r="A362" t="s">
        <v>18</v>
      </c>
      <c r="B362" t="s">
        <v>30</v>
      </c>
      <c r="C362" t="s">
        <v>43</v>
      </c>
      <c r="D362">
        <v>299998</v>
      </c>
      <c r="E362" t="s">
        <v>13</v>
      </c>
      <c r="F362" s="4" t="s">
        <v>14</v>
      </c>
      <c r="G362" s="5">
        <v>60.684462696783022</v>
      </c>
      <c r="H362" s="5">
        <v>42.162902121834357</v>
      </c>
      <c r="I362" t="str">
        <f t="shared" si="16"/>
        <v>Ineligible</v>
      </c>
      <c r="J362" t="str">
        <f t="shared" si="15"/>
        <v>Yes</v>
      </c>
    </row>
    <row r="363" spans="1:10" x14ac:dyDescent="0.75">
      <c r="A363" t="s">
        <v>18</v>
      </c>
      <c r="B363" t="s">
        <v>30</v>
      </c>
      <c r="C363" t="s">
        <v>43</v>
      </c>
      <c r="D363">
        <v>235718</v>
      </c>
      <c r="E363" t="s">
        <v>13</v>
      </c>
      <c r="F363" s="4" t="s">
        <v>14</v>
      </c>
      <c r="G363" s="5">
        <v>38.173853524982889</v>
      </c>
      <c r="H363" s="5">
        <v>3.8521560574948666</v>
      </c>
      <c r="I363" t="str">
        <f t="shared" si="16"/>
        <v>Ineligible</v>
      </c>
      <c r="J363" t="str">
        <f t="shared" si="15"/>
        <v>No</v>
      </c>
    </row>
    <row r="364" spans="1:10" x14ac:dyDescent="0.75">
      <c r="A364" t="s">
        <v>18</v>
      </c>
      <c r="B364" t="s">
        <v>30</v>
      </c>
      <c r="C364" t="s">
        <v>43</v>
      </c>
      <c r="D364">
        <v>233222</v>
      </c>
      <c r="E364" t="s">
        <v>13</v>
      </c>
      <c r="F364" s="4" t="s">
        <v>14</v>
      </c>
      <c r="G364" s="5">
        <v>45.40999315537303</v>
      </c>
      <c r="H364" s="5">
        <v>0.78028747433264889</v>
      </c>
      <c r="I364" t="str">
        <f t="shared" si="16"/>
        <v>Ineligible</v>
      </c>
      <c r="J364" t="str">
        <f t="shared" si="15"/>
        <v>No</v>
      </c>
    </row>
    <row r="365" spans="1:10" x14ac:dyDescent="0.75">
      <c r="A365" t="s">
        <v>18</v>
      </c>
      <c r="B365" t="s">
        <v>30</v>
      </c>
      <c r="C365" t="s">
        <v>43</v>
      </c>
      <c r="D365">
        <v>280153</v>
      </c>
      <c r="E365" t="s">
        <v>13</v>
      </c>
      <c r="F365" s="4" t="s">
        <v>14</v>
      </c>
      <c r="G365" s="5">
        <v>50.201232032854207</v>
      </c>
      <c r="H365" s="5">
        <v>3.353867214236824</v>
      </c>
      <c r="I365" t="str">
        <f t="shared" si="16"/>
        <v>Ineligible</v>
      </c>
      <c r="J365" t="str">
        <f t="shared" si="15"/>
        <v>No</v>
      </c>
    </row>
    <row r="366" spans="1:10" x14ac:dyDescent="0.75">
      <c r="A366" t="s">
        <v>18</v>
      </c>
      <c r="B366" t="s">
        <v>30</v>
      </c>
      <c r="C366" t="s">
        <v>43</v>
      </c>
      <c r="D366">
        <v>200910</v>
      </c>
      <c r="E366" t="s">
        <v>13</v>
      </c>
      <c r="F366" s="4" t="s">
        <v>14</v>
      </c>
      <c r="G366" s="5">
        <v>56.788501026694043</v>
      </c>
      <c r="H366" s="5">
        <v>24.041067761806982</v>
      </c>
      <c r="I366" t="str">
        <f t="shared" si="16"/>
        <v>Ineligible</v>
      </c>
      <c r="J366" t="str">
        <f t="shared" si="15"/>
        <v>No</v>
      </c>
    </row>
    <row r="367" spans="1:10" x14ac:dyDescent="0.75">
      <c r="A367" t="s">
        <v>18</v>
      </c>
      <c r="B367" t="s">
        <v>30</v>
      </c>
      <c r="C367" t="s">
        <v>43</v>
      </c>
      <c r="D367">
        <v>205397</v>
      </c>
      <c r="E367" t="s">
        <v>13</v>
      </c>
      <c r="F367" s="4" t="s">
        <v>14</v>
      </c>
      <c r="G367" s="5">
        <v>38.017796030116358</v>
      </c>
      <c r="H367" s="5">
        <v>9.1197809719370291</v>
      </c>
      <c r="I367" t="str">
        <f t="shared" si="16"/>
        <v>Ineligible</v>
      </c>
      <c r="J367" t="str">
        <f t="shared" si="15"/>
        <v>No</v>
      </c>
    </row>
    <row r="368" spans="1:10" x14ac:dyDescent="0.75">
      <c r="A368" t="s">
        <v>18</v>
      </c>
      <c r="B368" t="s">
        <v>30</v>
      </c>
      <c r="C368" t="s">
        <v>43</v>
      </c>
      <c r="D368">
        <v>275662</v>
      </c>
      <c r="E368" t="s">
        <v>13</v>
      </c>
      <c r="F368" s="4" t="s">
        <v>14</v>
      </c>
      <c r="G368" s="5">
        <v>35.383983572895275</v>
      </c>
      <c r="H368" s="5">
        <v>5.6700889801505818</v>
      </c>
      <c r="I368" t="str">
        <f t="shared" si="16"/>
        <v>Ineligible</v>
      </c>
      <c r="J368" t="str">
        <f t="shared" si="15"/>
        <v>No</v>
      </c>
    </row>
    <row r="369" spans="1:10" x14ac:dyDescent="0.75">
      <c r="A369" t="s">
        <v>18</v>
      </c>
      <c r="B369" t="s">
        <v>30</v>
      </c>
      <c r="C369" t="s">
        <v>43</v>
      </c>
      <c r="D369">
        <v>229482</v>
      </c>
      <c r="E369" t="s">
        <v>13</v>
      </c>
      <c r="F369" s="4" t="s">
        <v>14</v>
      </c>
      <c r="G369" s="5">
        <v>62.376454483230667</v>
      </c>
      <c r="H369" s="5">
        <v>20.388774811772759</v>
      </c>
      <c r="I369" t="str">
        <f t="shared" si="16"/>
        <v>Ineligible</v>
      </c>
      <c r="J369" t="str">
        <f t="shared" si="15"/>
        <v>No</v>
      </c>
    </row>
    <row r="370" spans="1:10" x14ac:dyDescent="0.75">
      <c r="A370" t="s">
        <v>18</v>
      </c>
      <c r="B370" t="s">
        <v>30</v>
      </c>
      <c r="C370" t="s">
        <v>43</v>
      </c>
      <c r="D370">
        <v>202549</v>
      </c>
      <c r="E370" t="s">
        <v>13</v>
      </c>
      <c r="F370" s="4" t="s">
        <v>14</v>
      </c>
      <c r="G370" s="5">
        <v>35.446954140999317</v>
      </c>
      <c r="H370" s="5">
        <v>8.8870636550308006</v>
      </c>
      <c r="I370" t="str">
        <f t="shared" si="16"/>
        <v>Ineligible</v>
      </c>
      <c r="J370" t="str">
        <f t="shared" si="15"/>
        <v>No</v>
      </c>
    </row>
    <row r="371" spans="1:10" x14ac:dyDescent="0.75">
      <c r="A371" t="s">
        <v>18</v>
      </c>
      <c r="B371" t="s">
        <v>30</v>
      </c>
      <c r="C371" t="s">
        <v>43</v>
      </c>
      <c r="D371">
        <v>241253</v>
      </c>
      <c r="E371" t="s">
        <v>13</v>
      </c>
      <c r="F371" s="4" t="s">
        <v>14</v>
      </c>
      <c r="G371" s="5">
        <v>49.117043121149898</v>
      </c>
      <c r="H371" s="5">
        <v>4.1971252566735116</v>
      </c>
      <c r="I371" t="str">
        <f t="shared" si="16"/>
        <v>Ineligible</v>
      </c>
      <c r="J371" t="str">
        <f t="shared" si="15"/>
        <v>No</v>
      </c>
    </row>
    <row r="372" spans="1:10" x14ac:dyDescent="0.75">
      <c r="A372" t="s">
        <v>18</v>
      </c>
      <c r="B372" t="s">
        <v>30</v>
      </c>
      <c r="C372" t="s">
        <v>43</v>
      </c>
      <c r="D372">
        <v>229466</v>
      </c>
      <c r="E372" t="s">
        <v>13</v>
      </c>
      <c r="F372" s="4" t="s">
        <v>14</v>
      </c>
      <c r="G372" s="5">
        <v>68.67351129363449</v>
      </c>
      <c r="H372" s="5">
        <v>0.49555099247091033</v>
      </c>
      <c r="I372" t="str">
        <f t="shared" si="16"/>
        <v>Ineligible</v>
      </c>
      <c r="J372" t="str">
        <f t="shared" si="15"/>
        <v>No</v>
      </c>
    </row>
    <row r="373" spans="1:10" x14ac:dyDescent="0.75">
      <c r="A373" t="s">
        <v>18</v>
      </c>
      <c r="B373" t="s">
        <v>30</v>
      </c>
      <c r="C373" t="s">
        <v>43</v>
      </c>
      <c r="D373">
        <v>253710</v>
      </c>
      <c r="E373" t="s">
        <v>13</v>
      </c>
      <c r="F373" s="4" t="s">
        <v>14</v>
      </c>
      <c r="G373" s="5">
        <v>36.358658453114302</v>
      </c>
      <c r="H373" s="5">
        <v>4.7967145790554415</v>
      </c>
      <c r="I373" t="str">
        <f t="shared" si="16"/>
        <v>Ineligible</v>
      </c>
      <c r="J373" t="str">
        <f t="shared" si="15"/>
        <v>No</v>
      </c>
    </row>
    <row r="374" spans="1:10" x14ac:dyDescent="0.75">
      <c r="A374" t="s">
        <v>18</v>
      </c>
      <c r="B374" t="s">
        <v>30</v>
      </c>
      <c r="C374" t="s">
        <v>43</v>
      </c>
      <c r="D374">
        <v>229869</v>
      </c>
      <c r="E374" t="s">
        <v>13</v>
      </c>
      <c r="F374" s="4" t="s">
        <v>14</v>
      </c>
      <c r="G374" s="5">
        <v>48.202600958247778</v>
      </c>
      <c r="H374" s="5">
        <v>2.924024640657084</v>
      </c>
      <c r="I374" t="str">
        <f t="shared" si="16"/>
        <v>Ineligible</v>
      </c>
      <c r="J374" t="str">
        <f t="shared" si="15"/>
        <v>No</v>
      </c>
    </row>
    <row r="375" spans="1:10" x14ac:dyDescent="0.75">
      <c r="A375" t="s">
        <v>18</v>
      </c>
      <c r="B375" t="s">
        <v>30</v>
      </c>
      <c r="C375" t="s">
        <v>43</v>
      </c>
      <c r="D375">
        <v>263335</v>
      </c>
      <c r="E375" t="s">
        <v>13</v>
      </c>
      <c r="F375" s="4" t="s">
        <v>14</v>
      </c>
      <c r="G375" s="5">
        <v>32.673511293634498</v>
      </c>
      <c r="H375" s="5">
        <v>1.6481861738535251</v>
      </c>
      <c r="I375" t="str">
        <f t="shared" si="16"/>
        <v>Ineligible</v>
      </c>
      <c r="J375" t="str">
        <f t="shared" si="15"/>
        <v>No</v>
      </c>
    </row>
    <row r="376" spans="1:10" x14ac:dyDescent="0.75">
      <c r="A376" t="s">
        <v>18</v>
      </c>
      <c r="B376" t="s">
        <v>30</v>
      </c>
      <c r="C376" t="s">
        <v>43</v>
      </c>
      <c r="D376">
        <v>229357</v>
      </c>
      <c r="E376" t="s">
        <v>13</v>
      </c>
      <c r="F376" s="4" t="s">
        <v>14</v>
      </c>
      <c r="G376" s="5">
        <v>34.579055441478438</v>
      </c>
      <c r="H376" s="5">
        <v>0.95824777549623541</v>
      </c>
      <c r="I376" t="str">
        <f t="shared" si="16"/>
        <v>Ineligible</v>
      </c>
      <c r="J376" t="str">
        <f t="shared" si="15"/>
        <v>No</v>
      </c>
    </row>
    <row r="377" spans="1:10" x14ac:dyDescent="0.75">
      <c r="A377" t="s">
        <v>18</v>
      </c>
      <c r="B377" t="s">
        <v>30</v>
      </c>
      <c r="C377" t="s">
        <v>43</v>
      </c>
      <c r="D377">
        <v>288600</v>
      </c>
      <c r="E377" t="s">
        <v>13</v>
      </c>
      <c r="F377" s="4" t="s">
        <v>14</v>
      </c>
      <c r="G377" s="5">
        <v>54.157426420260094</v>
      </c>
      <c r="H377" s="5">
        <v>1.160848733744011</v>
      </c>
      <c r="I377" t="str">
        <f t="shared" si="16"/>
        <v>Ineligible</v>
      </c>
      <c r="J377" t="str">
        <f t="shared" si="15"/>
        <v>No</v>
      </c>
    </row>
    <row r="378" spans="1:10" x14ac:dyDescent="0.75">
      <c r="A378" t="s">
        <v>18</v>
      </c>
      <c r="B378" t="s">
        <v>30</v>
      </c>
      <c r="C378" t="s">
        <v>43</v>
      </c>
      <c r="D378">
        <v>238781</v>
      </c>
      <c r="E378" t="s">
        <v>13</v>
      </c>
      <c r="F378" s="4" t="s">
        <v>14</v>
      </c>
      <c r="G378" s="5">
        <v>33.552361396303901</v>
      </c>
      <c r="H378" s="5">
        <v>6.0533880903490758</v>
      </c>
      <c r="I378" t="str">
        <f t="shared" si="16"/>
        <v>Ineligible</v>
      </c>
      <c r="J378" t="str">
        <f t="shared" si="15"/>
        <v>No</v>
      </c>
    </row>
    <row r="379" spans="1:10" x14ac:dyDescent="0.75">
      <c r="A379" t="s">
        <v>18</v>
      </c>
      <c r="B379" t="s">
        <v>30</v>
      </c>
      <c r="C379" t="s">
        <v>43</v>
      </c>
      <c r="D379">
        <v>256775</v>
      </c>
      <c r="E379" t="s">
        <v>13</v>
      </c>
      <c r="F379" s="4" t="s">
        <v>14</v>
      </c>
      <c r="G379" s="5">
        <v>63.485284052019168</v>
      </c>
      <c r="H379" s="5">
        <v>38.387405886379192</v>
      </c>
      <c r="I379" t="str">
        <f t="shared" si="16"/>
        <v>Ineligible</v>
      </c>
      <c r="J379" t="str">
        <f t="shared" si="15"/>
        <v>Yes</v>
      </c>
    </row>
    <row r="380" spans="1:10" x14ac:dyDescent="0.75">
      <c r="A380" t="s">
        <v>18</v>
      </c>
      <c r="B380" t="s">
        <v>30</v>
      </c>
      <c r="C380" t="s">
        <v>43</v>
      </c>
      <c r="D380">
        <v>269826</v>
      </c>
      <c r="E380" t="s">
        <v>13</v>
      </c>
      <c r="F380" s="4" t="s">
        <v>14</v>
      </c>
      <c r="G380" s="5">
        <v>55.748117727583846</v>
      </c>
      <c r="H380" s="5">
        <v>4.8487337440109517</v>
      </c>
      <c r="I380" t="str">
        <f t="shared" si="16"/>
        <v>Ineligible</v>
      </c>
      <c r="J380" t="str">
        <f t="shared" si="15"/>
        <v>No</v>
      </c>
    </row>
    <row r="381" spans="1:10" x14ac:dyDescent="0.75">
      <c r="A381" t="s">
        <v>18</v>
      </c>
      <c r="B381" t="s">
        <v>30</v>
      </c>
      <c r="C381" t="s">
        <v>43</v>
      </c>
      <c r="D381">
        <v>264244</v>
      </c>
      <c r="E381" t="s">
        <v>13</v>
      </c>
      <c r="F381" s="4" t="s">
        <v>14</v>
      </c>
      <c r="G381" s="5">
        <v>37.333333333333336</v>
      </c>
      <c r="H381" s="5">
        <v>2.4859685147159478</v>
      </c>
      <c r="I381" t="str">
        <f t="shared" si="16"/>
        <v>Ineligible</v>
      </c>
      <c r="J381" t="str">
        <f t="shared" si="15"/>
        <v>No</v>
      </c>
    </row>
    <row r="382" spans="1:10" x14ac:dyDescent="0.75">
      <c r="A382" t="s">
        <v>18</v>
      </c>
      <c r="B382" t="s">
        <v>30</v>
      </c>
      <c r="C382" t="s">
        <v>43</v>
      </c>
      <c r="D382">
        <v>218094</v>
      </c>
      <c r="E382" t="s">
        <v>13</v>
      </c>
      <c r="F382" s="4" t="s">
        <v>14</v>
      </c>
      <c r="G382" s="5">
        <v>48.821355236139631</v>
      </c>
      <c r="H382" s="5">
        <v>2.2806297056810405</v>
      </c>
      <c r="I382" t="str">
        <f t="shared" si="16"/>
        <v>Ineligible</v>
      </c>
      <c r="J382" t="str">
        <f t="shared" si="15"/>
        <v>No</v>
      </c>
    </row>
    <row r="383" spans="1:10" x14ac:dyDescent="0.75">
      <c r="A383" t="s">
        <v>18</v>
      </c>
      <c r="B383" t="s">
        <v>30</v>
      </c>
      <c r="C383" t="s">
        <v>43</v>
      </c>
      <c r="D383">
        <v>225714</v>
      </c>
      <c r="E383" t="s">
        <v>13</v>
      </c>
      <c r="F383" s="4" t="s">
        <v>14</v>
      </c>
      <c r="G383" s="5">
        <v>36.407939767282684</v>
      </c>
      <c r="H383" s="5">
        <v>1.5331964407939767</v>
      </c>
      <c r="I383" t="str">
        <f t="shared" si="16"/>
        <v>Ineligible</v>
      </c>
      <c r="J383" t="str">
        <f t="shared" si="15"/>
        <v>No</v>
      </c>
    </row>
    <row r="384" spans="1:10" x14ac:dyDescent="0.75">
      <c r="A384" t="s">
        <v>18</v>
      </c>
      <c r="B384" t="s">
        <v>30</v>
      </c>
      <c r="C384" t="s">
        <v>43</v>
      </c>
      <c r="D384">
        <v>224306</v>
      </c>
      <c r="E384" t="s">
        <v>13</v>
      </c>
      <c r="F384" s="4" t="s">
        <v>14</v>
      </c>
      <c r="G384" s="5">
        <v>63.931553730321696</v>
      </c>
      <c r="H384" s="5">
        <v>21.472963723477072</v>
      </c>
      <c r="I384" t="str">
        <f t="shared" si="16"/>
        <v>Ineligible</v>
      </c>
      <c r="J384" t="str">
        <f t="shared" si="15"/>
        <v>No</v>
      </c>
    </row>
    <row r="385" spans="1:10" x14ac:dyDescent="0.75">
      <c r="A385" t="s">
        <v>18</v>
      </c>
      <c r="B385" t="s">
        <v>30</v>
      </c>
      <c r="C385" t="s">
        <v>43</v>
      </c>
      <c r="D385">
        <v>262398</v>
      </c>
      <c r="E385" t="s">
        <v>13</v>
      </c>
      <c r="F385" s="4" t="s">
        <v>14</v>
      </c>
      <c r="G385" s="5">
        <v>38.765229295003422</v>
      </c>
      <c r="H385" s="5">
        <v>2.9514031485284051</v>
      </c>
      <c r="I385" t="str">
        <f t="shared" si="16"/>
        <v>Ineligible</v>
      </c>
      <c r="J385" t="str">
        <f t="shared" si="15"/>
        <v>No</v>
      </c>
    </row>
    <row r="386" spans="1:10" x14ac:dyDescent="0.75">
      <c r="A386" t="s">
        <v>18</v>
      </c>
      <c r="B386" t="s">
        <v>30</v>
      </c>
      <c r="C386" t="s">
        <v>43</v>
      </c>
      <c r="D386">
        <v>209752</v>
      </c>
      <c r="E386" t="s">
        <v>13</v>
      </c>
      <c r="F386" s="4" t="s">
        <v>14</v>
      </c>
      <c r="G386" s="5">
        <v>53.716632443531829</v>
      </c>
      <c r="H386" s="5">
        <v>6.4722792607802875</v>
      </c>
      <c r="I386" t="str">
        <f t="shared" si="16"/>
        <v>Ineligible</v>
      </c>
      <c r="J386" t="str">
        <f t="shared" ref="J386:J449" si="17">IF(AND(G386&gt;AVERAGE($G$2:$G$587),H386&gt;$M$3),"Yes","No")</f>
        <v>No</v>
      </c>
    </row>
    <row r="387" spans="1:10" x14ac:dyDescent="0.75">
      <c r="A387" t="s">
        <v>18</v>
      </c>
      <c r="B387" t="s">
        <v>30</v>
      </c>
      <c r="C387" t="s">
        <v>43</v>
      </c>
      <c r="D387">
        <v>232164</v>
      </c>
      <c r="E387" t="s">
        <v>13</v>
      </c>
      <c r="F387" s="4" t="s">
        <v>14</v>
      </c>
      <c r="G387" s="5">
        <v>53.913757700205338</v>
      </c>
      <c r="H387" s="5">
        <v>7.3401779603011637</v>
      </c>
      <c r="I387" t="str">
        <f t="shared" ref="I387:I450" si="18">IF(OR(AND(G387&gt;65,F387="Management",(G387+H387)&gt;=80),AND(G387&gt;65,F387="Non Management",(G387+H387)&gt;=85)),"Eligible","Ineligible")</f>
        <v>Ineligible</v>
      </c>
      <c r="J387" t="str">
        <f t="shared" si="17"/>
        <v>No</v>
      </c>
    </row>
    <row r="388" spans="1:10" x14ac:dyDescent="0.75">
      <c r="A388" t="s">
        <v>18</v>
      </c>
      <c r="B388" t="s">
        <v>30</v>
      </c>
      <c r="C388" t="s">
        <v>43</v>
      </c>
      <c r="D388">
        <v>260583</v>
      </c>
      <c r="E388" t="s">
        <v>13</v>
      </c>
      <c r="F388" s="4" t="s">
        <v>14</v>
      </c>
      <c r="G388" s="5">
        <v>43.54277891854894</v>
      </c>
      <c r="H388" s="5">
        <v>6.2751540041067759</v>
      </c>
      <c r="I388" t="str">
        <f t="shared" si="18"/>
        <v>Ineligible</v>
      </c>
      <c r="J388" t="str">
        <f t="shared" si="17"/>
        <v>No</v>
      </c>
    </row>
    <row r="389" spans="1:10" x14ac:dyDescent="0.75">
      <c r="A389" t="s">
        <v>18</v>
      </c>
      <c r="B389" t="s">
        <v>30</v>
      </c>
      <c r="C389" t="s">
        <v>43</v>
      </c>
      <c r="D389">
        <v>212524</v>
      </c>
      <c r="E389" t="s">
        <v>13</v>
      </c>
      <c r="F389" s="4" t="s">
        <v>14</v>
      </c>
      <c r="G389" s="5">
        <v>48.002737850787135</v>
      </c>
      <c r="H389" s="5">
        <v>8.0109514031485283</v>
      </c>
      <c r="I389" t="str">
        <f t="shared" si="18"/>
        <v>Ineligible</v>
      </c>
      <c r="J389" t="str">
        <f t="shared" si="17"/>
        <v>No</v>
      </c>
    </row>
    <row r="390" spans="1:10" x14ac:dyDescent="0.75">
      <c r="A390" t="s">
        <v>18</v>
      </c>
      <c r="B390" t="s">
        <v>30</v>
      </c>
      <c r="C390" t="s">
        <v>43</v>
      </c>
      <c r="D390">
        <v>220919</v>
      </c>
      <c r="E390" t="s">
        <v>13</v>
      </c>
      <c r="F390" s="4" t="s">
        <v>14</v>
      </c>
      <c r="G390" s="5">
        <v>46.546201232032857</v>
      </c>
      <c r="H390" s="5">
        <v>12.093086926762492</v>
      </c>
      <c r="I390" t="str">
        <f t="shared" si="18"/>
        <v>Ineligible</v>
      </c>
      <c r="J390" t="str">
        <f t="shared" si="17"/>
        <v>No</v>
      </c>
    </row>
    <row r="391" spans="1:10" x14ac:dyDescent="0.75">
      <c r="A391" t="s">
        <v>18</v>
      </c>
      <c r="B391" t="s">
        <v>30</v>
      </c>
      <c r="C391" t="s">
        <v>43</v>
      </c>
      <c r="D391">
        <v>256599</v>
      </c>
      <c r="E391" t="s">
        <v>13</v>
      </c>
      <c r="F391" s="4" t="s">
        <v>14</v>
      </c>
      <c r="G391" s="5">
        <v>39.299110198494184</v>
      </c>
      <c r="H391" s="5">
        <v>8.1834360027378512</v>
      </c>
      <c r="I391" t="str">
        <f t="shared" si="18"/>
        <v>Ineligible</v>
      </c>
      <c r="J391" t="str">
        <f t="shared" si="17"/>
        <v>No</v>
      </c>
    </row>
    <row r="392" spans="1:10" x14ac:dyDescent="0.75">
      <c r="A392" t="s">
        <v>18</v>
      </c>
      <c r="B392" t="s">
        <v>30</v>
      </c>
      <c r="C392" t="s">
        <v>43</v>
      </c>
      <c r="D392">
        <v>282718</v>
      </c>
      <c r="E392" t="s">
        <v>13</v>
      </c>
      <c r="F392" s="4" t="s">
        <v>14</v>
      </c>
      <c r="G392" s="5">
        <v>65.604380561259418</v>
      </c>
      <c r="H392" s="5">
        <v>45.103353867214238</v>
      </c>
      <c r="I392" t="str">
        <f t="shared" si="18"/>
        <v>Eligible</v>
      </c>
      <c r="J392" t="str">
        <f t="shared" si="17"/>
        <v>Yes</v>
      </c>
    </row>
    <row r="393" spans="1:10" x14ac:dyDescent="0.75">
      <c r="A393" t="s">
        <v>18</v>
      </c>
      <c r="B393" t="s">
        <v>30</v>
      </c>
      <c r="C393" t="s">
        <v>43</v>
      </c>
      <c r="D393">
        <v>285521</v>
      </c>
      <c r="E393" t="s">
        <v>13</v>
      </c>
      <c r="F393" s="4" t="s">
        <v>14</v>
      </c>
      <c r="G393" s="5">
        <v>57.141683778234089</v>
      </c>
      <c r="H393" s="5">
        <v>32.167008898015055</v>
      </c>
      <c r="I393" t="str">
        <f t="shared" si="18"/>
        <v>Ineligible</v>
      </c>
      <c r="J393" t="str">
        <f t="shared" si="17"/>
        <v>Yes</v>
      </c>
    </row>
    <row r="394" spans="1:10" x14ac:dyDescent="0.75">
      <c r="A394" t="s">
        <v>18</v>
      </c>
      <c r="B394" t="s">
        <v>30</v>
      </c>
      <c r="C394" t="s">
        <v>43</v>
      </c>
      <c r="D394">
        <v>265568</v>
      </c>
      <c r="E394" t="s">
        <v>13</v>
      </c>
      <c r="F394" s="4" t="s">
        <v>14</v>
      </c>
      <c r="G394" s="5">
        <v>35.540041067761805</v>
      </c>
      <c r="H394" s="5">
        <v>4.2929500342231348</v>
      </c>
      <c r="I394" t="str">
        <f t="shared" si="18"/>
        <v>Ineligible</v>
      </c>
      <c r="J394" t="str">
        <f t="shared" si="17"/>
        <v>No</v>
      </c>
    </row>
    <row r="395" spans="1:10" x14ac:dyDescent="0.75">
      <c r="A395" t="s">
        <v>18</v>
      </c>
      <c r="B395" t="s">
        <v>30</v>
      </c>
      <c r="C395" t="s">
        <v>43</v>
      </c>
      <c r="D395">
        <v>265537</v>
      </c>
      <c r="E395" t="s">
        <v>13</v>
      </c>
      <c r="F395" s="4" t="s">
        <v>14</v>
      </c>
      <c r="G395" s="5">
        <v>29.916495550992472</v>
      </c>
      <c r="H395" s="5">
        <v>5.5167693360711842</v>
      </c>
      <c r="I395" t="str">
        <f t="shared" si="18"/>
        <v>Ineligible</v>
      </c>
      <c r="J395" t="str">
        <f t="shared" si="17"/>
        <v>No</v>
      </c>
    </row>
    <row r="396" spans="1:10" x14ac:dyDescent="0.75">
      <c r="A396" t="s">
        <v>18</v>
      </c>
      <c r="B396" t="s">
        <v>30</v>
      </c>
      <c r="C396" t="s">
        <v>43</v>
      </c>
      <c r="D396">
        <v>282957</v>
      </c>
      <c r="E396" t="s">
        <v>13</v>
      </c>
      <c r="F396" s="4" t="s">
        <v>14</v>
      </c>
      <c r="G396" s="5">
        <v>28.83504449007529</v>
      </c>
      <c r="H396" s="5">
        <v>5.4565366187542779</v>
      </c>
      <c r="I396" t="str">
        <f t="shared" si="18"/>
        <v>Ineligible</v>
      </c>
      <c r="J396" t="str">
        <f t="shared" si="17"/>
        <v>No</v>
      </c>
    </row>
    <row r="397" spans="1:10" x14ac:dyDescent="0.75">
      <c r="A397" t="s">
        <v>18</v>
      </c>
      <c r="B397" t="s">
        <v>30</v>
      </c>
      <c r="C397" t="s">
        <v>43</v>
      </c>
      <c r="D397">
        <v>208962</v>
      </c>
      <c r="E397" t="s">
        <v>13</v>
      </c>
      <c r="F397" s="4" t="s">
        <v>14</v>
      </c>
      <c r="G397" s="5">
        <v>39.307323750855581</v>
      </c>
      <c r="H397" s="5">
        <v>12.769336071184121</v>
      </c>
      <c r="I397" t="str">
        <f t="shared" si="18"/>
        <v>Ineligible</v>
      </c>
      <c r="J397" t="str">
        <f t="shared" si="17"/>
        <v>No</v>
      </c>
    </row>
    <row r="398" spans="1:10" x14ac:dyDescent="0.75">
      <c r="A398" t="s">
        <v>18</v>
      </c>
      <c r="B398" t="s">
        <v>30</v>
      </c>
      <c r="C398" t="s">
        <v>43</v>
      </c>
      <c r="D398">
        <v>228529</v>
      </c>
      <c r="E398" t="s">
        <v>13</v>
      </c>
      <c r="F398" s="4" t="s">
        <v>14</v>
      </c>
      <c r="G398" s="5">
        <v>40.769336071184121</v>
      </c>
      <c r="H398" s="5">
        <v>14.201232032854209</v>
      </c>
      <c r="I398" t="str">
        <f t="shared" si="18"/>
        <v>Ineligible</v>
      </c>
      <c r="J398" t="str">
        <f t="shared" si="17"/>
        <v>No</v>
      </c>
    </row>
    <row r="399" spans="1:10" x14ac:dyDescent="0.75">
      <c r="A399" t="s">
        <v>18</v>
      </c>
      <c r="B399" t="s">
        <v>30</v>
      </c>
      <c r="C399" t="s">
        <v>43</v>
      </c>
      <c r="D399">
        <v>217100</v>
      </c>
      <c r="E399" t="s">
        <v>13</v>
      </c>
      <c r="F399" s="4" t="s">
        <v>14</v>
      </c>
      <c r="G399" s="5">
        <v>33.2539356605065</v>
      </c>
      <c r="H399" s="5">
        <v>1.839835728952772</v>
      </c>
      <c r="I399" t="str">
        <f t="shared" si="18"/>
        <v>Ineligible</v>
      </c>
      <c r="J399" t="str">
        <f t="shared" si="17"/>
        <v>No</v>
      </c>
    </row>
    <row r="400" spans="1:10" x14ac:dyDescent="0.75">
      <c r="A400" t="s">
        <v>18</v>
      </c>
      <c r="B400" t="s">
        <v>30</v>
      </c>
      <c r="C400" t="s">
        <v>43</v>
      </c>
      <c r="D400">
        <v>204881</v>
      </c>
      <c r="E400" t="s">
        <v>13</v>
      </c>
      <c r="F400" s="4" t="s">
        <v>14</v>
      </c>
      <c r="G400" s="5">
        <v>43.671457905544145</v>
      </c>
      <c r="H400" s="5">
        <v>17.190965092402465</v>
      </c>
      <c r="I400" t="str">
        <f t="shared" si="18"/>
        <v>Ineligible</v>
      </c>
      <c r="J400" t="str">
        <f t="shared" si="17"/>
        <v>No</v>
      </c>
    </row>
    <row r="401" spans="1:10" x14ac:dyDescent="0.75">
      <c r="A401" t="s">
        <v>18</v>
      </c>
      <c r="B401" t="s">
        <v>30</v>
      </c>
      <c r="C401" t="s">
        <v>43</v>
      </c>
      <c r="D401">
        <v>290756</v>
      </c>
      <c r="E401" t="s">
        <v>13</v>
      </c>
      <c r="F401" s="4" t="s">
        <v>14</v>
      </c>
      <c r="G401" s="5">
        <v>34.223134839151264</v>
      </c>
      <c r="H401" s="5">
        <v>2.5489390828199863</v>
      </c>
      <c r="I401" t="str">
        <f t="shared" si="18"/>
        <v>Ineligible</v>
      </c>
      <c r="J401" t="str">
        <f t="shared" si="17"/>
        <v>No</v>
      </c>
    </row>
    <row r="402" spans="1:10" x14ac:dyDescent="0.75">
      <c r="A402" t="s">
        <v>18</v>
      </c>
      <c r="B402" t="s">
        <v>30</v>
      </c>
      <c r="C402" t="s">
        <v>43</v>
      </c>
      <c r="D402">
        <v>292619</v>
      </c>
      <c r="E402" t="s">
        <v>13</v>
      </c>
      <c r="F402" s="4" t="s">
        <v>14</v>
      </c>
      <c r="G402" s="5">
        <v>39.238877481177276</v>
      </c>
      <c r="H402" s="5">
        <v>11.854893908282</v>
      </c>
      <c r="I402" t="str">
        <f t="shared" si="18"/>
        <v>Ineligible</v>
      </c>
      <c r="J402" t="str">
        <f t="shared" si="17"/>
        <v>No</v>
      </c>
    </row>
    <row r="403" spans="1:10" x14ac:dyDescent="0.75">
      <c r="A403" t="s">
        <v>18</v>
      </c>
      <c r="B403" t="s">
        <v>30</v>
      </c>
      <c r="C403" t="s">
        <v>43</v>
      </c>
      <c r="D403">
        <v>234152</v>
      </c>
      <c r="E403" t="s">
        <v>13</v>
      </c>
      <c r="F403" s="4" t="s">
        <v>14</v>
      </c>
      <c r="G403" s="5">
        <v>50.297056810403831</v>
      </c>
      <c r="H403" s="5">
        <v>4.0985626283367553</v>
      </c>
      <c r="I403" t="str">
        <f t="shared" si="18"/>
        <v>Ineligible</v>
      </c>
      <c r="J403" t="str">
        <f t="shared" si="17"/>
        <v>No</v>
      </c>
    </row>
    <row r="404" spans="1:10" x14ac:dyDescent="0.75">
      <c r="A404" t="s">
        <v>18</v>
      </c>
      <c r="B404" t="s">
        <v>30</v>
      </c>
      <c r="C404" t="s">
        <v>43</v>
      </c>
      <c r="D404">
        <v>203990</v>
      </c>
      <c r="E404" t="s">
        <v>13</v>
      </c>
      <c r="F404" s="4" t="s">
        <v>14</v>
      </c>
      <c r="G404" s="5">
        <v>44.213552361396303</v>
      </c>
      <c r="H404" s="5">
        <v>2.3572895277207393</v>
      </c>
      <c r="I404" t="str">
        <f t="shared" si="18"/>
        <v>Ineligible</v>
      </c>
      <c r="J404" t="str">
        <f t="shared" si="17"/>
        <v>No</v>
      </c>
    </row>
    <row r="405" spans="1:10" x14ac:dyDescent="0.75">
      <c r="A405" t="s">
        <v>18</v>
      </c>
      <c r="B405" t="s">
        <v>30</v>
      </c>
      <c r="C405" t="s">
        <v>43</v>
      </c>
      <c r="D405">
        <v>208956</v>
      </c>
      <c r="E405" t="s">
        <v>13</v>
      </c>
      <c r="F405" s="4" t="s">
        <v>14</v>
      </c>
      <c r="G405" s="5">
        <v>60.498288843258045</v>
      </c>
      <c r="H405" s="5">
        <v>18.642026009582477</v>
      </c>
      <c r="I405" t="str">
        <f t="shared" si="18"/>
        <v>Ineligible</v>
      </c>
      <c r="J405" t="str">
        <f t="shared" si="17"/>
        <v>No</v>
      </c>
    </row>
    <row r="406" spans="1:10" x14ac:dyDescent="0.75">
      <c r="A406" t="s">
        <v>18</v>
      </c>
      <c r="B406" t="s">
        <v>30</v>
      </c>
      <c r="C406" t="s">
        <v>43</v>
      </c>
      <c r="D406">
        <v>210471</v>
      </c>
      <c r="E406" t="s">
        <v>13</v>
      </c>
      <c r="F406" s="4" t="s">
        <v>14</v>
      </c>
      <c r="G406" s="5">
        <v>50.861054072553046</v>
      </c>
      <c r="H406" s="5">
        <v>4.301163586584531</v>
      </c>
      <c r="I406" t="str">
        <f t="shared" si="18"/>
        <v>Ineligible</v>
      </c>
      <c r="J406" t="str">
        <f t="shared" si="17"/>
        <v>No</v>
      </c>
    </row>
    <row r="407" spans="1:10" x14ac:dyDescent="0.75">
      <c r="A407" t="s">
        <v>18</v>
      </c>
      <c r="B407" t="s">
        <v>30</v>
      </c>
      <c r="C407" t="s">
        <v>43</v>
      </c>
      <c r="D407">
        <v>248691</v>
      </c>
      <c r="E407" t="s">
        <v>13</v>
      </c>
      <c r="F407" s="4" t="s">
        <v>14</v>
      </c>
      <c r="G407" s="5">
        <v>61.190965092402465</v>
      </c>
      <c r="H407" s="5">
        <v>42.680355920602324</v>
      </c>
      <c r="I407" t="str">
        <f t="shared" si="18"/>
        <v>Ineligible</v>
      </c>
      <c r="J407" t="str">
        <f t="shared" si="17"/>
        <v>Yes</v>
      </c>
    </row>
    <row r="408" spans="1:10" x14ac:dyDescent="0.75">
      <c r="A408" t="s">
        <v>18</v>
      </c>
      <c r="B408" t="s">
        <v>30</v>
      </c>
      <c r="C408" t="s">
        <v>43</v>
      </c>
      <c r="D408">
        <v>224163</v>
      </c>
      <c r="E408" t="s">
        <v>13</v>
      </c>
      <c r="F408" s="4" t="s">
        <v>14</v>
      </c>
      <c r="G408" s="5">
        <v>42.135523613963038</v>
      </c>
      <c r="H408" s="5">
        <v>19.304585900068446</v>
      </c>
      <c r="I408" t="str">
        <f t="shared" si="18"/>
        <v>Ineligible</v>
      </c>
      <c r="J408" t="str">
        <f t="shared" si="17"/>
        <v>No</v>
      </c>
    </row>
    <row r="409" spans="1:10" x14ac:dyDescent="0.75">
      <c r="A409" t="s">
        <v>18</v>
      </c>
      <c r="B409" t="s">
        <v>30</v>
      </c>
      <c r="C409" t="s">
        <v>43</v>
      </c>
      <c r="D409">
        <v>291870</v>
      </c>
      <c r="E409" t="s">
        <v>13</v>
      </c>
      <c r="F409" s="4" t="s">
        <v>14</v>
      </c>
      <c r="G409" s="5">
        <v>31.586584531143053</v>
      </c>
      <c r="H409" s="5">
        <v>5.3032169746748803</v>
      </c>
      <c r="I409" t="str">
        <f t="shared" si="18"/>
        <v>Ineligible</v>
      </c>
      <c r="J409" t="str">
        <f t="shared" si="17"/>
        <v>No</v>
      </c>
    </row>
    <row r="410" spans="1:10" x14ac:dyDescent="0.75">
      <c r="A410" t="s">
        <v>18</v>
      </c>
      <c r="B410" t="s">
        <v>30</v>
      </c>
      <c r="C410" t="s">
        <v>43</v>
      </c>
      <c r="D410">
        <v>241300</v>
      </c>
      <c r="E410" t="s">
        <v>13</v>
      </c>
      <c r="F410" s="4" t="s">
        <v>14</v>
      </c>
      <c r="G410" s="5">
        <v>31.143052703627653</v>
      </c>
      <c r="H410" s="5">
        <v>6.6502395619438737</v>
      </c>
      <c r="I410" t="str">
        <f t="shared" si="18"/>
        <v>Ineligible</v>
      </c>
      <c r="J410" t="str">
        <f t="shared" si="17"/>
        <v>No</v>
      </c>
    </row>
    <row r="411" spans="1:10" x14ac:dyDescent="0.75">
      <c r="A411" t="s">
        <v>18</v>
      </c>
      <c r="B411" t="s">
        <v>30</v>
      </c>
      <c r="C411" t="s">
        <v>43</v>
      </c>
      <c r="D411">
        <v>281793</v>
      </c>
      <c r="E411" t="s">
        <v>13</v>
      </c>
      <c r="F411" s="4" t="s">
        <v>14</v>
      </c>
      <c r="G411" s="5">
        <v>53.963039014373713</v>
      </c>
      <c r="H411" s="5">
        <v>9.1416837782340856</v>
      </c>
      <c r="I411" t="str">
        <f t="shared" si="18"/>
        <v>Ineligible</v>
      </c>
      <c r="J411" t="str">
        <f t="shared" si="17"/>
        <v>No</v>
      </c>
    </row>
    <row r="412" spans="1:10" x14ac:dyDescent="0.75">
      <c r="A412" t="s">
        <v>18</v>
      </c>
      <c r="B412" t="s">
        <v>30</v>
      </c>
      <c r="C412" t="s">
        <v>43</v>
      </c>
      <c r="D412">
        <v>298655</v>
      </c>
      <c r="E412" t="s">
        <v>13</v>
      </c>
      <c r="F412" s="4" t="s">
        <v>14</v>
      </c>
      <c r="G412" s="5">
        <v>42.47227926078029</v>
      </c>
      <c r="H412" s="5">
        <v>2.7597535934291582</v>
      </c>
      <c r="I412" t="str">
        <f t="shared" si="18"/>
        <v>Ineligible</v>
      </c>
      <c r="J412" t="str">
        <f t="shared" si="17"/>
        <v>No</v>
      </c>
    </row>
    <row r="413" spans="1:10" x14ac:dyDescent="0.75">
      <c r="A413" t="s">
        <v>18</v>
      </c>
      <c r="B413" t="s">
        <v>30</v>
      </c>
      <c r="C413" t="s">
        <v>43</v>
      </c>
      <c r="D413">
        <v>258074</v>
      </c>
      <c r="E413" t="s">
        <v>13</v>
      </c>
      <c r="F413" s="4" t="s">
        <v>14</v>
      </c>
      <c r="G413" s="5">
        <v>59.742642026009584</v>
      </c>
      <c r="H413" s="5">
        <v>32.158795345653665</v>
      </c>
      <c r="I413" t="str">
        <f t="shared" si="18"/>
        <v>Ineligible</v>
      </c>
      <c r="J413" t="str">
        <f t="shared" si="17"/>
        <v>Yes</v>
      </c>
    </row>
    <row r="414" spans="1:10" x14ac:dyDescent="0.75">
      <c r="A414" t="s">
        <v>18</v>
      </c>
      <c r="B414" t="s">
        <v>30</v>
      </c>
      <c r="C414" t="s">
        <v>43</v>
      </c>
      <c r="D414">
        <v>215058</v>
      </c>
      <c r="E414" t="s">
        <v>13</v>
      </c>
      <c r="F414" s="4" t="s">
        <v>14</v>
      </c>
      <c r="G414" s="5">
        <v>49.856262833675565</v>
      </c>
      <c r="H414" s="5">
        <v>18.973305954825463</v>
      </c>
      <c r="I414" t="str">
        <f t="shared" si="18"/>
        <v>Ineligible</v>
      </c>
      <c r="J414" t="str">
        <f t="shared" si="17"/>
        <v>No</v>
      </c>
    </row>
    <row r="415" spans="1:10" x14ac:dyDescent="0.75">
      <c r="A415" t="s">
        <v>18</v>
      </c>
      <c r="B415" t="s">
        <v>30</v>
      </c>
      <c r="C415" t="s">
        <v>43</v>
      </c>
      <c r="D415">
        <v>208695</v>
      </c>
      <c r="E415" t="s">
        <v>13</v>
      </c>
      <c r="F415" s="4" t="s">
        <v>14</v>
      </c>
      <c r="G415" s="5">
        <v>53.708418891170432</v>
      </c>
      <c r="H415" s="5">
        <v>9.1170431211498979</v>
      </c>
      <c r="I415" t="str">
        <f t="shared" si="18"/>
        <v>Ineligible</v>
      </c>
      <c r="J415" t="str">
        <f t="shared" si="17"/>
        <v>No</v>
      </c>
    </row>
    <row r="416" spans="1:10" x14ac:dyDescent="0.75">
      <c r="A416" t="s">
        <v>18</v>
      </c>
      <c r="B416" t="s">
        <v>30</v>
      </c>
      <c r="C416" t="s">
        <v>43</v>
      </c>
      <c r="D416">
        <v>288020</v>
      </c>
      <c r="E416" t="s">
        <v>13</v>
      </c>
      <c r="F416" s="4" t="s">
        <v>14</v>
      </c>
      <c r="G416" s="5">
        <v>61.861738535249827</v>
      </c>
      <c r="H416" s="5">
        <v>10.762491444216289</v>
      </c>
      <c r="I416" t="str">
        <f t="shared" si="18"/>
        <v>Ineligible</v>
      </c>
      <c r="J416" t="str">
        <f t="shared" si="17"/>
        <v>No</v>
      </c>
    </row>
    <row r="417" spans="1:10" x14ac:dyDescent="0.75">
      <c r="A417" t="s">
        <v>18</v>
      </c>
      <c r="B417" t="s">
        <v>30</v>
      </c>
      <c r="C417" t="s">
        <v>43</v>
      </c>
      <c r="D417">
        <v>278306</v>
      </c>
      <c r="E417" t="s">
        <v>13</v>
      </c>
      <c r="F417" s="4" t="s">
        <v>14</v>
      </c>
      <c r="G417" s="5">
        <v>45.52772073921971</v>
      </c>
      <c r="H417" s="5">
        <v>14.80082135523614</v>
      </c>
      <c r="I417" t="str">
        <f t="shared" si="18"/>
        <v>Ineligible</v>
      </c>
      <c r="J417" t="str">
        <f t="shared" si="17"/>
        <v>No</v>
      </c>
    </row>
    <row r="418" spans="1:10" x14ac:dyDescent="0.75">
      <c r="A418" t="s">
        <v>18</v>
      </c>
      <c r="B418" t="s">
        <v>30</v>
      </c>
      <c r="C418" t="s">
        <v>43</v>
      </c>
      <c r="D418">
        <v>279790</v>
      </c>
      <c r="E418" t="s">
        <v>13</v>
      </c>
      <c r="F418" s="4" t="s">
        <v>14</v>
      </c>
      <c r="G418" s="5">
        <v>36.668035592060235</v>
      </c>
      <c r="H418" s="5">
        <v>13.136208076659821</v>
      </c>
      <c r="I418" t="str">
        <f t="shared" si="18"/>
        <v>Ineligible</v>
      </c>
      <c r="J418" t="str">
        <f t="shared" si="17"/>
        <v>No</v>
      </c>
    </row>
    <row r="419" spans="1:10" x14ac:dyDescent="0.75">
      <c r="A419" t="s">
        <v>18</v>
      </c>
      <c r="B419" t="s">
        <v>30</v>
      </c>
      <c r="C419" t="s">
        <v>43</v>
      </c>
      <c r="D419">
        <v>295595</v>
      </c>
      <c r="E419" t="s">
        <v>13</v>
      </c>
      <c r="F419" s="4" t="s">
        <v>14</v>
      </c>
      <c r="G419" s="5">
        <v>58.275154004106774</v>
      </c>
      <c r="H419" s="5">
        <v>15.356605065023956</v>
      </c>
      <c r="I419" t="str">
        <f t="shared" si="18"/>
        <v>Ineligible</v>
      </c>
      <c r="J419" t="str">
        <f t="shared" si="17"/>
        <v>No</v>
      </c>
    </row>
    <row r="420" spans="1:10" x14ac:dyDescent="0.75">
      <c r="A420" t="s">
        <v>18</v>
      </c>
      <c r="B420" t="s">
        <v>30</v>
      </c>
      <c r="C420" t="s">
        <v>43</v>
      </c>
      <c r="D420">
        <v>267735</v>
      </c>
      <c r="E420" t="s">
        <v>13</v>
      </c>
      <c r="F420" s="4" t="s">
        <v>16</v>
      </c>
      <c r="G420" s="5">
        <v>40.243668720054757</v>
      </c>
      <c r="H420" s="5">
        <v>12.024640657084189</v>
      </c>
      <c r="I420" t="str">
        <f t="shared" si="18"/>
        <v>Ineligible</v>
      </c>
      <c r="J420" t="str">
        <f t="shared" si="17"/>
        <v>No</v>
      </c>
    </row>
    <row r="421" spans="1:10" x14ac:dyDescent="0.75">
      <c r="A421" t="s">
        <v>18</v>
      </c>
      <c r="B421" t="s">
        <v>30</v>
      </c>
      <c r="C421" t="s">
        <v>43</v>
      </c>
      <c r="D421">
        <v>217035</v>
      </c>
      <c r="E421" t="s">
        <v>13</v>
      </c>
      <c r="F421" s="4" t="s">
        <v>14</v>
      </c>
      <c r="G421" s="5">
        <v>34.625598904859686</v>
      </c>
      <c r="H421" s="5">
        <v>4.8706365503080082</v>
      </c>
      <c r="I421" t="str">
        <f t="shared" si="18"/>
        <v>Ineligible</v>
      </c>
      <c r="J421" t="str">
        <f t="shared" si="17"/>
        <v>No</v>
      </c>
    </row>
    <row r="422" spans="1:10" x14ac:dyDescent="0.75">
      <c r="A422" t="s">
        <v>18</v>
      </c>
      <c r="B422" t="s">
        <v>30</v>
      </c>
      <c r="C422" t="s">
        <v>43</v>
      </c>
      <c r="D422">
        <v>279553</v>
      </c>
      <c r="E422" t="s">
        <v>13</v>
      </c>
      <c r="F422" s="4" t="s">
        <v>14</v>
      </c>
      <c r="G422" s="5">
        <v>59.54277891854894</v>
      </c>
      <c r="H422" s="5">
        <v>15.553730321697467</v>
      </c>
      <c r="I422" t="str">
        <f t="shared" si="18"/>
        <v>Ineligible</v>
      </c>
      <c r="J422" t="str">
        <f t="shared" si="17"/>
        <v>No</v>
      </c>
    </row>
    <row r="423" spans="1:10" x14ac:dyDescent="0.75">
      <c r="A423" t="s">
        <v>18</v>
      </c>
      <c r="B423" t="s">
        <v>30</v>
      </c>
      <c r="C423" t="s">
        <v>43</v>
      </c>
      <c r="D423">
        <v>200027</v>
      </c>
      <c r="E423" t="s">
        <v>13</v>
      </c>
      <c r="F423" s="4" t="s">
        <v>14</v>
      </c>
      <c r="G423" s="5">
        <v>39.241615331964411</v>
      </c>
      <c r="H423" s="5">
        <v>13.949349760438055</v>
      </c>
      <c r="I423" t="str">
        <f t="shared" si="18"/>
        <v>Ineligible</v>
      </c>
      <c r="J423" t="str">
        <f t="shared" si="17"/>
        <v>No</v>
      </c>
    </row>
    <row r="424" spans="1:10" x14ac:dyDescent="0.75">
      <c r="A424" t="s">
        <v>18</v>
      </c>
      <c r="B424" t="s">
        <v>30</v>
      </c>
      <c r="C424" t="s">
        <v>44</v>
      </c>
      <c r="D424">
        <v>266196</v>
      </c>
      <c r="E424" t="s">
        <v>13</v>
      </c>
      <c r="F424" s="4" t="s">
        <v>16</v>
      </c>
      <c r="G424" s="5">
        <v>56.895277207392198</v>
      </c>
      <c r="H424" s="5">
        <v>11.208761122518823</v>
      </c>
      <c r="I424" t="str">
        <f t="shared" si="18"/>
        <v>Ineligible</v>
      </c>
      <c r="J424" t="str">
        <f t="shared" si="17"/>
        <v>No</v>
      </c>
    </row>
    <row r="425" spans="1:10" x14ac:dyDescent="0.75">
      <c r="A425" t="s">
        <v>18</v>
      </c>
      <c r="B425" t="s">
        <v>30</v>
      </c>
      <c r="C425" t="s">
        <v>44</v>
      </c>
      <c r="D425">
        <v>270802</v>
      </c>
      <c r="E425" t="s">
        <v>13</v>
      </c>
      <c r="F425" s="4" t="s">
        <v>16</v>
      </c>
      <c r="G425" s="5">
        <v>36.219028062970565</v>
      </c>
      <c r="H425" s="5">
        <v>7.9917864476386038</v>
      </c>
      <c r="I425" t="str">
        <f t="shared" si="18"/>
        <v>Ineligible</v>
      </c>
      <c r="J425" t="str">
        <f t="shared" si="17"/>
        <v>No</v>
      </c>
    </row>
    <row r="426" spans="1:10" x14ac:dyDescent="0.75">
      <c r="A426" t="s">
        <v>18</v>
      </c>
      <c r="B426" t="s">
        <v>30</v>
      </c>
      <c r="C426" t="s">
        <v>44</v>
      </c>
      <c r="D426">
        <v>298503</v>
      </c>
      <c r="E426" t="s">
        <v>13</v>
      </c>
      <c r="F426" s="4" t="s">
        <v>16</v>
      </c>
      <c r="G426" s="5">
        <v>39.416837782340863</v>
      </c>
      <c r="H426" s="5">
        <v>11.794661190965092</v>
      </c>
      <c r="I426" t="str">
        <f t="shared" si="18"/>
        <v>Ineligible</v>
      </c>
      <c r="J426" t="str">
        <f t="shared" si="17"/>
        <v>No</v>
      </c>
    </row>
    <row r="427" spans="1:10" x14ac:dyDescent="0.75">
      <c r="A427" t="s">
        <v>18</v>
      </c>
      <c r="B427" t="s">
        <v>30</v>
      </c>
      <c r="C427" t="s">
        <v>44</v>
      </c>
      <c r="D427">
        <v>277194</v>
      </c>
      <c r="E427" t="s">
        <v>13</v>
      </c>
      <c r="F427" s="4" t="s">
        <v>16</v>
      </c>
      <c r="G427" s="5">
        <v>55.466119096509239</v>
      </c>
      <c r="H427" s="5">
        <v>31.304585900068446</v>
      </c>
      <c r="I427" t="str">
        <f t="shared" si="18"/>
        <v>Ineligible</v>
      </c>
      <c r="J427" t="str">
        <f t="shared" si="17"/>
        <v>Yes</v>
      </c>
    </row>
    <row r="428" spans="1:10" x14ac:dyDescent="0.75">
      <c r="A428" t="s">
        <v>18</v>
      </c>
      <c r="B428" t="s">
        <v>30</v>
      </c>
      <c r="C428" t="s">
        <v>44</v>
      </c>
      <c r="D428">
        <v>215883</v>
      </c>
      <c r="E428" t="s">
        <v>13</v>
      </c>
      <c r="F428" s="4" t="s">
        <v>14</v>
      </c>
      <c r="G428" s="5">
        <v>40.761122518822724</v>
      </c>
      <c r="H428" s="5">
        <v>4.9253935660506505</v>
      </c>
      <c r="I428" t="str">
        <f t="shared" si="18"/>
        <v>Ineligible</v>
      </c>
      <c r="J428" t="str">
        <f t="shared" si="17"/>
        <v>No</v>
      </c>
    </row>
    <row r="429" spans="1:10" x14ac:dyDescent="0.75">
      <c r="A429" t="s">
        <v>18</v>
      </c>
      <c r="B429" t="s">
        <v>30</v>
      </c>
      <c r="C429" t="s">
        <v>44</v>
      </c>
      <c r="D429">
        <v>272068</v>
      </c>
      <c r="E429" t="s">
        <v>13</v>
      </c>
      <c r="F429" s="4" t="s">
        <v>16</v>
      </c>
      <c r="G429" s="5">
        <v>38.031485284052017</v>
      </c>
      <c r="H429" s="5">
        <v>12.802190280629706</v>
      </c>
      <c r="I429" t="str">
        <f t="shared" si="18"/>
        <v>Ineligible</v>
      </c>
      <c r="J429" t="str">
        <f t="shared" si="17"/>
        <v>No</v>
      </c>
    </row>
    <row r="430" spans="1:10" x14ac:dyDescent="0.75">
      <c r="A430" t="s">
        <v>18</v>
      </c>
      <c r="B430" t="s">
        <v>30</v>
      </c>
      <c r="C430" t="s">
        <v>44</v>
      </c>
      <c r="D430">
        <v>246934</v>
      </c>
      <c r="E430" t="s">
        <v>13</v>
      </c>
      <c r="F430" s="4" t="s">
        <v>16</v>
      </c>
      <c r="G430" s="5">
        <v>50.444900752908964</v>
      </c>
      <c r="H430" s="5">
        <v>11.786447638603697</v>
      </c>
      <c r="I430" t="str">
        <f t="shared" si="18"/>
        <v>Ineligible</v>
      </c>
      <c r="J430" t="str">
        <f t="shared" si="17"/>
        <v>No</v>
      </c>
    </row>
    <row r="431" spans="1:10" x14ac:dyDescent="0.75">
      <c r="A431" t="s">
        <v>18</v>
      </c>
      <c r="B431" t="s">
        <v>30</v>
      </c>
      <c r="C431" t="s">
        <v>44</v>
      </c>
      <c r="D431">
        <v>283173</v>
      </c>
      <c r="E431" t="s">
        <v>13</v>
      </c>
      <c r="F431" s="4" t="s">
        <v>16</v>
      </c>
      <c r="G431" s="5">
        <v>49.242984257357975</v>
      </c>
      <c r="H431" s="5">
        <v>3.0472279260780288</v>
      </c>
      <c r="I431" t="str">
        <f t="shared" si="18"/>
        <v>Ineligible</v>
      </c>
      <c r="J431" t="str">
        <f t="shared" si="17"/>
        <v>No</v>
      </c>
    </row>
    <row r="432" spans="1:10" x14ac:dyDescent="0.75">
      <c r="A432" t="s">
        <v>18</v>
      </c>
      <c r="B432" t="s">
        <v>30</v>
      </c>
      <c r="C432" t="s">
        <v>44</v>
      </c>
      <c r="D432">
        <v>267302</v>
      </c>
      <c r="E432" t="s">
        <v>13</v>
      </c>
      <c r="F432" s="4" t="s">
        <v>16</v>
      </c>
      <c r="G432" s="5">
        <v>31.121149897330596</v>
      </c>
      <c r="H432" s="5">
        <v>5.0787132101300481</v>
      </c>
      <c r="I432" t="str">
        <f t="shared" si="18"/>
        <v>Ineligible</v>
      </c>
      <c r="J432" t="str">
        <f t="shared" si="17"/>
        <v>No</v>
      </c>
    </row>
    <row r="433" spans="1:10" x14ac:dyDescent="0.75">
      <c r="A433" t="s">
        <v>18</v>
      </c>
      <c r="B433" t="s">
        <v>30</v>
      </c>
      <c r="C433" t="s">
        <v>44</v>
      </c>
      <c r="D433">
        <v>291139</v>
      </c>
      <c r="E433" t="s">
        <v>13</v>
      </c>
      <c r="F433" s="4" t="s">
        <v>16</v>
      </c>
      <c r="G433" s="5">
        <v>34.650239561943877</v>
      </c>
      <c r="H433" s="5">
        <v>1.5331964407939767</v>
      </c>
      <c r="I433" t="str">
        <f t="shared" si="18"/>
        <v>Ineligible</v>
      </c>
      <c r="J433" t="str">
        <f t="shared" si="17"/>
        <v>No</v>
      </c>
    </row>
    <row r="434" spans="1:10" x14ac:dyDescent="0.75">
      <c r="A434" t="s">
        <v>18</v>
      </c>
      <c r="B434" t="s">
        <v>30</v>
      </c>
      <c r="C434" t="s">
        <v>44</v>
      </c>
      <c r="D434">
        <v>221455</v>
      </c>
      <c r="E434" t="s">
        <v>13</v>
      </c>
      <c r="F434" s="4" t="s">
        <v>16</v>
      </c>
      <c r="G434" s="5">
        <v>46.455852156057496</v>
      </c>
      <c r="H434" s="5">
        <v>21.177275838466805</v>
      </c>
      <c r="I434" t="str">
        <f t="shared" si="18"/>
        <v>Ineligible</v>
      </c>
      <c r="J434" t="str">
        <f t="shared" si="17"/>
        <v>No</v>
      </c>
    </row>
    <row r="435" spans="1:10" x14ac:dyDescent="0.75">
      <c r="A435" t="s">
        <v>18</v>
      </c>
      <c r="B435" t="s">
        <v>30</v>
      </c>
      <c r="C435" t="s">
        <v>44</v>
      </c>
      <c r="D435">
        <v>282228</v>
      </c>
      <c r="E435" t="s">
        <v>13</v>
      </c>
      <c r="F435" s="4" t="s">
        <v>16</v>
      </c>
      <c r="G435" s="5">
        <v>41.407255304585902</v>
      </c>
      <c r="H435" s="5">
        <v>14.80082135523614</v>
      </c>
      <c r="I435" t="str">
        <f t="shared" si="18"/>
        <v>Ineligible</v>
      </c>
      <c r="J435" t="str">
        <f t="shared" si="17"/>
        <v>No</v>
      </c>
    </row>
    <row r="436" spans="1:10" x14ac:dyDescent="0.75">
      <c r="A436" t="s">
        <v>18</v>
      </c>
      <c r="B436" t="s">
        <v>30</v>
      </c>
      <c r="C436" t="s">
        <v>44</v>
      </c>
      <c r="D436">
        <v>248190</v>
      </c>
      <c r="E436" t="s">
        <v>13</v>
      </c>
      <c r="F436" s="4" t="s">
        <v>16</v>
      </c>
      <c r="G436" s="5">
        <v>46.034223134839152</v>
      </c>
      <c r="H436" s="5">
        <v>12.887063655030801</v>
      </c>
      <c r="I436" t="str">
        <f t="shared" si="18"/>
        <v>Ineligible</v>
      </c>
      <c r="J436" t="str">
        <f t="shared" si="17"/>
        <v>No</v>
      </c>
    </row>
    <row r="437" spans="1:10" x14ac:dyDescent="0.75">
      <c r="A437" t="s">
        <v>18</v>
      </c>
      <c r="B437" t="s">
        <v>30</v>
      </c>
      <c r="C437" t="s">
        <v>44</v>
      </c>
      <c r="D437">
        <v>212628</v>
      </c>
      <c r="E437" t="s">
        <v>13</v>
      </c>
      <c r="F437" s="4" t="s">
        <v>16</v>
      </c>
      <c r="G437" s="5">
        <v>39.485284052019168</v>
      </c>
      <c r="H437" s="5">
        <v>16.996577686516083</v>
      </c>
      <c r="I437" t="str">
        <f t="shared" si="18"/>
        <v>Ineligible</v>
      </c>
      <c r="J437" t="str">
        <f t="shared" si="17"/>
        <v>No</v>
      </c>
    </row>
    <row r="438" spans="1:10" x14ac:dyDescent="0.75">
      <c r="A438" t="s">
        <v>18</v>
      </c>
      <c r="B438" t="s">
        <v>30</v>
      </c>
      <c r="C438" t="s">
        <v>44</v>
      </c>
      <c r="D438">
        <v>251857</v>
      </c>
      <c r="E438" t="s">
        <v>13</v>
      </c>
      <c r="F438" s="4" t="s">
        <v>16</v>
      </c>
      <c r="G438" s="5">
        <v>41.9192334017796</v>
      </c>
      <c r="H438" s="5">
        <v>13.659137577002053</v>
      </c>
      <c r="I438" t="str">
        <f t="shared" si="18"/>
        <v>Ineligible</v>
      </c>
      <c r="J438" t="str">
        <f t="shared" si="17"/>
        <v>No</v>
      </c>
    </row>
    <row r="439" spans="1:10" x14ac:dyDescent="0.75">
      <c r="A439" t="s">
        <v>18</v>
      </c>
      <c r="B439" t="s">
        <v>30</v>
      </c>
      <c r="C439" t="s">
        <v>44</v>
      </c>
      <c r="D439">
        <v>237882</v>
      </c>
      <c r="E439" t="s">
        <v>13</v>
      </c>
      <c r="F439" s="4" t="s">
        <v>16</v>
      </c>
      <c r="G439" s="5">
        <v>54.464065708418893</v>
      </c>
      <c r="H439" s="5">
        <v>31.315537303216974</v>
      </c>
      <c r="I439" t="str">
        <f t="shared" si="18"/>
        <v>Ineligible</v>
      </c>
      <c r="J439" t="str">
        <f t="shared" si="17"/>
        <v>Yes</v>
      </c>
    </row>
    <row r="440" spans="1:10" x14ac:dyDescent="0.75">
      <c r="A440" t="s">
        <v>18</v>
      </c>
      <c r="B440" t="s">
        <v>30</v>
      </c>
      <c r="C440" t="s">
        <v>44</v>
      </c>
      <c r="D440">
        <v>247743</v>
      </c>
      <c r="E440" t="s">
        <v>13</v>
      </c>
      <c r="F440" s="4" t="s">
        <v>16</v>
      </c>
      <c r="G440" s="5">
        <v>48.991101984941821</v>
      </c>
      <c r="H440" s="5">
        <v>2.2970568104038329</v>
      </c>
      <c r="I440" t="str">
        <f t="shared" si="18"/>
        <v>Ineligible</v>
      </c>
      <c r="J440" t="str">
        <f t="shared" si="17"/>
        <v>No</v>
      </c>
    </row>
    <row r="441" spans="1:10" x14ac:dyDescent="0.75">
      <c r="A441" t="s">
        <v>18</v>
      </c>
      <c r="B441" t="s">
        <v>30</v>
      </c>
      <c r="C441" t="s">
        <v>44</v>
      </c>
      <c r="D441">
        <v>257874</v>
      </c>
      <c r="E441" t="s">
        <v>13</v>
      </c>
      <c r="F441" s="4" t="s">
        <v>16</v>
      </c>
      <c r="G441" s="5">
        <v>46.078028747433265</v>
      </c>
      <c r="H441" s="5">
        <v>14.04517453798768</v>
      </c>
      <c r="I441" t="str">
        <f t="shared" si="18"/>
        <v>Ineligible</v>
      </c>
      <c r="J441" t="str">
        <f t="shared" si="17"/>
        <v>No</v>
      </c>
    </row>
    <row r="442" spans="1:10" x14ac:dyDescent="0.75">
      <c r="A442" t="s">
        <v>18</v>
      </c>
      <c r="B442" t="s">
        <v>30</v>
      </c>
      <c r="C442" t="s">
        <v>44</v>
      </c>
      <c r="D442">
        <v>226174</v>
      </c>
      <c r="E442" t="s">
        <v>13</v>
      </c>
      <c r="F442" s="4" t="s">
        <v>16</v>
      </c>
      <c r="G442" s="5">
        <v>41.52772073921971</v>
      </c>
      <c r="H442" s="5">
        <v>6.7460643394934978</v>
      </c>
      <c r="I442" t="str">
        <f t="shared" si="18"/>
        <v>Ineligible</v>
      </c>
      <c r="J442" t="str">
        <f t="shared" si="17"/>
        <v>No</v>
      </c>
    </row>
    <row r="443" spans="1:10" x14ac:dyDescent="0.75">
      <c r="A443" t="s">
        <v>18</v>
      </c>
      <c r="B443" t="s">
        <v>30</v>
      </c>
      <c r="C443" t="s">
        <v>44</v>
      </c>
      <c r="D443">
        <v>290725</v>
      </c>
      <c r="E443" t="s">
        <v>13</v>
      </c>
      <c r="F443" s="4" t="s">
        <v>16</v>
      </c>
      <c r="G443" s="5">
        <v>61.839835728952771</v>
      </c>
      <c r="H443" s="5">
        <v>14.201232032854209</v>
      </c>
      <c r="I443" t="str">
        <f t="shared" si="18"/>
        <v>Ineligible</v>
      </c>
      <c r="J443" t="str">
        <f t="shared" si="17"/>
        <v>No</v>
      </c>
    </row>
    <row r="444" spans="1:10" x14ac:dyDescent="0.75">
      <c r="A444" t="s">
        <v>18</v>
      </c>
      <c r="B444" t="s">
        <v>30</v>
      </c>
      <c r="C444" t="s">
        <v>44</v>
      </c>
      <c r="D444">
        <v>205226</v>
      </c>
      <c r="E444" t="s">
        <v>13</v>
      </c>
      <c r="F444" s="4" t="s">
        <v>16</v>
      </c>
      <c r="G444" s="5">
        <v>56.50924024640657</v>
      </c>
      <c r="H444" s="5">
        <v>33.13620807665982</v>
      </c>
      <c r="I444" t="str">
        <f t="shared" si="18"/>
        <v>Ineligible</v>
      </c>
      <c r="J444" t="str">
        <f t="shared" si="17"/>
        <v>Yes</v>
      </c>
    </row>
    <row r="445" spans="1:10" x14ac:dyDescent="0.75">
      <c r="A445" t="s">
        <v>18</v>
      </c>
      <c r="B445" t="s">
        <v>30</v>
      </c>
      <c r="C445" t="s">
        <v>44</v>
      </c>
      <c r="D445">
        <v>286553</v>
      </c>
      <c r="E445" t="s">
        <v>13</v>
      </c>
      <c r="F445" s="4" t="s">
        <v>16</v>
      </c>
      <c r="G445" s="5">
        <v>50.765229295003422</v>
      </c>
      <c r="H445" s="5">
        <v>31.006160164271048</v>
      </c>
      <c r="I445" t="str">
        <f t="shared" si="18"/>
        <v>Ineligible</v>
      </c>
      <c r="J445" t="str">
        <f t="shared" si="17"/>
        <v>Yes</v>
      </c>
    </row>
    <row r="446" spans="1:10" x14ac:dyDescent="0.75">
      <c r="A446" t="s">
        <v>18</v>
      </c>
      <c r="B446" t="s">
        <v>30</v>
      </c>
      <c r="C446" t="s">
        <v>44</v>
      </c>
      <c r="D446">
        <v>268621</v>
      </c>
      <c r="E446" t="s">
        <v>13</v>
      </c>
      <c r="F446" s="4" t="s">
        <v>16</v>
      </c>
      <c r="G446" s="5">
        <v>40.714579055441476</v>
      </c>
      <c r="H446" s="5">
        <v>12.933607118412047</v>
      </c>
      <c r="I446" t="str">
        <f t="shared" si="18"/>
        <v>Ineligible</v>
      </c>
      <c r="J446" t="str">
        <f t="shared" si="17"/>
        <v>No</v>
      </c>
    </row>
    <row r="447" spans="1:10" x14ac:dyDescent="0.75">
      <c r="A447" t="s">
        <v>18</v>
      </c>
      <c r="B447" t="s">
        <v>30</v>
      </c>
      <c r="C447" t="s">
        <v>44</v>
      </c>
      <c r="D447">
        <v>254750</v>
      </c>
      <c r="E447" t="s">
        <v>13</v>
      </c>
      <c r="F447" s="4" t="s">
        <v>16</v>
      </c>
      <c r="G447" s="5">
        <v>62.258726899383987</v>
      </c>
      <c r="H447" s="5">
        <v>12.016427104722792</v>
      </c>
      <c r="I447" t="str">
        <f t="shared" si="18"/>
        <v>Ineligible</v>
      </c>
      <c r="J447" t="str">
        <f t="shared" si="17"/>
        <v>No</v>
      </c>
    </row>
    <row r="448" spans="1:10" x14ac:dyDescent="0.75">
      <c r="A448" t="s">
        <v>18</v>
      </c>
      <c r="B448" t="s">
        <v>30</v>
      </c>
      <c r="C448" t="s">
        <v>44</v>
      </c>
      <c r="D448">
        <v>216805</v>
      </c>
      <c r="E448" t="s">
        <v>13</v>
      </c>
      <c r="F448" s="4" t="s">
        <v>16</v>
      </c>
      <c r="G448" s="5">
        <v>39.780971937029435</v>
      </c>
      <c r="H448" s="5">
        <v>19.208761122518823</v>
      </c>
      <c r="I448" t="str">
        <f t="shared" si="18"/>
        <v>Ineligible</v>
      </c>
      <c r="J448" t="str">
        <f t="shared" si="17"/>
        <v>No</v>
      </c>
    </row>
    <row r="449" spans="1:10" x14ac:dyDescent="0.75">
      <c r="A449" t="s">
        <v>18</v>
      </c>
      <c r="B449" t="s">
        <v>30</v>
      </c>
      <c r="C449" t="s">
        <v>44</v>
      </c>
      <c r="D449">
        <v>293393</v>
      </c>
      <c r="E449" t="s">
        <v>13</v>
      </c>
      <c r="F449" s="4" t="s">
        <v>16</v>
      </c>
      <c r="G449" s="5">
        <v>48.865160848733744</v>
      </c>
      <c r="H449" s="5">
        <v>15.471594798083505</v>
      </c>
      <c r="I449" t="str">
        <f t="shared" si="18"/>
        <v>Ineligible</v>
      </c>
      <c r="J449" t="str">
        <f t="shared" si="17"/>
        <v>No</v>
      </c>
    </row>
    <row r="450" spans="1:10" x14ac:dyDescent="0.75">
      <c r="A450" t="s">
        <v>18</v>
      </c>
      <c r="B450" t="s">
        <v>30</v>
      </c>
      <c r="C450" t="s">
        <v>44</v>
      </c>
      <c r="D450">
        <v>241807</v>
      </c>
      <c r="E450" t="s">
        <v>13</v>
      </c>
      <c r="F450" s="4" t="s">
        <v>16</v>
      </c>
      <c r="G450" s="5">
        <v>64.791238877481177</v>
      </c>
      <c r="H450" s="5">
        <v>17.713894592744694</v>
      </c>
      <c r="I450" t="str">
        <f t="shared" si="18"/>
        <v>Ineligible</v>
      </c>
      <c r="J450" t="str">
        <f t="shared" ref="J450:J513" si="19">IF(AND(G450&gt;AVERAGE($G$2:$G$587),H450&gt;$M$3),"Yes","No")</f>
        <v>No</v>
      </c>
    </row>
    <row r="451" spans="1:10" x14ac:dyDescent="0.75">
      <c r="A451" t="s">
        <v>18</v>
      </c>
      <c r="B451" t="s">
        <v>30</v>
      </c>
      <c r="C451" t="s">
        <v>44</v>
      </c>
      <c r="D451">
        <v>201573</v>
      </c>
      <c r="E451" t="s">
        <v>13</v>
      </c>
      <c r="F451" s="4" t="s">
        <v>16</v>
      </c>
      <c r="G451" s="5">
        <v>38.203969883641342</v>
      </c>
      <c r="H451" s="5">
        <v>10.633812457221081</v>
      </c>
      <c r="I451" t="str">
        <f t="shared" ref="I451:I514" si="20">IF(OR(AND(G451&gt;65,F451="Management",(G451+H451)&gt;=80),AND(G451&gt;65,F451="Non Management",(G451+H451)&gt;=85)),"Eligible","Ineligible")</f>
        <v>Ineligible</v>
      </c>
      <c r="J451" t="str">
        <f t="shared" si="19"/>
        <v>No</v>
      </c>
    </row>
    <row r="452" spans="1:10" x14ac:dyDescent="0.75">
      <c r="A452" t="s">
        <v>18</v>
      </c>
      <c r="B452" t="s">
        <v>30</v>
      </c>
      <c r="C452" t="s">
        <v>44</v>
      </c>
      <c r="D452">
        <v>260008</v>
      </c>
      <c r="E452" t="s">
        <v>13</v>
      </c>
      <c r="F452" s="4" t="s">
        <v>16</v>
      </c>
      <c r="G452" s="5">
        <v>46.967830253251201</v>
      </c>
      <c r="H452" s="5">
        <v>13.618069815195073</v>
      </c>
      <c r="I452" t="str">
        <f t="shared" si="20"/>
        <v>Ineligible</v>
      </c>
      <c r="J452" t="str">
        <f t="shared" si="19"/>
        <v>No</v>
      </c>
    </row>
    <row r="453" spans="1:10" x14ac:dyDescent="0.75">
      <c r="A453" t="s">
        <v>18</v>
      </c>
      <c r="B453" t="s">
        <v>30</v>
      </c>
      <c r="C453" t="s">
        <v>44</v>
      </c>
      <c r="D453">
        <v>231886</v>
      </c>
      <c r="E453" t="s">
        <v>13</v>
      </c>
      <c r="F453" s="4" t="s">
        <v>16</v>
      </c>
      <c r="G453" s="5">
        <v>41.067761806981522</v>
      </c>
      <c r="H453" s="5">
        <v>8.1451060917180005</v>
      </c>
      <c r="I453" t="str">
        <f t="shared" si="20"/>
        <v>Ineligible</v>
      </c>
      <c r="J453" t="str">
        <f t="shared" si="19"/>
        <v>No</v>
      </c>
    </row>
    <row r="454" spans="1:10" x14ac:dyDescent="0.75">
      <c r="A454" t="s">
        <v>18</v>
      </c>
      <c r="B454" t="s">
        <v>30</v>
      </c>
      <c r="C454" t="s">
        <v>44</v>
      </c>
      <c r="D454">
        <v>295316</v>
      </c>
      <c r="E454" t="s">
        <v>13</v>
      </c>
      <c r="F454" s="4" t="s">
        <v>16</v>
      </c>
      <c r="G454" s="5">
        <v>51.071868583162221</v>
      </c>
      <c r="H454" s="5">
        <v>7.9616700889801502</v>
      </c>
      <c r="I454" t="str">
        <f t="shared" si="20"/>
        <v>Ineligible</v>
      </c>
      <c r="J454" t="str">
        <f t="shared" si="19"/>
        <v>No</v>
      </c>
    </row>
    <row r="455" spans="1:10" x14ac:dyDescent="0.75">
      <c r="A455" t="s">
        <v>18</v>
      </c>
      <c r="B455" t="s">
        <v>30</v>
      </c>
      <c r="C455" t="s">
        <v>44</v>
      </c>
      <c r="D455">
        <v>276546</v>
      </c>
      <c r="E455" t="s">
        <v>13</v>
      </c>
      <c r="F455" s="4" t="s">
        <v>14</v>
      </c>
      <c r="G455" s="5">
        <v>36.484599589322379</v>
      </c>
      <c r="H455" s="5">
        <v>3.0088980150581794</v>
      </c>
      <c r="I455" t="str">
        <f t="shared" si="20"/>
        <v>Ineligible</v>
      </c>
      <c r="J455" t="str">
        <f t="shared" si="19"/>
        <v>No</v>
      </c>
    </row>
    <row r="456" spans="1:10" x14ac:dyDescent="0.75">
      <c r="A456" t="s">
        <v>18</v>
      </c>
      <c r="B456" t="s">
        <v>30</v>
      </c>
      <c r="C456" t="s">
        <v>44</v>
      </c>
      <c r="D456">
        <v>218180</v>
      </c>
      <c r="E456" t="s">
        <v>13</v>
      </c>
      <c r="F456" s="4" t="s">
        <v>16</v>
      </c>
      <c r="G456" s="5">
        <v>58.943189596167009</v>
      </c>
      <c r="H456" s="5">
        <v>22.965092402464066</v>
      </c>
      <c r="I456" t="str">
        <f t="shared" si="20"/>
        <v>Ineligible</v>
      </c>
      <c r="J456" t="str">
        <f t="shared" si="19"/>
        <v>No</v>
      </c>
    </row>
    <row r="457" spans="1:10" x14ac:dyDescent="0.75">
      <c r="A457" t="s">
        <v>18</v>
      </c>
      <c r="B457" t="s">
        <v>30</v>
      </c>
      <c r="C457" t="s">
        <v>44</v>
      </c>
      <c r="D457">
        <v>214095</v>
      </c>
      <c r="E457" t="s">
        <v>13</v>
      </c>
      <c r="F457" s="4" t="s">
        <v>16</v>
      </c>
      <c r="G457" s="5">
        <v>39.917864476386036</v>
      </c>
      <c r="H457" s="5">
        <v>2.9103353867214237</v>
      </c>
      <c r="I457" t="str">
        <f t="shared" si="20"/>
        <v>Ineligible</v>
      </c>
      <c r="J457" t="str">
        <f t="shared" si="19"/>
        <v>No</v>
      </c>
    </row>
    <row r="458" spans="1:10" x14ac:dyDescent="0.75">
      <c r="A458" t="s">
        <v>18</v>
      </c>
      <c r="B458" t="s">
        <v>30</v>
      </c>
      <c r="C458" t="s">
        <v>44</v>
      </c>
      <c r="D458">
        <v>252645</v>
      </c>
      <c r="E458" t="s">
        <v>13</v>
      </c>
      <c r="F458" s="4" t="s">
        <v>16</v>
      </c>
      <c r="G458" s="5">
        <v>65.01300479123887</v>
      </c>
      <c r="H458" s="5">
        <v>12.016427104722792</v>
      </c>
      <c r="I458" t="str">
        <f t="shared" si="20"/>
        <v>Ineligible</v>
      </c>
      <c r="J458" t="str">
        <f t="shared" si="19"/>
        <v>No</v>
      </c>
    </row>
    <row r="459" spans="1:10" x14ac:dyDescent="0.75">
      <c r="A459" t="s">
        <v>18</v>
      </c>
      <c r="B459" t="s">
        <v>30</v>
      </c>
      <c r="C459" t="s">
        <v>44</v>
      </c>
      <c r="D459">
        <v>207045</v>
      </c>
      <c r="E459" t="s">
        <v>13</v>
      </c>
      <c r="F459" s="4" t="s">
        <v>16</v>
      </c>
      <c r="G459" s="5">
        <v>46.083504449007528</v>
      </c>
      <c r="H459" s="5">
        <v>8.0109514031485283</v>
      </c>
      <c r="I459" t="str">
        <f t="shared" si="20"/>
        <v>Ineligible</v>
      </c>
      <c r="J459" t="str">
        <f t="shared" si="19"/>
        <v>No</v>
      </c>
    </row>
    <row r="460" spans="1:10" x14ac:dyDescent="0.75">
      <c r="A460" t="s">
        <v>18</v>
      </c>
      <c r="B460" t="s">
        <v>30</v>
      </c>
      <c r="C460" t="s">
        <v>44</v>
      </c>
      <c r="D460">
        <v>247760</v>
      </c>
      <c r="E460" t="s">
        <v>13</v>
      </c>
      <c r="F460" s="4" t="s">
        <v>16</v>
      </c>
      <c r="G460" s="5">
        <v>58.231348391512661</v>
      </c>
      <c r="H460" s="5">
        <v>38.253251197809718</v>
      </c>
      <c r="I460" t="str">
        <f t="shared" si="20"/>
        <v>Ineligible</v>
      </c>
      <c r="J460" t="str">
        <f t="shared" si="19"/>
        <v>Yes</v>
      </c>
    </row>
    <row r="461" spans="1:10" x14ac:dyDescent="0.75">
      <c r="A461" t="s">
        <v>18</v>
      </c>
      <c r="B461" t="s">
        <v>30</v>
      </c>
      <c r="C461" t="s">
        <v>44</v>
      </c>
      <c r="D461">
        <v>298049</v>
      </c>
      <c r="E461" t="s">
        <v>13</v>
      </c>
      <c r="F461" s="4" t="s">
        <v>16</v>
      </c>
      <c r="G461" s="5">
        <v>42.81177275838467</v>
      </c>
      <c r="H461" s="5">
        <v>19.433264887063654</v>
      </c>
      <c r="I461" t="str">
        <f t="shared" si="20"/>
        <v>Ineligible</v>
      </c>
      <c r="J461" t="str">
        <f t="shared" si="19"/>
        <v>No</v>
      </c>
    </row>
    <row r="462" spans="1:10" x14ac:dyDescent="0.75">
      <c r="A462" t="s">
        <v>18</v>
      </c>
      <c r="B462" t="s">
        <v>30</v>
      </c>
      <c r="C462" t="s">
        <v>44</v>
      </c>
      <c r="D462">
        <v>277523</v>
      </c>
      <c r="E462" t="s">
        <v>13</v>
      </c>
      <c r="F462" s="4" t="s">
        <v>16</v>
      </c>
      <c r="G462" s="5">
        <v>36.071184120465432</v>
      </c>
      <c r="H462" s="5">
        <v>11.885010266940451</v>
      </c>
      <c r="I462" t="str">
        <f t="shared" si="20"/>
        <v>Ineligible</v>
      </c>
      <c r="J462" t="str">
        <f t="shared" si="19"/>
        <v>No</v>
      </c>
    </row>
    <row r="463" spans="1:10" x14ac:dyDescent="0.75">
      <c r="A463" t="s">
        <v>18</v>
      </c>
      <c r="B463" t="s">
        <v>30</v>
      </c>
      <c r="C463" t="s">
        <v>44</v>
      </c>
      <c r="D463">
        <v>203723</v>
      </c>
      <c r="E463" t="s">
        <v>13</v>
      </c>
      <c r="F463" s="4" t="s">
        <v>14</v>
      </c>
      <c r="G463" s="5">
        <v>42.313483915126625</v>
      </c>
      <c r="H463" s="5">
        <v>19.433264887063654</v>
      </c>
      <c r="I463" t="str">
        <f t="shared" si="20"/>
        <v>Ineligible</v>
      </c>
      <c r="J463" t="str">
        <f t="shared" si="19"/>
        <v>No</v>
      </c>
    </row>
    <row r="464" spans="1:10" x14ac:dyDescent="0.75">
      <c r="A464" t="s">
        <v>18</v>
      </c>
      <c r="B464" t="s">
        <v>30</v>
      </c>
      <c r="C464" t="s">
        <v>44</v>
      </c>
      <c r="D464">
        <v>237317</v>
      </c>
      <c r="E464" t="s">
        <v>13</v>
      </c>
      <c r="F464" s="4" t="s">
        <v>16</v>
      </c>
      <c r="G464" s="5">
        <v>37.667351129363446</v>
      </c>
      <c r="H464" s="5">
        <v>3.7754962354551678</v>
      </c>
      <c r="I464" t="str">
        <f t="shared" si="20"/>
        <v>Ineligible</v>
      </c>
      <c r="J464" t="str">
        <f t="shared" si="19"/>
        <v>No</v>
      </c>
    </row>
    <row r="465" spans="1:10" x14ac:dyDescent="0.75">
      <c r="A465" t="s">
        <v>18</v>
      </c>
      <c r="B465" t="s">
        <v>30</v>
      </c>
      <c r="C465" t="s">
        <v>44</v>
      </c>
      <c r="D465">
        <v>249629</v>
      </c>
      <c r="E465" t="s">
        <v>13</v>
      </c>
      <c r="F465" s="4" t="s">
        <v>16</v>
      </c>
      <c r="G465" s="5">
        <v>44.780287474332646</v>
      </c>
      <c r="H465" s="5">
        <v>20.295687885010267</v>
      </c>
      <c r="I465" t="str">
        <f t="shared" si="20"/>
        <v>Ineligible</v>
      </c>
      <c r="J465" t="str">
        <f t="shared" si="19"/>
        <v>No</v>
      </c>
    </row>
    <row r="466" spans="1:10" x14ac:dyDescent="0.75">
      <c r="A466" t="s">
        <v>18</v>
      </c>
      <c r="B466" t="s">
        <v>30</v>
      </c>
      <c r="C466" t="s">
        <v>44</v>
      </c>
      <c r="D466">
        <v>234182</v>
      </c>
      <c r="E466" t="s">
        <v>13</v>
      </c>
      <c r="F466" s="4" t="s">
        <v>16</v>
      </c>
      <c r="G466" s="5">
        <v>31.184120465434635</v>
      </c>
      <c r="H466" s="5">
        <v>7.397672826830938</v>
      </c>
      <c r="I466" t="str">
        <f t="shared" si="20"/>
        <v>Ineligible</v>
      </c>
      <c r="J466" t="str">
        <f t="shared" si="19"/>
        <v>No</v>
      </c>
    </row>
    <row r="467" spans="1:10" x14ac:dyDescent="0.75">
      <c r="A467" t="s">
        <v>18</v>
      </c>
      <c r="B467" t="s">
        <v>30</v>
      </c>
      <c r="C467" t="s">
        <v>44</v>
      </c>
      <c r="D467">
        <v>267924</v>
      </c>
      <c r="E467" t="s">
        <v>13</v>
      </c>
      <c r="F467" s="4" t="s">
        <v>16</v>
      </c>
      <c r="G467" s="5">
        <v>44.774811772758383</v>
      </c>
      <c r="H467" s="5">
        <v>7.523613963039014</v>
      </c>
      <c r="I467" t="str">
        <f t="shared" si="20"/>
        <v>Ineligible</v>
      </c>
      <c r="J467" t="str">
        <f t="shared" si="19"/>
        <v>No</v>
      </c>
    </row>
    <row r="468" spans="1:10" x14ac:dyDescent="0.75">
      <c r="A468" t="s">
        <v>18</v>
      </c>
      <c r="B468" t="s">
        <v>30</v>
      </c>
      <c r="C468" t="s">
        <v>44</v>
      </c>
      <c r="D468">
        <v>223081</v>
      </c>
      <c r="E468" t="s">
        <v>13</v>
      </c>
      <c r="F468" s="4" t="s">
        <v>16</v>
      </c>
      <c r="G468" s="5">
        <v>36.227241615331963</v>
      </c>
      <c r="H468" s="5">
        <v>10.655715263518138</v>
      </c>
      <c r="I468" t="str">
        <f t="shared" si="20"/>
        <v>Ineligible</v>
      </c>
      <c r="J468" t="str">
        <f t="shared" si="19"/>
        <v>No</v>
      </c>
    </row>
    <row r="469" spans="1:10" x14ac:dyDescent="0.75">
      <c r="A469" t="s">
        <v>18</v>
      </c>
      <c r="B469" t="s">
        <v>30</v>
      </c>
      <c r="C469" t="s">
        <v>44</v>
      </c>
      <c r="D469">
        <v>288388</v>
      </c>
      <c r="E469" t="s">
        <v>13</v>
      </c>
      <c r="F469" s="4" t="s">
        <v>16</v>
      </c>
      <c r="G469" s="5">
        <v>50.527036276522928</v>
      </c>
      <c r="H469" s="5">
        <v>12.495550992470911</v>
      </c>
      <c r="I469" t="str">
        <f t="shared" si="20"/>
        <v>Ineligible</v>
      </c>
      <c r="J469" t="str">
        <f t="shared" si="19"/>
        <v>No</v>
      </c>
    </row>
    <row r="470" spans="1:10" x14ac:dyDescent="0.75">
      <c r="A470" t="s">
        <v>18</v>
      </c>
      <c r="B470" t="s">
        <v>30</v>
      </c>
      <c r="C470" t="s">
        <v>44</v>
      </c>
      <c r="D470">
        <v>205901</v>
      </c>
      <c r="E470" t="s">
        <v>13</v>
      </c>
      <c r="F470" s="4" t="s">
        <v>16</v>
      </c>
      <c r="G470" s="5">
        <v>53.524982888432582</v>
      </c>
      <c r="H470" s="5">
        <v>3.2772073921971252</v>
      </c>
      <c r="I470" t="str">
        <f t="shared" si="20"/>
        <v>Ineligible</v>
      </c>
      <c r="J470" t="str">
        <f t="shared" si="19"/>
        <v>No</v>
      </c>
    </row>
    <row r="471" spans="1:10" x14ac:dyDescent="0.75">
      <c r="A471" t="s">
        <v>18</v>
      </c>
      <c r="B471" t="s">
        <v>30</v>
      </c>
      <c r="C471" t="s">
        <v>44</v>
      </c>
      <c r="D471">
        <v>222897</v>
      </c>
      <c r="E471" t="s">
        <v>13</v>
      </c>
      <c r="F471" s="4" t="s">
        <v>16</v>
      </c>
      <c r="G471" s="5">
        <v>58.64202600958248</v>
      </c>
      <c r="H471" s="5">
        <v>40.591375770020534</v>
      </c>
      <c r="I471" t="str">
        <f t="shared" si="20"/>
        <v>Ineligible</v>
      </c>
      <c r="J471" t="str">
        <f t="shared" si="19"/>
        <v>Yes</v>
      </c>
    </row>
    <row r="472" spans="1:10" x14ac:dyDescent="0.75">
      <c r="A472" t="s">
        <v>18</v>
      </c>
      <c r="B472" t="s">
        <v>30</v>
      </c>
      <c r="C472" t="s">
        <v>44</v>
      </c>
      <c r="D472">
        <v>266164</v>
      </c>
      <c r="E472" t="s">
        <v>13</v>
      </c>
      <c r="F472" s="4" t="s">
        <v>16</v>
      </c>
      <c r="G472" s="5">
        <v>41.711156741957566</v>
      </c>
      <c r="H472" s="5">
        <v>4.2491444216290208</v>
      </c>
      <c r="I472" t="str">
        <f t="shared" si="20"/>
        <v>Ineligible</v>
      </c>
      <c r="J472" t="str">
        <f t="shared" si="19"/>
        <v>No</v>
      </c>
    </row>
    <row r="473" spans="1:10" x14ac:dyDescent="0.75">
      <c r="A473" t="s">
        <v>18</v>
      </c>
      <c r="B473" t="s">
        <v>30</v>
      </c>
      <c r="C473" t="s">
        <v>44</v>
      </c>
      <c r="D473">
        <v>246439</v>
      </c>
      <c r="E473" t="s">
        <v>13</v>
      </c>
      <c r="F473" s="4" t="s">
        <v>16</v>
      </c>
      <c r="G473" s="5">
        <v>60.558521560574945</v>
      </c>
      <c r="H473" s="5">
        <v>18.472279260780287</v>
      </c>
      <c r="I473" t="str">
        <f t="shared" si="20"/>
        <v>Ineligible</v>
      </c>
      <c r="J473" t="str">
        <f t="shared" si="19"/>
        <v>No</v>
      </c>
    </row>
    <row r="474" spans="1:10" x14ac:dyDescent="0.75">
      <c r="A474" t="s">
        <v>18</v>
      </c>
      <c r="B474" t="s">
        <v>30</v>
      </c>
      <c r="C474" t="s">
        <v>44</v>
      </c>
      <c r="D474">
        <v>268072</v>
      </c>
      <c r="E474" t="s">
        <v>13</v>
      </c>
      <c r="F474" s="4" t="s">
        <v>16</v>
      </c>
      <c r="G474" s="5">
        <v>38.869267624914443</v>
      </c>
      <c r="H474" s="5">
        <v>10.466803559206022</v>
      </c>
      <c r="I474" t="str">
        <f t="shared" si="20"/>
        <v>Ineligible</v>
      </c>
      <c r="J474" t="str">
        <f t="shared" si="19"/>
        <v>No</v>
      </c>
    </row>
    <row r="475" spans="1:10" x14ac:dyDescent="0.75">
      <c r="A475" t="s">
        <v>18</v>
      </c>
      <c r="B475" t="s">
        <v>30</v>
      </c>
      <c r="C475" t="s">
        <v>44</v>
      </c>
      <c r="D475">
        <v>279123</v>
      </c>
      <c r="E475" t="s">
        <v>13</v>
      </c>
      <c r="F475" s="4" t="s">
        <v>16</v>
      </c>
      <c r="G475" s="5">
        <v>38.203969883641342</v>
      </c>
      <c r="H475" s="5">
        <v>12.136892539356605</v>
      </c>
      <c r="I475" t="str">
        <f t="shared" si="20"/>
        <v>Ineligible</v>
      </c>
      <c r="J475" t="str">
        <f t="shared" si="19"/>
        <v>No</v>
      </c>
    </row>
    <row r="476" spans="1:10" x14ac:dyDescent="0.75">
      <c r="A476" t="s">
        <v>18</v>
      </c>
      <c r="B476" t="s">
        <v>30</v>
      </c>
      <c r="C476" t="s">
        <v>44</v>
      </c>
      <c r="D476">
        <v>268099</v>
      </c>
      <c r="E476" t="s">
        <v>13</v>
      </c>
      <c r="F476" s="4" t="s">
        <v>14</v>
      </c>
      <c r="G476" s="5">
        <v>65.982203969883642</v>
      </c>
      <c r="H476" s="5">
        <v>34.387405886379192</v>
      </c>
      <c r="I476" t="str">
        <f t="shared" si="20"/>
        <v>Eligible</v>
      </c>
      <c r="J476" t="str">
        <f t="shared" si="19"/>
        <v>Yes</v>
      </c>
    </row>
    <row r="477" spans="1:10" x14ac:dyDescent="0.75">
      <c r="A477" t="s">
        <v>18</v>
      </c>
      <c r="B477" t="s">
        <v>30</v>
      </c>
      <c r="C477" t="s">
        <v>44</v>
      </c>
      <c r="D477">
        <v>243197</v>
      </c>
      <c r="E477" t="s">
        <v>13</v>
      </c>
      <c r="F477" s="4" t="s">
        <v>14</v>
      </c>
      <c r="G477" s="5">
        <v>62.455852156057496</v>
      </c>
      <c r="H477" s="5">
        <v>21.713894592744694</v>
      </c>
      <c r="I477" t="str">
        <f t="shared" si="20"/>
        <v>Ineligible</v>
      </c>
      <c r="J477" t="str">
        <f t="shared" si="19"/>
        <v>No</v>
      </c>
    </row>
    <row r="478" spans="1:10" x14ac:dyDescent="0.75">
      <c r="A478" t="s">
        <v>18</v>
      </c>
      <c r="B478" t="s">
        <v>30</v>
      </c>
      <c r="C478" t="s">
        <v>44</v>
      </c>
      <c r="D478">
        <v>239512</v>
      </c>
      <c r="E478" t="s">
        <v>13</v>
      </c>
      <c r="F478" s="4" t="s">
        <v>14</v>
      </c>
      <c r="G478" s="5">
        <v>55.197809719370291</v>
      </c>
      <c r="H478" s="5">
        <v>19.644079397672826</v>
      </c>
      <c r="I478" t="str">
        <f t="shared" si="20"/>
        <v>Ineligible</v>
      </c>
      <c r="J478" t="str">
        <f t="shared" si="19"/>
        <v>No</v>
      </c>
    </row>
    <row r="479" spans="1:10" x14ac:dyDescent="0.75">
      <c r="A479" t="s">
        <v>18</v>
      </c>
      <c r="B479" t="s">
        <v>30</v>
      </c>
      <c r="C479" t="s">
        <v>44</v>
      </c>
      <c r="D479">
        <v>290696</v>
      </c>
      <c r="E479" t="s">
        <v>13</v>
      </c>
      <c r="F479" s="4" t="s">
        <v>16</v>
      </c>
      <c r="G479" s="5">
        <v>60.960985626283367</v>
      </c>
      <c r="H479" s="5">
        <v>19.761806981519506</v>
      </c>
      <c r="I479" t="str">
        <f t="shared" si="20"/>
        <v>Ineligible</v>
      </c>
      <c r="J479" t="str">
        <f t="shared" si="19"/>
        <v>No</v>
      </c>
    </row>
    <row r="480" spans="1:10" x14ac:dyDescent="0.75">
      <c r="A480" t="s">
        <v>18</v>
      </c>
      <c r="B480" t="s">
        <v>30</v>
      </c>
      <c r="C480" t="s">
        <v>44</v>
      </c>
      <c r="D480">
        <v>261938</v>
      </c>
      <c r="E480" t="s">
        <v>13</v>
      </c>
      <c r="F480" t="s">
        <v>14</v>
      </c>
      <c r="G480" s="5">
        <v>65.787816563997268</v>
      </c>
      <c r="H480" s="5">
        <v>21.828884325804243</v>
      </c>
      <c r="I480" t="str">
        <f t="shared" si="20"/>
        <v>Eligible</v>
      </c>
      <c r="J480" t="str">
        <f t="shared" si="19"/>
        <v>No</v>
      </c>
    </row>
    <row r="481" spans="1:10" x14ac:dyDescent="0.75">
      <c r="A481" t="s">
        <v>18</v>
      </c>
      <c r="B481" t="s">
        <v>30</v>
      </c>
      <c r="C481" t="s">
        <v>44</v>
      </c>
      <c r="D481">
        <v>293361</v>
      </c>
      <c r="E481" t="s">
        <v>13</v>
      </c>
      <c r="F481" t="s">
        <v>16</v>
      </c>
      <c r="G481" s="5">
        <v>59.488021902806295</v>
      </c>
      <c r="H481" s="5">
        <v>27.211498973305954</v>
      </c>
      <c r="I481" t="str">
        <f t="shared" si="20"/>
        <v>Ineligible</v>
      </c>
      <c r="J481" t="str">
        <f t="shared" si="19"/>
        <v>No</v>
      </c>
    </row>
    <row r="482" spans="1:10" x14ac:dyDescent="0.75">
      <c r="A482" t="s">
        <v>18</v>
      </c>
      <c r="B482" t="s">
        <v>30</v>
      </c>
      <c r="C482" t="s">
        <v>44</v>
      </c>
      <c r="D482">
        <v>214175</v>
      </c>
      <c r="E482" t="s">
        <v>17</v>
      </c>
      <c r="F482" t="s">
        <v>14</v>
      </c>
      <c r="G482" s="5">
        <v>62.639288158795345</v>
      </c>
      <c r="H482" s="5">
        <v>30.16290212183436</v>
      </c>
      <c r="I482" t="str">
        <f t="shared" si="20"/>
        <v>Ineligible</v>
      </c>
      <c r="J482" t="str">
        <f t="shared" si="19"/>
        <v>Yes</v>
      </c>
    </row>
    <row r="483" spans="1:10" x14ac:dyDescent="0.75">
      <c r="A483" t="s">
        <v>18</v>
      </c>
      <c r="B483" t="s">
        <v>31</v>
      </c>
      <c r="C483" t="s">
        <v>45</v>
      </c>
      <c r="D483">
        <v>202385</v>
      </c>
      <c r="E483" t="s">
        <v>13</v>
      </c>
      <c r="F483" s="4" t="s">
        <v>14</v>
      </c>
      <c r="G483" s="5">
        <v>60.309377138945926</v>
      </c>
      <c r="H483" s="5">
        <v>32.83504449007529</v>
      </c>
      <c r="I483" t="str">
        <f t="shared" si="20"/>
        <v>Ineligible</v>
      </c>
      <c r="J483" t="str">
        <f t="shared" si="19"/>
        <v>Yes</v>
      </c>
    </row>
    <row r="484" spans="1:10" x14ac:dyDescent="0.75">
      <c r="A484" t="s">
        <v>18</v>
      </c>
      <c r="B484" t="s">
        <v>31</v>
      </c>
      <c r="C484" t="s">
        <v>45</v>
      </c>
      <c r="D484">
        <v>266128</v>
      </c>
      <c r="E484" t="s">
        <v>13</v>
      </c>
      <c r="F484" s="4" t="s">
        <v>16</v>
      </c>
      <c r="G484" s="5">
        <v>64.347707049965777</v>
      </c>
      <c r="H484" s="5">
        <v>31.129363449691994</v>
      </c>
      <c r="I484" t="str">
        <f t="shared" si="20"/>
        <v>Ineligible</v>
      </c>
      <c r="J484" t="str">
        <f t="shared" si="19"/>
        <v>Yes</v>
      </c>
    </row>
    <row r="485" spans="1:10" x14ac:dyDescent="0.75">
      <c r="A485" t="s">
        <v>18</v>
      </c>
      <c r="B485" t="s">
        <v>31</v>
      </c>
      <c r="C485" t="s">
        <v>45</v>
      </c>
      <c r="D485">
        <v>201775</v>
      </c>
      <c r="E485" t="s">
        <v>13</v>
      </c>
      <c r="F485" s="4" t="s">
        <v>16</v>
      </c>
      <c r="G485" s="5">
        <v>35.770020533880903</v>
      </c>
      <c r="H485" s="5">
        <v>15.400410677618069</v>
      </c>
      <c r="I485" t="str">
        <f t="shared" si="20"/>
        <v>Ineligible</v>
      </c>
      <c r="J485" t="str">
        <f t="shared" si="19"/>
        <v>No</v>
      </c>
    </row>
    <row r="486" spans="1:10" x14ac:dyDescent="0.75">
      <c r="A486" t="s">
        <v>18</v>
      </c>
      <c r="B486" t="s">
        <v>32</v>
      </c>
      <c r="C486" t="s">
        <v>46</v>
      </c>
      <c r="D486">
        <v>268799</v>
      </c>
      <c r="E486" t="s">
        <v>13</v>
      </c>
      <c r="F486" s="4" t="s">
        <v>14</v>
      </c>
      <c r="G486" s="5">
        <v>37.782340862422998</v>
      </c>
      <c r="H486" s="5">
        <v>13.47296372347707</v>
      </c>
      <c r="I486" t="str">
        <f t="shared" si="20"/>
        <v>Ineligible</v>
      </c>
      <c r="J486" t="str">
        <f t="shared" si="19"/>
        <v>No</v>
      </c>
    </row>
    <row r="487" spans="1:10" x14ac:dyDescent="0.75">
      <c r="A487" t="s">
        <v>18</v>
      </c>
      <c r="B487" t="s">
        <v>32</v>
      </c>
      <c r="C487" t="s">
        <v>47</v>
      </c>
      <c r="D487">
        <v>267800</v>
      </c>
      <c r="E487" t="s">
        <v>13</v>
      </c>
      <c r="F487" s="4" t="s">
        <v>16</v>
      </c>
      <c r="G487" s="5">
        <v>44.301163586584529</v>
      </c>
      <c r="H487" s="5">
        <v>17.338809034907598</v>
      </c>
      <c r="I487" t="str">
        <f t="shared" si="20"/>
        <v>Ineligible</v>
      </c>
      <c r="J487" t="str">
        <f t="shared" si="19"/>
        <v>No</v>
      </c>
    </row>
    <row r="488" spans="1:10" x14ac:dyDescent="0.75">
      <c r="A488" t="s">
        <v>18</v>
      </c>
      <c r="B488" t="s">
        <v>32</v>
      </c>
      <c r="C488" t="s">
        <v>47</v>
      </c>
      <c r="D488">
        <v>227512</v>
      </c>
      <c r="E488" t="s">
        <v>13</v>
      </c>
      <c r="F488" s="4" t="s">
        <v>14</v>
      </c>
      <c r="G488" s="5">
        <v>21.894592744695416</v>
      </c>
      <c r="H488" s="5">
        <v>2.9349760438056127</v>
      </c>
      <c r="I488" t="str">
        <f t="shared" si="20"/>
        <v>Ineligible</v>
      </c>
      <c r="J488" t="str">
        <f t="shared" si="19"/>
        <v>No</v>
      </c>
    </row>
    <row r="489" spans="1:10" x14ac:dyDescent="0.75">
      <c r="A489" t="s">
        <v>18</v>
      </c>
      <c r="B489" t="s">
        <v>32</v>
      </c>
      <c r="C489" t="s">
        <v>47</v>
      </c>
      <c r="D489">
        <v>284407</v>
      </c>
      <c r="E489" t="s">
        <v>13</v>
      </c>
      <c r="F489" s="4" t="s">
        <v>14</v>
      </c>
      <c r="G489" s="5">
        <v>30.997946611909651</v>
      </c>
      <c r="H489" s="5">
        <v>8.2984257357973998</v>
      </c>
      <c r="I489" t="str">
        <f t="shared" si="20"/>
        <v>Ineligible</v>
      </c>
      <c r="J489" t="str">
        <f t="shared" si="19"/>
        <v>No</v>
      </c>
    </row>
    <row r="490" spans="1:10" x14ac:dyDescent="0.75">
      <c r="A490" t="s">
        <v>18</v>
      </c>
      <c r="B490" t="s">
        <v>32</v>
      </c>
      <c r="C490" t="s">
        <v>47</v>
      </c>
      <c r="D490">
        <v>231703</v>
      </c>
      <c r="E490" t="s">
        <v>13</v>
      </c>
      <c r="F490" s="4" t="s">
        <v>16</v>
      </c>
      <c r="G490" s="5">
        <v>37.390828199863108</v>
      </c>
      <c r="H490" s="5">
        <v>14.40930869267625</v>
      </c>
      <c r="I490" t="str">
        <f t="shared" si="20"/>
        <v>Ineligible</v>
      </c>
      <c r="J490" t="str">
        <f t="shared" si="19"/>
        <v>No</v>
      </c>
    </row>
    <row r="491" spans="1:10" x14ac:dyDescent="0.75">
      <c r="A491" t="s">
        <v>18</v>
      </c>
      <c r="B491" t="s">
        <v>32</v>
      </c>
      <c r="C491" t="s">
        <v>47</v>
      </c>
      <c r="D491">
        <v>281486</v>
      </c>
      <c r="E491" t="s">
        <v>13</v>
      </c>
      <c r="F491" s="4" t="s">
        <v>16</v>
      </c>
      <c r="G491" s="5">
        <v>57.190965092402465</v>
      </c>
      <c r="H491" s="5">
        <v>36.213552361396303</v>
      </c>
      <c r="I491" t="str">
        <f t="shared" si="20"/>
        <v>Ineligible</v>
      </c>
      <c r="J491" t="str">
        <f t="shared" si="19"/>
        <v>Yes</v>
      </c>
    </row>
    <row r="492" spans="1:10" x14ac:dyDescent="0.75">
      <c r="A492" t="s">
        <v>18</v>
      </c>
      <c r="B492" t="s">
        <v>32</v>
      </c>
      <c r="C492" t="s">
        <v>47</v>
      </c>
      <c r="D492">
        <v>235491</v>
      </c>
      <c r="E492" t="s">
        <v>13</v>
      </c>
      <c r="F492" s="4" t="s">
        <v>16</v>
      </c>
      <c r="G492" s="5">
        <v>53.524982888432582</v>
      </c>
      <c r="H492" s="5">
        <v>25.119780971937029</v>
      </c>
      <c r="I492" t="str">
        <f t="shared" si="20"/>
        <v>Ineligible</v>
      </c>
      <c r="J492" t="str">
        <f t="shared" si="19"/>
        <v>No</v>
      </c>
    </row>
    <row r="493" spans="1:10" x14ac:dyDescent="0.75">
      <c r="A493" t="s">
        <v>18</v>
      </c>
      <c r="B493" t="s">
        <v>33</v>
      </c>
      <c r="C493" t="s">
        <v>48</v>
      </c>
      <c r="D493">
        <v>249719</v>
      </c>
      <c r="E493" t="s">
        <v>15</v>
      </c>
      <c r="F493" s="4" t="s">
        <v>14</v>
      </c>
      <c r="G493" s="5">
        <v>23.893223819301848</v>
      </c>
      <c r="H493" s="5">
        <v>4.1478439425051334</v>
      </c>
      <c r="I493" t="str">
        <f t="shared" si="20"/>
        <v>Ineligible</v>
      </c>
      <c r="J493" t="str">
        <f t="shared" si="19"/>
        <v>No</v>
      </c>
    </row>
    <row r="494" spans="1:10" x14ac:dyDescent="0.75">
      <c r="A494" t="s">
        <v>18</v>
      </c>
      <c r="B494" t="s">
        <v>33</v>
      </c>
      <c r="C494" t="s">
        <v>48</v>
      </c>
      <c r="D494">
        <v>268496</v>
      </c>
      <c r="E494" t="s">
        <v>13</v>
      </c>
      <c r="F494" s="4" t="s">
        <v>14</v>
      </c>
      <c r="G494" s="5">
        <v>40.681724845995895</v>
      </c>
      <c r="H494" s="5">
        <v>8.5092402464065717</v>
      </c>
      <c r="I494" t="str">
        <f t="shared" si="20"/>
        <v>Ineligible</v>
      </c>
      <c r="J494" t="str">
        <f t="shared" si="19"/>
        <v>No</v>
      </c>
    </row>
    <row r="495" spans="1:10" x14ac:dyDescent="0.75">
      <c r="A495" t="s">
        <v>18</v>
      </c>
      <c r="B495" t="s">
        <v>33</v>
      </c>
      <c r="C495" t="s">
        <v>48</v>
      </c>
      <c r="D495">
        <v>258073</v>
      </c>
      <c r="E495" t="s">
        <v>13</v>
      </c>
      <c r="F495" s="4" t="s">
        <v>14</v>
      </c>
      <c r="G495" s="5">
        <v>24.566735112936346</v>
      </c>
      <c r="H495" s="5">
        <v>1.9274469541409993</v>
      </c>
      <c r="I495" t="str">
        <f t="shared" si="20"/>
        <v>Ineligible</v>
      </c>
      <c r="J495" t="str">
        <f t="shared" si="19"/>
        <v>No</v>
      </c>
    </row>
    <row r="496" spans="1:10" x14ac:dyDescent="0.75">
      <c r="A496" t="s">
        <v>18</v>
      </c>
      <c r="B496" t="s">
        <v>33</v>
      </c>
      <c r="C496" t="s">
        <v>48</v>
      </c>
      <c r="D496">
        <v>233194</v>
      </c>
      <c r="E496" t="s">
        <v>17</v>
      </c>
      <c r="F496" s="4" t="s">
        <v>14</v>
      </c>
      <c r="G496" s="5">
        <v>54.99520876112252</v>
      </c>
      <c r="H496" s="5">
        <v>31.140314852840522</v>
      </c>
      <c r="I496" t="str">
        <f t="shared" si="20"/>
        <v>Ineligible</v>
      </c>
      <c r="J496" t="str">
        <f t="shared" si="19"/>
        <v>Yes</v>
      </c>
    </row>
    <row r="497" spans="1:10" x14ac:dyDescent="0.75">
      <c r="A497" t="s">
        <v>18</v>
      </c>
      <c r="B497" t="s">
        <v>33</v>
      </c>
      <c r="C497" t="s">
        <v>48</v>
      </c>
      <c r="D497">
        <v>265263</v>
      </c>
      <c r="E497" t="s">
        <v>17</v>
      </c>
      <c r="F497" s="4" t="s">
        <v>14</v>
      </c>
      <c r="G497" s="5">
        <v>34.201232032854207</v>
      </c>
      <c r="H497" s="5">
        <v>4.0355920602327169</v>
      </c>
      <c r="I497" t="str">
        <f t="shared" si="20"/>
        <v>Ineligible</v>
      </c>
      <c r="J497" t="str">
        <f t="shared" si="19"/>
        <v>No</v>
      </c>
    </row>
    <row r="498" spans="1:10" x14ac:dyDescent="0.75">
      <c r="A498" t="s">
        <v>18</v>
      </c>
      <c r="B498" t="s">
        <v>33</v>
      </c>
      <c r="C498" t="s">
        <v>48</v>
      </c>
      <c r="D498">
        <v>273034</v>
      </c>
      <c r="E498" t="s">
        <v>17</v>
      </c>
      <c r="F498" s="4" t="s">
        <v>14</v>
      </c>
      <c r="G498" s="5">
        <v>40.082135523613964</v>
      </c>
      <c r="H498" s="5">
        <v>6.2833675564681721</v>
      </c>
      <c r="I498" t="str">
        <f t="shared" si="20"/>
        <v>Ineligible</v>
      </c>
      <c r="J498" t="str">
        <f t="shared" si="19"/>
        <v>No</v>
      </c>
    </row>
    <row r="499" spans="1:10" x14ac:dyDescent="0.75">
      <c r="A499" t="s">
        <v>18</v>
      </c>
      <c r="B499" t="s">
        <v>33</v>
      </c>
      <c r="C499" t="s">
        <v>48</v>
      </c>
      <c r="D499">
        <v>286531</v>
      </c>
      <c r="E499" t="s">
        <v>17</v>
      </c>
      <c r="F499" s="4" t="s">
        <v>14</v>
      </c>
      <c r="G499" s="5">
        <v>38.318959616700887</v>
      </c>
      <c r="H499" s="5">
        <v>11.288158795345653</v>
      </c>
      <c r="I499" t="str">
        <f t="shared" si="20"/>
        <v>Ineligible</v>
      </c>
      <c r="J499" t="str">
        <f t="shared" si="19"/>
        <v>No</v>
      </c>
    </row>
    <row r="500" spans="1:10" x14ac:dyDescent="0.75">
      <c r="A500" t="s">
        <v>18</v>
      </c>
      <c r="B500" t="s">
        <v>33</v>
      </c>
      <c r="C500" t="s">
        <v>48</v>
      </c>
      <c r="D500">
        <v>242518</v>
      </c>
      <c r="E500" t="s">
        <v>17</v>
      </c>
      <c r="F500" s="4" t="s">
        <v>14</v>
      </c>
      <c r="G500" s="5">
        <v>65.587953456536624</v>
      </c>
      <c r="H500" s="5">
        <v>26.01</v>
      </c>
      <c r="I500" t="str">
        <f t="shared" si="20"/>
        <v>Eligible</v>
      </c>
      <c r="J500" t="str">
        <f t="shared" si="19"/>
        <v>No</v>
      </c>
    </row>
    <row r="501" spans="1:10" x14ac:dyDescent="0.75">
      <c r="A501" t="s">
        <v>18</v>
      </c>
      <c r="B501" t="s">
        <v>33</v>
      </c>
      <c r="C501" t="s">
        <v>48</v>
      </c>
      <c r="D501">
        <v>286607</v>
      </c>
      <c r="E501" t="s">
        <v>17</v>
      </c>
      <c r="F501" s="4" t="s">
        <v>14</v>
      </c>
      <c r="G501" s="5">
        <v>36.925393566050651</v>
      </c>
      <c r="H501" s="5">
        <v>11.096509240246407</v>
      </c>
      <c r="I501" t="str">
        <f t="shared" si="20"/>
        <v>Ineligible</v>
      </c>
      <c r="J501" t="str">
        <f t="shared" si="19"/>
        <v>No</v>
      </c>
    </row>
    <row r="502" spans="1:10" x14ac:dyDescent="0.75">
      <c r="A502" t="s">
        <v>18</v>
      </c>
      <c r="B502" t="s">
        <v>33</v>
      </c>
      <c r="C502" t="s">
        <v>48</v>
      </c>
      <c r="D502">
        <v>221775</v>
      </c>
      <c r="E502" t="s">
        <v>17</v>
      </c>
      <c r="F502" s="4" t="s">
        <v>14</v>
      </c>
      <c r="G502" s="5">
        <v>45.785078713210133</v>
      </c>
      <c r="H502" s="5">
        <v>17.075975359342916</v>
      </c>
      <c r="I502" t="str">
        <f t="shared" si="20"/>
        <v>Ineligible</v>
      </c>
      <c r="J502" t="str">
        <f t="shared" si="19"/>
        <v>No</v>
      </c>
    </row>
    <row r="503" spans="1:10" x14ac:dyDescent="0.75">
      <c r="A503" t="s">
        <v>18</v>
      </c>
      <c r="B503" t="s">
        <v>33</v>
      </c>
      <c r="C503" t="s">
        <v>48</v>
      </c>
      <c r="D503">
        <v>223819</v>
      </c>
      <c r="E503" t="s">
        <v>13</v>
      </c>
      <c r="F503" s="4" t="s">
        <v>16</v>
      </c>
      <c r="G503" s="5">
        <v>58.203969883641342</v>
      </c>
      <c r="H503" s="5">
        <v>10.086242299794661</v>
      </c>
      <c r="I503" t="str">
        <f t="shared" si="20"/>
        <v>Ineligible</v>
      </c>
      <c r="J503" t="str">
        <f t="shared" si="19"/>
        <v>No</v>
      </c>
    </row>
    <row r="504" spans="1:10" x14ac:dyDescent="0.75">
      <c r="A504" t="s">
        <v>18</v>
      </c>
      <c r="B504" t="s">
        <v>33</v>
      </c>
      <c r="C504" t="s">
        <v>48</v>
      </c>
      <c r="D504">
        <v>262012</v>
      </c>
      <c r="E504" t="s">
        <v>13</v>
      </c>
      <c r="F504" s="4" t="s">
        <v>14</v>
      </c>
      <c r="G504" s="5">
        <v>42.631074606433948</v>
      </c>
      <c r="H504" s="5">
        <v>7.7618069815195074</v>
      </c>
      <c r="I504" t="str">
        <f t="shared" si="20"/>
        <v>Ineligible</v>
      </c>
      <c r="J504" t="str">
        <f t="shared" si="19"/>
        <v>No</v>
      </c>
    </row>
    <row r="505" spans="1:10" x14ac:dyDescent="0.75">
      <c r="A505" t="s">
        <v>18</v>
      </c>
      <c r="B505" t="s">
        <v>33</v>
      </c>
      <c r="C505" t="s">
        <v>48</v>
      </c>
      <c r="D505">
        <v>202667</v>
      </c>
      <c r="E505" t="s">
        <v>13</v>
      </c>
      <c r="F505" s="4" t="s">
        <v>14</v>
      </c>
      <c r="G505" s="5">
        <v>34.918548939082818</v>
      </c>
      <c r="H505" s="5">
        <v>5.5578370978781653</v>
      </c>
      <c r="I505" t="str">
        <f t="shared" si="20"/>
        <v>Ineligible</v>
      </c>
      <c r="J505" t="str">
        <f t="shared" si="19"/>
        <v>No</v>
      </c>
    </row>
    <row r="506" spans="1:10" x14ac:dyDescent="0.75">
      <c r="A506" t="s">
        <v>18</v>
      </c>
      <c r="B506" t="s">
        <v>33</v>
      </c>
      <c r="C506" t="s">
        <v>48</v>
      </c>
      <c r="D506">
        <v>286718</v>
      </c>
      <c r="E506" t="s">
        <v>13</v>
      </c>
      <c r="F506" s="4" t="s">
        <v>14</v>
      </c>
      <c r="G506" s="5">
        <v>38.496919917864474</v>
      </c>
      <c r="H506" s="5">
        <v>12.306639288158795</v>
      </c>
      <c r="I506" t="str">
        <f t="shared" si="20"/>
        <v>Ineligible</v>
      </c>
      <c r="J506" t="str">
        <f t="shared" si="19"/>
        <v>No</v>
      </c>
    </row>
    <row r="507" spans="1:10" x14ac:dyDescent="0.75">
      <c r="A507" t="s">
        <v>18</v>
      </c>
      <c r="B507" t="s">
        <v>33</v>
      </c>
      <c r="C507" t="s">
        <v>48</v>
      </c>
      <c r="D507">
        <v>283625</v>
      </c>
      <c r="E507" t="s">
        <v>13</v>
      </c>
      <c r="F507" s="4" t="s">
        <v>14</v>
      </c>
      <c r="G507" s="5">
        <v>46.42026009582478</v>
      </c>
      <c r="H507" s="5">
        <v>3.9096509240246409</v>
      </c>
      <c r="I507" t="str">
        <f t="shared" si="20"/>
        <v>Ineligible</v>
      </c>
      <c r="J507" t="str">
        <f t="shared" si="19"/>
        <v>No</v>
      </c>
    </row>
    <row r="508" spans="1:10" x14ac:dyDescent="0.75">
      <c r="A508" t="s">
        <v>18</v>
      </c>
      <c r="B508" t="s">
        <v>33</v>
      </c>
      <c r="C508" t="s">
        <v>48</v>
      </c>
      <c r="D508">
        <v>280666</v>
      </c>
      <c r="E508" t="s">
        <v>13</v>
      </c>
      <c r="F508" s="4" t="s">
        <v>14</v>
      </c>
      <c r="G508" s="5">
        <v>39.772758384668037</v>
      </c>
      <c r="H508" s="5">
        <v>3.2169746748802188</v>
      </c>
      <c r="I508" t="str">
        <f t="shared" si="20"/>
        <v>Ineligible</v>
      </c>
      <c r="J508" t="str">
        <f t="shared" si="19"/>
        <v>No</v>
      </c>
    </row>
    <row r="509" spans="1:10" x14ac:dyDescent="0.75">
      <c r="A509" t="s">
        <v>18</v>
      </c>
      <c r="B509" t="s">
        <v>33</v>
      </c>
      <c r="C509" t="s">
        <v>48</v>
      </c>
      <c r="D509">
        <v>210480</v>
      </c>
      <c r="E509" t="s">
        <v>13</v>
      </c>
      <c r="F509" s="4" t="s">
        <v>14</v>
      </c>
      <c r="G509" s="5">
        <v>30.882956878850102</v>
      </c>
      <c r="H509" s="5">
        <v>2.2559890485968515</v>
      </c>
      <c r="I509" t="str">
        <f t="shared" si="20"/>
        <v>Ineligible</v>
      </c>
      <c r="J509" t="str">
        <f t="shared" si="19"/>
        <v>No</v>
      </c>
    </row>
    <row r="510" spans="1:10" x14ac:dyDescent="0.75">
      <c r="A510" t="s">
        <v>18</v>
      </c>
      <c r="B510" t="s">
        <v>33</v>
      </c>
      <c r="C510" t="s">
        <v>48</v>
      </c>
      <c r="D510">
        <v>276052</v>
      </c>
      <c r="E510" t="s">
        <v>13</v>
      </c>
      <c r="F510" s="4" t="s">
        <v>14</v>
      </c>
      <c r="G510" s="5">
        <v>34.888432580424364</v>
      </c>
      <c r="H510" s="5">
        <v>11.863107460643395</v>
      </c>
      <c r="I510" t="str">
        <f t="shared" si="20"/>
        <v>Ineligible</v>
      </c>
      <c r="J510" t="str">
        <f t="shared" si="19"/>
        <v>No</v>
      </c>
    </row>
    <row r="511" spans="1:10" x14ac:dyDescent="0.75">
      <c r="A511" t="s">
        <v>18</v>
      </c>
      <c r="B511" t="s">
        <v>33</v>
      </c>
      <c r="C511" t="s">
        <v>48</v>
      </c>
      <c r="D511">
        <v>284622</v>
      </c>
      <c r="E511" t="s">
        <v>13</v>
      </c>
      <c r="F511" s="4" t="s">
        <v>14</v>
      </c>
      <c r="G511" s="5">
        <v>35.219712525667354</v>
      </c>
      <c r="H511" s="5">
        <v>11.14031485284052</v>
      </c>
      <c r="I511" t="str">
        <f t="shared" si="20"/>
        <v>Ineligible</v>
      </c>
      <c r="J511" t="str">
        <f t="shared" si="19"/>
        <v>No</v>
      </c>
    </row>
    <row r="512" spans="1:10" x14ac:dyDescent="0.75">
      <c r="A512" t="s">
        <v>18</v>
      </c>
      <c r="B512" t="s">
        <v>33</v>
      </c>
      <c r="C512" t="s">
        <v>48</v>
      </c>
      <c r="D512">
        <v>244906</v>
      </c>
      <c r="E512" t="s">
        <v>13</v>
      </c>
      <c r="F512" s="4" t="s">
        <v>14</v>
      </c>
      <c r="G512" s="5">
        <v>27.277207392197127</v>
      </c>
      <c r="H512" s="5">
        <v>6.4339493497604376</v>
      </c>
      <c r="I512" t="str">
        <f t="shared" si="20"/>
        <v>Ineligible</v>
      </c>
      <c r="J512" t="str">
        <f t="shared" si="19"/>
        <v>No</v>
      </c>
    </row>
    <row r="513" spans="1:10" x14ac:dyDescent="0.75">
      <c r="A513" t="s">
        <v>18</v>
      </c>
      <c r="B513" t="s">
        <v>33</v>
      </c>
      <c r="C513" t="s">
        <v>48</v>
      </c>
      <c r="D513">
        <v>261773</v>
      </c>
      <c r="E513" t="s">
        <v>13</v>
      </c>
      <c r="F513" s="4" t="s">
        <v>14</v>
      </c>
      <c r="G513" s="5">
        <v>40.506502395619435</v>
      </c>
      <c r="H513" s="5">
        <v>17.459274469541409</v>
      </c>
      <c r="I513" t="str">
        <f t="shared" si="20"/>
        <v>Ineligible</v>
      </c>
      <c r="J513" t="str">
        <f t="shared" si="19"/>
        <v>No</v>
      </c>
    </row>
    <row r="514" spans="1:10" x14ac:dyDescent="0.75">
      <c r="A514" t="s">
        <v>18</v>
      </c>
      <c r="B514" t="s">
        <v>33</v>
      </c>
      <c r="C514" t="s">
        <v>48</v>
      </c>
      <c r="D514">
        <v>245940</v>
      </c>
      <c r="E514" t="s">
        <v>13</v>
      </c>
      <c r="F514" s="4" t="s">
        <v>14</v>
      </c>
      <c r="G514" s="5">
        <v>62.529774127310063</v>
      </c>
      <c r="H514" s="5">
        <v>44.114989733059545</v>
      </c>
      <c r="I514" t="str">
        <f t="shared" si="20"/>
        <v>Ineligible</v>
      </c>
      <c r="J514" t="str">
        <f t="shared" ref="J514:J577" si="21">IF(AND(G514&gt;AVERAGE($G$2:$G$587),H514&gt;$M$3),"Yes","No")</f>
        <v>Yes</v>
      </c>
    </row>
    <row r="515" spans="1:10" x14ac:dyDescent="0.75">
      <c r="A515" t="s">
        <v>18</v>
      </c>
      <c r="B515" t="s">
        <v>33</v>
      </c>
      <c r="C515" t="s">
        <v>48</v>
      </c>
      <c r="D515">
        <v>214500</v>
      </c>
      <c r="E515" t="s">
        <v>13</v>
      </c>
      <c r="F515" s="4" t="s">
        <v>16</v>
      </c>
      <c r="G515" s="5">
        <v>33.379876796714576</v>
      </c>
      <c r="H515" s="5">
        <v>10.291581108829568</v>
      </c>
      <c r="I515" t="str">
        <f t="shared" ref="I515:I578" si="22">IF(OR(AND(G515&gt;65,F515="Management",(G515+H515)&gt;=80),AND(G515&gt;65,F515="Non Management",(G515+H515)&gt;=85)),"Eligible","Ineligible")</f>
        <v>Ineligible</v>
      </c>
      <c r="J515" t="str">
        <f t="shared" si="21"/>
        <v>No</v>
      </c>
    </row>
    <row r="516" spans="1:10" x14ac:dyDescent="0.75">
      <c r="A516" t="s">
        <v>18</v>
      </c>
      <c r="B516" t="s">
        <v>33</v>
      </c>
      <c r="C516" t="s">
        <v>48</v>
      </c>
      <c r="D516">
        <v>231723</v>
      </c>
      <c r="E516" t="s">
        <v>13</v>
      </c>
      <c r="F516" s="4" t="s">
        <v>16</v>
      </c>
      <c r="G516" s="5">
        <v>57.563312799452433</v>
      </c>
      <c r="H516" s="5">
        <v>33.960301163586585</v>
      </c>
      <c r="I516" t="str">
        <f t="shared" si="22"/>
        <v>Ineligible</v>
      </c>
      <c r="J516" t="str">
        <f t="shared" si="21"/>
        <v>Yes</v>
      </c>
    </row>
    <row r="517" spans="1:10" x14ac:dyDescent="0.75">
      <c r="A517" t="s">
        <v>18</v>
      </c>
      <c r="B517" t="s">
        <v>33</v>
      </c>
      <c r="C517" t="s">
        <v>48</v>
      </c>
      <c r="D517">
        <v>206356</v>
      </c>
      <c r="E517" t="s">
        <v>13</v>
      </c>
      <c r="F517" s="4" t="s">
        <v>14</v>
      </c>
      <c r="G517" s="5">
        <v>37.74948665297741</v>
      </c>
      <c r="H517" s="5">
        <v>7.4360027378507869</v>
      </c>
      <c r="I517" t="str">
        <f t="shared" si="22"/>
        <v>Ineligible</v>
      </c>
      <c r="J517" t="str">
        <f t="shared" si="21"/>
        <v>No</v>
      </c>
    </row>
    <row r="518" spans="1:10" x14ac:dyDescent="0.75">
      <c r="A518" t="s">
        <v>18</v>
      </c>
      <c r="B518" t="s">
        <v>33</v>
      </c>
      <c r="C518" t="s">
        <v>48</v>
      </c>
      <c r="D518">
        <v>252245</v>
      </c>
      <c r="E518" t="s">
        <v>13</v>
      </c>
      <c r="F518" s="4" t="s">
        <v>14</v>
      </c>
      <c r="G518" s="5">
        <v>46.770704996577685</v>
      </c>
      <c r="H518" s="5">
        <v>13.801505817932922</v>
      </c>
      <c r="I518" t="str">
        <f t="shared" si="22"/>
        <v>Ineligible</v>
      </c>
      <c r="J518" t="str">
        <f t="shared" si="21"/>
        <v>No</v>
      </c>
    </row>
    <row r="519" spans="1:10" x14ac:dyDescent="0.75">
      <c r="A519" t="s">
        <v>18</v>
      </c>
      <c r="B519" t="s">
        <v>33</v>
      </c>
      <c r="C519" t="s">
        <v>48</v>
      </c>
      <c r="D519">
        <v>244257</v>
      </c>
      <c r="E519" t="s">
        <v>13</v>
      </c>
      <c r="F519" s="4" t="s">
        <v>14</v>
      </c>
      <c r="G519" s="5">
        <v>35.15126625598905</v>
      </c>
      <c r="H519" s="5">
        <v>12.112251882272416</v>
      </c>
      <c r="I519" t="str">
        <f t="shared" si="22"/>
        <v>Ineligible</v>
      </c>
      <c r="J519" t="str">
        <f t="shared" si="21"/>
        <v>No</v>
      </c>
    </row>
    <row r="520" spans="1:10" x14ac:dyDescent="0.75">
      <c r="A520" t="s">
        <v>18</v>
      </c>
      <c r="B520" t="s">
        <v>33</v>
      </c>
      <c r="C520" t="s">
        <v>48</v>
      </c>
      <c r="D520">
        <v>218479</v>
      </c>
      <c r="E520" t="s">
        <v>13</v>
      </c>
      <c r="F520" s="4" t="s">
        <v>14</v>
      </c>
      <c r="G520" s="5">
        <v>28.93634496919918</v>
      </c>
      <c r="H520" s="5">
        <v>4.043805612594114</v>
      </c>
      <c r="I520" t="str">
        <f t="shared" si="22"/>
        <v>Ineligible</v>
      </c>
      <c r="J520" t="str">
        <f t="shared" si="21"/>
        <v>No</v>
      </c>
    </row>
    <row r="521" spans="1:10" x14ac:dyDescent="0.75">
      <c r="A521" t="s">
        <v>18</v>
      </c>
      <c r="B521" t="s">
        <v>33</v>
      </c>
      <c r="C521" t="s">
        <v>48</v>
      </c>
      <c r="D521">
        <v>251465</v>
      </c>
      <c r="E521" t="s">
        <v>13</v>
      </c>
      <c r="F521" s="4" t="s">
        <v>14</v>
      </c>
      <c r="G521" s="5">
        <v>28.950034223134839</v>
      </c>
      <c r="H521" s="5">
        <v>5.8836413415468858</v>
      </c>
      <c r="I521" t="str">
        <f t="shared" si="22"/>
        <v>Ineligible</v>
      </c>
      <c r="J521" t="str">
        <f t="shared" si="21"/>
        <v>No</v>
      </c>
    </row>
    <row r="522" spans="1:10" x14ac:dyDescent="0.75">
      <c r="A522" t="s">
        <v>18</v>
      </c>
      <c r="B522" t="s">
        <v>33</v>
      </c>
      <c r="C522" t="s">
        <v>48</v>
      </c>
      <c r="D522">
        <v>205056</v>
      </c>
      <c r="E522" t="s">
        <v>13</v>
      </c>
      <c r="F522" s="4" t="s">
        <v>14</v>
      </c>
      <c r="G522" s="5">
        <v>26.039698836413415</v>
      </c>
      <c r="H522" s="5">
        <v>4.3641341546885695</v>
      </c>
      <c r="I522" t="str">
        <f t="shared" si="22"/>
        <v>Ineligible</v>
      </c>
      <c r="J522" t="str">
        <f t="shared" si="21"/>
        <v>No</v>
      </c>
    </row>
    <row r="523" spans="1:10" x14ac:dyDescent="0.75">
      <c r="A523" t="s">
        <v>18</v>
      </c>
      <c r="B523" t="s">
        <v>33</v>
      </c>
      <c r="C523" t="s">
        <v>48</v>
      </c>
      <c r="D523">
        <v>264421</v>
      </c>
      <c r="E523" t="s">
        <v>13</v>
      </c>
      <c r="F523" s="4" t="s">
        <v>14</v>
      </c>
      <c r="G523" s="5">
        <v>47.071868583162221</v>
      </c>
      <c r="H523" s="5">
        <v>20.10403832991102</v>
      </c>
      <c r="I523" t="str">
        <f t="shared" si="22"/>
        <v>Ineligible</v>
      </c>
      <c r="J523" t="str">
        <f t="shared" si="21"/>
        <v>No</v>
      </c>
    </row>
    <row r="524" spans="1:10" x14ac:dyDescent="0.75">
      <c r="A524" t="s">
        <v>18</v>
      </c>
      <c r="B524" t="s">
        <v>33</v>
      </c>
      <c r="C524" t="s">
        <v>48</v>
      </c>
      <c r="D524">
        <v>234756</v>
      </c>
      <c r="E524" t="s">
        <v>13</v>
      </c>
      <c r="F524" s="4" t="s">
        <v>14</v>
      </c>
      <c r="G524" s="5">
        <v>26.466803559206024</v>
      </c>
      <c r="H524" s="5">
        <v>0.4791238877481177</v>
      </c>
      <c r="I524" t="str">
        <f t="shared" si="22"/>
        <v>Ineligible</v>
      </c>
      <c r="J524" t="str">
        <f t="shared" si="21"/>
        <v>No</v>
      </c>
    </row>
    <row r="525" spans="1:10" x14ac:dyDescent="0.75">
      <c r="A525" t="s">
        <v>18</v>
      </c>
      <c r="B525" t="s">
        <v>33</v>
      </c>
      <c r="C525" t="s">
        <v>48</v>
      </c>
      <c r="D525">
        <v>252678</v>
      </c>
      <c r="E525" t="s">
        <v>13</v>
      </c>
      <c r="F525" s="4" t="s">
        <v>14</v>
      </c>
      <c r="G525" s="5">
        <v>22.997946611909651</v>
      </c>
      <c r="H525" s="5">
        <v>1.1197809719370295</v>
      </c>
      <c r="I525" t="str">
        <f t="shared" si="22"/>
        <v>Ineligible</v>
      </c>
      <c r="J525" t="str">
        <f t="shared" si="21"/>
        <v>No</v>
      </c>
    </row>
    <row r="526" spans="1:10" x14ac:dyDescent="0.75">
      <c r="A526" t="s">
        <v>18</v>
      </c>
      <c r="B526" t="s">
        <v>33</v>
      </c>
      <c r="C526" t="s">
        <v>48</v>
      </c>
      <c r="D526">
        <v>245702</v>
      </c>
      <c r="E526" t="s">
        <v>13</v>
      </c>
      <c r="F526" s="4" t="s">
        <v>14</v>
      </c>
      <c r="G526" s="5">
        <v>52.919917864476389</v>
      </c>
      <c r="H526" s="5">
        <v>7.268993839835729</v>
      </c>
      <c r="I526" t="str">
        <f t="shared" si="22"/>
        <v>Ineligible</v>
      </c>
      <c r="J526" t="str">
        <f t="shared" si="21"/>
        <v>No</v>
      </c>
    </row>
    <row r="527" spans="1:10" x14ac:dyDescent="0.75">
      <c r="A527" t="s">
        <v>18</v>
      </c>
      <c r="B527" t="s">
        <v>33</v>
      </c>
      <c r="C527" t="s">
        <v>49</v>
      </c>
      <c r="D527">
        <v>263773</v>
      </c>
      <c r="E527" t="s">
        <v>13</v>
      </c>
      <c r="F527" s="4" t="s">
        <v>14</v>
      </c>
      <c r="G527" s="5">
        <v>25.385352498288842</v>
      </c>
      <c r="H527" s="5">
        <v>0.4791238877481177</v>
      </c>
      <c r="I527" t="str">
        <f t="shared" si="22"/>
        <v>Ineligible</v>
      </c>
      <c r="J527" t="str">
        <f t="shared" si="21"/>
        <v>No</v>
      </c>
    </row>
    <row r="528" spans="1:10" x14ac:dyDescent="0.75">
      <c r="A528" t="s">
        <v>18</v>
      </c>
      <c r="B528" t="s">
        <v>33</v>
      </c>
      <c r="C528" t="s">
        <v>49</v>
      </c>
      <c r="D528">
        <v>227740</v>
      </c>
      <c r="E528" t="s">
        <v>13</v>
      </c>
      <c r="F528" s="4" t="s">
        <v>14</v>
      </c>
      <c r="G528" s="5">
        <v>47.129363449691994</v>
      </c>
      <c r="H528" s="5">
        <v>2.1464750171115674</v>
      </c>
      <c r="I528" t="str">
        <f t="shared" si="22"/>
        <v>Ineligible</v>
      </c>
      <c r="J528" t="str">
        <f t="shared" si="21"/>
        <v>No</v>
      </c>
    </row>
    <row r="529" spans="1:10" x14ac:dyDescent="0.75">
      <c r="A529" t="s">
        <v>18</v>
      </c>
      <c r="B529" t="s">
        <v>33</v>
      </c>
      <c r="C529" t="s">
        <v>49</v>
      </c>
      <c r="D529">
        <v>285625</v>
      </c>
      <c r="E529" t="s">
        <v>13</v>
      </c>
      <c r="F529" s="4" t="s">
        <v>14</v>
      </c>
      <c r="G529" s="5">
        <v>43.811088295687888</v>
      </c>
      <c r="H529" s="5">
        <v>1.054072553045859</v>
      </c>
      <c r="I529" t="str">
        <f t="shared" si="22"/>
        <v>Ineligible</v>
      </c>
      <c r="J529" t="str">
        <f t="shared" si="21"/>
        <v>No</v>
      </c>
    </row>
    <row r="530" spans="1:10" x14ac:dyDescent="0.75">
      <c r="A530" t="s">
        <v>18</v>
      </c>
      <c r="B530" t="s">
        <v>33</v>
      </c>
      <c r="C530" t="s">
        <v>49</v>
      </c>
      <c r="D530">
        <v>285388</v>
      </c>
      <c r="E530" t="s">
        <v>13</v>
      </c>
      <c r="F530" s="4" t="s">
        <v>14</v>
      </c>
      <c r="G530" s="5">
        <v>30.327173169062284</v>
      </c>
      <c r="H530" s="5">
        <v>4.8487337440109517</v>
      </c>
      <c r="I530" t="str">
        <f t="shared" si="22"/>
        <v>Ineligible</v>
      </c>
      <c r="J530" t="str">
        <f t="shared" si="21"/>
        <v>No</v>
      </c>
    </row>
    <row r="531" spans="1:10" x14ac:dyDescent="0.75">
      <c r="A531" t="s">
        <v>18</v>
      </c>
      <c r="B531" t="s">
        <v>33</v>
      </c>
      <c r="C531" t="s">
        <v>49</v>
      </c>
      <c r="D531">
        <v>216880</v>
      </c>
      <c r="E531" t="s">
        <v>13</v>
      </c>
      <c r="F531" s="4" t="s">
        <v>16</v>
      </c>
      <c r="G531" s="5">
        <v>40.736481861738532</v>
      </c>
      <c r="H531" s="5">
        <v>16.969199178644764</v>
      </c>
      <c r="I531" t="str">
        <f t="shared" si="22"/>
        <v>Ineligible</v>
      </c>
      <c r="J531" t="str">
        <f t="shared" si="21"/>
        <v>No</v>
      </c>
    </row>
    <row r="532" spans="1:10" x14ac:dyDescent="0.75">
      <c r="A532" t="s">
        <v>18</v>
      </c>
      <c r="B532" t="s">
        <v>33</v>
      </c>
      <c r="C532" t="s">
        <v>49</v>
      </c>
      <c r="D532">
        <v>242210</v>
      </c>
      <c r="E532" t="s">
        <v>13</v>
      </c>
      <c r="F532" s="4" t="s">
        <v>14</v>
      </c>
      <c r="G532" s="5">
        <v>43.074606433949349</v>
      </c>
      <c r="H532" s="5">
        <v>13.568788501026694</v>
      </c>
      <c r="I532" t="str">
        <f t="shared" si="22"/>
        <v>Ineligible</v>
      </c>
      <c r="J532" t="str">
        <f t="shared" si="21"/>
        <v>No</v>
      </c>
    </row>
    <row r="533" spans="1:10" x14ac:dyDescent="0.75">
      <c r="A533" t="s">
        <v>18</v>
      </c>
      <c r="B533" t="s">
        <v>33</v>
      </c>
      <c r="C533" t="s">
        <v>49</v>
      </c>
      <c r="D533">
        <v>290134</v>
      </c>
      <c r="E533" t="s">
        <v>13</v>
      </c>
      <c r="F533" s="4" t="s">
        <v>14</v>
      </c>
      <c r="G533" s="5">
        <v>43.15126625598905</v>
      </c>
      <c r="H533" s="5">
        <v>7.5756331279945242</v>
      </c>
      <c r="I533" t="str">
        <f t="shared" si="22"/>
        <v>Ineligible</v>
      </c>
      <c r="J533" t="str">
        <f t="shared" si="21"/>
        <v>No</v>
      </c>
    </row>
    <row r="534" spans="1:10" x14ac:dyDescent="0.75">
      <c r="A534" t="s">
        <v>18</v>
      </c>
      <c r="B534" t="s">
        <v>33</v>
      </c>
      <c r="C534" t="s">
        <v>49</v>
      </c>
      <c r="D534">
        <v>211683</v>
      </c>
      <c r="E534" t="s">
        <v>13</v>
      </c>
      <c r="F534" s="4" t="s">
        <v>14</v>
      </c>
      <c r="G534" s="5">
        <v>40.503764544832308</v>
      </c>
      <c r="H534" s="5">
        <v>6.4394250513347027</v>
      </c>
      <c r="I534" t="str">
        <f t="shared" si="22"/>
        <v>Ineligible</v>
      </c>
      <c r="J534" t="str">
        <f t="shared" si="21"/>
        <v>No</v>
      </c>
    </row>
    <row r="535" spans="1:10" x14ac:dyDescent="0.75">
      <c r="A535" t="s">
        <v>18</v>
      </c>
      <c r="B535" t="s">
        <v>33</v>
      </c>
      <c r="C535" t="s">
        <v>49</v>
      </c>
      <c r="D535">
        <v>221802</v>
      </c>
      <c r="E535" t="s">
        <v>13</v>
      </c>
      <c r="F535" s="4" t="s">
        <v>14</v>
      </c>
      <c r="G535" s="5">
        <v>32.062970568104035</v>
      </c>
      <c r="H535" s="5">
        <v>7.5071868583162216</v>
      </c>
      <c r="I535" t="str">
        <f t="shared" si="22"/>
        <v>Ineligible</v>
      </c>
      <c r="J535" t="str">
        <f t="shared" si="21"/>
        <v>No</v>
      </c>
    </row>
    <row r="536" spans="1:10" x14ac:dyDescent="0.75">
      <c r="A536" t="s">
        <v>18</v>
      </c>
      <c r="B536" t="s">
        <v>33</v>
      </c>
      <c r="C536" t="s">
        <v>49</v>
      </c>
      <c r="D536">
        <v>249081</v>
      </c>
      <c r="E536" t="s">
        <v>13</v>
      </c>
      <c r="F536" s="4" t="s">
        <v>14</v>
      </c>
      <c r="G536" s="5">
        <v>34.340862422997944</v>
      </c>
      <c r="H536" s="5">
        <v>5.9603011635865846</v>
      </c>
      <c r="I536" t="str">
        <f t="shared" si="22"/>
        <v>Ineligible</v>
      </c>
      <c r="J536" t="str">
        <f t="shared" si="21"/>
        <v>No</v>
      </c>
    </row>
    <row r="537" spans="1:10" x14ac:dyDescent="0.75">
      <c r="A537" t="s">
        <v>18</v>
      </c>
      <c r="B537" t="s">
        <v>33</v>
      </c>
      <c r="C537" t="s">
        <v>49</v>
      </c>
      <c r="D537">
        <v>228713</v>
      </c>
      <c r="E537" t="s">
        <v>13</v>
      </c>
      <c r="F537" s="4" t="s">
        <v>14</v>
      </c>
      <c r="G537" s="5">
        <v>39.728952772073924</v>
      </c>
      <c r="H537" s="5">
        <v>5.2210814510609174</v>
      </c>
      <c r="I537" t="str">
        <f t="shared" si="22"/>
        <v>Ineligible</v>
      </c>
      <c r="J537" t="str">
        <f t="shared" si="21"/>
        <v>No</v>
      </c>
    </row>
    <row r="538" spans="1:10" x14ac:dyDescent="0.75">
      <c r="A538" t="s">
        <v>18</v>
      </c>
      <c r="B538" t="s">
        <v>33</v>
      </c>
      <c r="C538" t="s">
        <v>49</v>
      </c>
      <c r="D538">
        <v>219696</v>
      </c>
      <c r="E538" t="s">
        <v>13</v>
      </c>
      <c r="F538" s="4" t="s">
        <v>14</v>
      </c>
      <c r="G538" s="5">
        <v>58.817248459958932</v>
      </c>
      <c r="H538" s="5">
        <v>7.6167008898015061</v>
      </c>
      <c r="I538" t="str">
        <f t="shared" si="22"/>
        <v>Ineligible</v>
      </c>
      <c r="J538" t="str">
        <f t="shared" si="21"/>
        <v>No</v>
      </c>
    </row>
    <row r="539" spans="1:10" x14ac:dyDescent="0.75">
      <c r="A539" t="s">
        <v>18</v>
      </c>
      <c r="B539" t="s">
        <v>33</v>
      </c>
      <c r="C539" t="s">
        <v>49</v>
      </c>
      <c r="D539">
        <v>257038</v>
      </c>
      <c r="E539" t="s">
        <v>13</v>
      </c>
      <c r="F539" s="4" t="s">
        <v>14</v>
      </c>
      <c r="G539" s="5">
        <v>33.396303901437371</v>
      </c>
      <c r="H539" s="5">
        <v>5.8590006844626972</v>
      </c>
      <c r="I539" t="str">
        <f t="shared" si="22"/>
        <v>Ineligible</v>
      </c>
      <c r="J539" t="str">
        <f t="shared" si="21"/>
        <v>No</v>
      </c>
    </row>
    <row r="540" spans="1:10" x14ac:dyDescent="0.75">
      <c r="A540" t="s">
        <v>18</v>
      </c>
      <c r="B540" t="s">
        <v>33</v>
      </c>
      <c r="C540" t="s">
        <v>49</v>
      </c>
      <c r="D540">
        <v>277050</v>
      </c>
      <c r="E540" t="s">
        <v>13</v>
      </c>
      <c r="F540" s="4" t="s">
        <v>14</v>
      </c>
      <c r="G540" s="5">
        <v>33.201916495550989</v>
      </c>
      <c r="H540" s="5">
        <v>7.485284052019165</v>
      </c>
      <c r="I540" t="str">
        <f t="shared" si="22"/>
        <v>Ineligible</v>
      </c>
      <c r="J540" t="str">
        <f t="shared" si="21"/>
        <v>No</v>
      </c>
    </row>
    <row r="541" spans="1:10" x14ac:dyDescent="0.75">
      <c r="A541" t="s">
        <v>18</v>
      </c>
      <c r="B541" t="s">
        <v>33</v>
      </c>
      <c r="C541" t="s">
        <v>49</v>
      </c>
      <c r="D541">
        <v>236252</v>
      </c>
      <c r="E541" t="s">
        <v>13</v>
      </c>
      <c r="F541" s="4" t="s">
        <v>14</v>
      </c>
      <c r="G541" s="5">
        <v>48.616016427104725</v>
      </c>
      <c r="H541" s="5">
        <v>10.253251197809719</v>
      </c>
      <c r="I541" t="str">
        <f t="shared" si="22"/>
        <v>Ineligible</v>
      </c>
      <c r="J541" t="str">
        <f t="shared" si="21"/>
        <v>No</v>
      </c>
    </row>
    <row r="542" spans="1:10" x14ac:dyDescent="0.75">
      <c r="A542" t="s">
        <v>18</v>
      </c>
      <c r="B542" t="s">
        <v>33</v>
      </c>
      <c r="C542" t="s">
        <v>49</v>
      </c>
      <c r="D542">
        <v>207571</v>
      </c>
      <c r="E542" t="s">
        <v>13</v>
      </c>
      <c r="F542" s="4" t="s">
        <v>14</v>
      </c>
      <c r="G542" s="5">
        <v>60.725530458590008</v>
      </c>
      <c r="H542" s="5">
        <v>19.950718685831621</v>
      </c>
      <c r="I542" t="str">
        <f t="shared" si="22"/>
        <v>Ineligible</v>
      </c>
      <c r="J542" t="str">
        <f t="shared" si="21"/>
        <v>No</v>
      </c>
    </row>
    <row r="543" spans="1:10" x14ac:dyDescent="0.75">
      <c r="A543" t="s">
        <v>18</v>
      </c>
      <c r="B543" t="s">
        <v>33</v>
      </c>
      <c r="C543" t="s">
        <v>49</v>
      </c>
      <c r="D543">
        <v>270762</v>
      </c>
      <c r="E543" t="s">
        <v>13</v>
      </c>
      <c r="F543" s="4" t="s">
        <v>14</v>
      </c>
      <c r="G543" s="5">
        <v>30.365503080082135</v>
      </c>
      <c r="H543" s="5">
        <v>9.4291581108829572</v>
      </c>
      <c r="I543" t="str">
        <f t="shared" si="22"/>
        <v>Ineligible</v>
      </c>
      <c r="J543" t="str">
        <f t="shared" si="21"/>
        <v>No</v>
      </c>
    </row>
    <row r="544" spans="1:10" x14ac:dyDescent="0.75">
      <c r="A544" t="s">
        <v>18</v>
      </c>
      <c r="B544" t="s">
        <v>33</v>
      </c>
      <c r="C544" t="s">
        <v>49</v>
      </c>
      <c r="D544">
        <v>225597</v>
      </c>
      <c r="E544" t="s">
        <v>13</v>
      </c>
      <c r="F544" s="4" t="s">
        <v>14</v>
      </c>
      <c r="G544" s="5">
        <v>26.965092402464066</v>
      </c>
      <c r="H544" s="5">
        <v>2.6639288158795345</v>
      </c>
      <c r="I544" t="str">
        <f t="shared" si="22"/>
        <v>Ineligible</v>
      </c>
      <c r="J544" t="str">
        <f t="shared" si="21"/>
        <v>No</v>
      </c>
    </row>
    <row r="545" spans="1:10" x14ac:dyDescent="0.75">
      <c r="A545" t="s">
        <v>18</v>
      </c>
      <c r="B545" t="s">
        <v>33</v>
      </c>
      <c r="C545" t="s">
        <v>49</v>
      </c>
      <c r="D545">
        <v>252563</v>
      </c>
      <c r="E545" t="s">
        <v>13</v>
      </c>
      <c r="F545" s="4" t="s">
        <v>14</v>
      </c>
      <c r="G545" s="5">
        <v>32.982888432580424</v>
      </c>
      <c r="H545" s="5">
        <v>11.19233401779603</v>
      </c>
      <c r="I545" t="str">
        <f t="shared" si="22"/>
        <v>Ineligible</v>
      </c>
      <c r="J545" t="str">
        <f t="shared" si="21"/>
        <v>No</v>
      </c>
    </row>
    <row r="546" spans="1:10" x14ac:dyDescent="0.75">
      <c r="A546" t="s">
        <v>18</v>
      </c>
      <c r="B546" t="s">
        <v>33</v>
      </c>
      <c r="C546" t="s">
        <v>49</v>
      </c>
      <c r="D546">
        <v>248381</v>
      </c>
      <c r="E546" t="s">
        <v>13</v>
      </c>
      <c r="F546" s="4" t="s">
        <v>16</v>
      </c>
      <c r="G546" s="5">
        <v>55.742642026009584</v>
      </c>
      <c r="H546" s="5">
        <v>29.201916495550993</v>
      </c>
      <c r="I546" t="str">
        <f t="shared" si="22"/>
        <v>Ineligible</v>
      </c>
      <c r="J546" t="str">
        <f t="shared" si="21"/>
        <v>Yes</v>
      </c>
    </row>
    <row r="547" spans="1:10" x14ac:dyDescent="0.75">
      <c r="A547" t="s">
        <v>18</v>
      </c>
      <c r="B547" t="s">
        <v>33</v>
      </c>
      <c r="C547" t="s">
        <v>49</v>
      </c>
      <c r="D547">
        <v>278942</v>
      </c>
      <c r="E547" t="s">
        <v>13</v>
      </c>
      <c r="F547" s="4" t="s">
        <v>14</v>
      </c>
      <c r="G547" s="5">
        <v>30.587268993839835</v>
      </c>
      <c r="H547" s="5">
        <v>8.0657084188911696</v>
      </c>
      <c r="I547" t="str">
        <f t="shared" si="22"/>
        <v>Ineligible</v>
      </c>
      <c r="J547" t="str">
        <f t="shared" si="21"/>
        <v>No</v>
      </c>
    </row>
    <row r="548" spans="1:10" x14ac:dyDescent="0.75">
      <c r="A548" t="s">
        <v>18</v>
      </c>
      <c r="B548" t="s">
        <v>33</v>
      </c>
      <c r="C548" t="s">
        <v>49</v>
      </c>
      <c r="D548">
        <v>254889</v>
      </c>
      <c r="E548" t="s">
        <v>13</v>
      </c>
      <c r="F548" s="4" t="s">
        <v>14</v>
      </c>
      <c r="G548" s="5">
        <v>60.824093086926766</v>
      </c>
      <c r="H548" s="5">
        <v>31.54277891854894</v>
      </c>
      <c r="I548" t="str">
        <f t="shared" si="22"/>
        <v>Ineligible</v>
      </c>
      <c r="J548" t="str">
        <f t="shared" si="21"/>
        <v>Yes</v>
      </c>
    </row>
    <row r="549" spans="1:10" x14ac:dyDescent="0.75">
      <c r="A549" t="s">
        <v>18</v>
      </c>
      <c r="B549" t="s">
        <v>33</v>
      </c>
      <c r="C549" t="s">
        <v>49</v>
      </c>
      <c r="D549">
        <v>252633</v>
      </c>
      <c r="E549" t="s">
        <v>13</v>
      </c>
      <c r="F549" s="4" t="s">
        <v>16</v>
      </c>
      <c r="G549" s="5">
        <v>59.734428473648187</v>
      </c>
      <c r="H549" s="5">
        <v>37.026694045174537</v>
      </c>
      <c r="I549" t="str">
        <f t="shared" si="22"/>
        <v>Ineligible</v>
      </c>
      <c r="J549" t="str">
        <f t="shared" si="21"/>
        <v>Yes</v>
      </c>
    </row>
    <row r="550" spans="1:10" x14ac:dyDescent="0.75">
      <c r="A550" t="s">
        <v>18</v>
      </c>
      <c r="B550" t="s">
        <v>33</v>
      </c>
      <c r="C550" t="s">
        <v>49</v>
      </c>
      <c r="D550">
        <v>241477</v>
      </c>
      <c r="E550" t="s">
        <v>13</v>
      </c>
      <c r="F550" s="4" t="s">
        <v>14</v>
      </c>
      <c r="G550" s="5">
        <v>63.162217659137575</v>
      </c>
      <c r="H550" s="5">
        <v>35.154004106776178</v>
      </c>
      <c r="I550" t="str">
        <f t="shared" si="22"/>
        <v>Ineligible</v>
      </c>
      <c r="J550" t="str">
        <f t="shared" si="21"/>
        <v>Yes</v>
      </c>
    </row>
    <row r="551" spans="1:10" x14ac:dyDescent="0.75">
      <c r="A551" t="s">
        <v>18</v>
      </c>
      <c r="B551" t="s">
        <v>33</v>
      </c>
      <c r="C551" t="s">
        <v>49</v>
      </c>
      <c r="D551">
        <v>256085</v>
      </c>
      <c r="E551" t="s">
        <v>13</v>
      </c>
      <c r="F551" s="4" t="s">
        <v>14</v>
      </c>
      <c r="G551" s="5">
        <v>36.887063655030801</v>
      </c>
      <c r="H551" s="5">
        <v>12.172484599589323</v>
      </c>
      <c r="I551" t="str">
        <f t="shared" si="22"/>
        <v>Ineligible</v>
      </c>
      <c r="J551" t="str">
        <f t="shared" si="21"/>
        <v>No</v>
      </c>
    </row>
    <row r="552" spans="1:10" x14ac:dyDescent="0.75">
      <c r="A552" t="s">
        <v>18</v>
      </c>
      <c r="B552" t="s">
        <v>33</v>
      </c>
      <c r="C552" t="s">
        <v>49</v>
      </c>
      <c r="D552">
        <v>292207</v>
      </c>
      <c r="E552" t="s">
        <v>13</v>
      </c>
      <c r="F552" s="4" t="s">
        <v>14</v>
      </c>
      <c r="G552" s="5">
        <v>49.259411362080769</v>
      </c>
      <c r="H552" s="5">
        <v>4.2710472279260783</v>
      </c>
      <c r="I552" t="str">
        <f t="shared" si="22"/>
        <v>Ineligible</v>
      </c>
      <c r="J552" t="str">
        <f t="shared" si="21"/>
        <v>No</v>
      </c>
    </row>
    <row r="553" spans="1:10" x14ac:dyDescent="0.75">
      <c r="A553" t="s">
        <v>18</v>
      </c>
      <c r="B553" t="s">
        <v>33</v>
      </c>
      <c r="C553" t="s">
        <v>49</v>
      </c>
      <c r="D553">
        <v>253462</v>
      </c>
      <c r="E553" t="s">
        <v>13</v>
      </c>
      <c r="F553" s="4" t="s">
        <v>14</v>
      </c>
      <c r="G553" s="5">
        <v>36.325804243668721</v>
      </c>
      <c r="H553" s="5">
        <v>15.868583162217659</v>
      </c>
      <c r="I553" t="str">
        <f t="shared" si="22"/>
        <v>Ineligible</v>
      </c>
      <c r="J553" t="str">
        <f t="shared" si="21"/>
        <v>No</v>
      </c>
    </row>
    <row r="554" spans="1:10" x14ac:dyDescent="0.75">
      <c r="A554" t="s">
        <v>18</v>
      </c>
      <c r="B554" t="s">
        <v>33</v>
      </c>
      <c r="C554" t="s">
        <v>49</v>
      </c>
      <c r="D554">
        <v>208683</v>
      </c>
      <c r="E554" t="s">
        <v>13</v>
      </c>
      <c r="F554" s="4" t="s">
        <v>16</v>
      </c>
      <c r="G554" s="5">
        <v>42.245037645448321</v>
      </c>
      <c r="H554" s="5">
        <v>14.258726899383984</v>
      </c>
      <c r="I554" t="str">
        <f t="shared" si="22"/>
        <v>Ineligible</v>
      </c>
      <c r="J554" t="str">
        <f t="shared" si="21"/>
        <v>No</v>
      </c>
    </row>
    <row r="555" spans="1:10" x14ac:dyDescent="0.75">
      <c r="A555" t="s">
        <v>18</v>
      </c>
      <c r="B555" t="s">
        <v>33</v>
      </c>
      <c r="C555" t="s">
        <v>49</v>
      </c>
      <c r="D555">
        <v>262354</v>
      </c>
      <c r="E555" t="s">
        <v>13</v>
      </c>
      <c r="F555" s="4" t="s">
        <v>14</v>
      </c>
      <c r="G555" s="5">
        <v>29.409993155373034</v>
      </c>
      <c r="H555" s="5">
        <v>6.1136208076659821</v>
      </c>
      <c r="I555" t="str">
        <f t="shared" si="22"/>
        <v>Ineligible</v>
      </c>
      <c r="J555" t="str">
        <f t="shared" si="21"/>
        <v>No</v>
      </c>
    </row>
    <row r="556" spans="1:10" x14ac:dyDescent="0.75">
      <c r="A556" t="s">
        <v>18</v>
      </c>
      <c r="B556" t="s">
        <v>33</v>
      </c>
      <c r="C556" t="s">
        <v>49</v>
      </c>
      <c r="D556">
        <v>287945</v>
      </c>
      <c r="E556" t="s">
        <v>13</v>
      </c>
      <c r="F556" s="4" t="s">
        <v>14</v>
      </c>
      <c r="G556" s="5">
        <v>34.171115674195754</v>
      </c>
      <c r="H556" s="5">
        <v>15.189596167008897</v>
      </c>
      <c r="I556" t="str">
        <f t="shared" si="22"/>
        <v>Ineligible</v>
      </c>
      <c r="J556" t="str">
        <f t="shared" si="21"/>
        <v>No</v>
      </c>
    </row>
    <row r="557" spans="1:10" x14ac:dyDescent="0.75">
      <c r="A557" t="s">
        <v>18</v>
      </c>
      <c r="B557" t="s">
        <v>33</v>
      </c>
      <c r="C557" t="s">
        <v>49</v>
      </c>
      <c r="D557">
        <v>244622</v>
      </c>
      <c r="E557" t="s">
        <v>13</v>
      </c>
      <c r="F557" s="4" t="s">
        <v>16</v>
      </c>
      <c r="G557" s="5">
        <v>47.969883641341546</v>
      </c>
      <c r="H557" s="5">
        <v>21.062286105407257</v>
      </c>
      <c r="I557" t="str">
        <f t="shared" si="22"/>
        <v>Ineligible</v>
      </c>
      <c r="J557" t="str">
        <f t="shared" si="21"/>
        <v>No</v>
      </c>
    </row>
    <row r="558" spans="1:10" x14ac:dyDescent="0.75">
      <c r="A558" t="s">
        <v>18</v>
      </c>
      <c r="B558" t="s">
        <v>33</v>
      </c>
      <c r="C558" t="s">
        <v>49</v>
      </c>
      <c r="D558">
        <v>267801</v>
      </c>
      <c r="E558" t="s">
        <v>13</v>
      </c>
      <c r="F558" s="4" t="s">
        <v>16</v>
      </c>
      <c r="G558" s="5">
        <v>54.546201232032857</v>
      </c>
      <c r="H558" s="5">
        <v>29.336071184120467</v>
      </c>
      <c r="I558" t="str">
        <f t="shared" si="22"/>
        <v>Ineligible</v>
      </c>
      <c r="J558" t="str">
        <f t="shared" si="21"/>
        <v>Yes</v>
      </c>
    </row>
    <row r="559" spans="1:10" x14ac:dyDescent="0.75">
      <c r="A559" t="s">
        <v>18</v>
      </c>
      <c r="B559" t="s">
        <v>33</v>
      </c>
      <c r="C559" t="s">
        <v>49</v>
      </c>
      <c r="D559">
        <v>263282</v>
      </c>
      <c r="E559" t="s">
        <v>13</v>
      </c>
      <c r="F559" s="4" t="s">
        <v>16</v>
      </c>
      <c r="G559" s="5">
        <v>39.668720054757017</v>
      </c>
      <c r="H559" s="5">
        <v>13.475701574264203</v>
      </c>
      <c r="I559" t="str">
        <f t="shared" si="22"/>
        <v>Ineligible</v>
      </c>
      <c r="J559" t="str">
        <f t="shared" si="21"/>
        <v>No</v>
      </c>
    </row>
    <row r="560" spans="1:10" x14ac:dyDescent="0.75">
      <c r="A560" t="s">
        <v>18</v>
      </c>
      <c r="B560" t="s">
        <v>33</v>
      </c>
      <c r="C560" t="s">
        <v>49</v>
      </c>
      <c r="D560">
        <v>246982</v>
      </c>
      <c r="E560" t="s">
        <v>13</v>
      </c>
      <c r="F560" s="4" t="s">
        <v>16</v>
      </c>
      <c r="G560" s="5">
        <v>42.015058179329223</v>
      </c>
      <c r="H560" s="5">
        <v>13.700205338809035</v>
      </c>
      <c r="I560" t="str">
        <f t="shared" si="22"/>
        <v>Ineligible</v>
      </c>
      <c r="J560" t="str">
        <f t="shared" si="21"/>
        <v>No</v>
      </c>
    </row>
    <row r="561" spans="1:10" x14ac:dyDescent="0.75">
      <c r="A561" t="s">
        <v>18</v>
      </c>
      <c r="B561" t="s">
        <v>33</v>
      </c>
      <c r="C561" t="s">
        <v>49</v>
      </c>
      <c r="D561">
        <v>289245</v>
      </c>
      <c r="E561" t="s">
        <v>13</v>
      </c>
      <c r="F561" s="4" t="s">
        <v>14</v>
      </c>
      <c r="G561" s="5">
        <v>31.170431211498972</v>
      </c>
      <c r="H561" s="5">
        <v>3.8521560574948666</v>
      </c>
      <c r="I561" t="str">
        <f t="shared" si="22"/>
        <v>Ineligible</v>
      </c>
      <c r="J561" t="str">
        <f t="shared" si="21"/>
        <v>No</v>
      </c>
    </row>
    <row r="562" spans="1:10" x14ac:dyDescent="0.75">
      <c r="A562" t="s">
        <v>18</v>
      </c>
      <c r="B562" t="s">
        <v>33</v>
      </c>
      <c r="C562" t="s">
        <v>49</v>
      </c>
      <c r="D562">
        <v>245272</v>
      </c>
      <c r="E562" t="s">
        <v>13</v>
      </c>
      <c r="F562" s="4" t="s">
        <v>16</v>
      </c>
      <c r="G562" s="5">
        <v>38.800821355236138</v>
      </c>
      <c r="H562" s="5">
        <v>6.8802190280629709</v>
      </c>
      <c r="I562" t="str">
        <f t="shared" si="22"/>
        <v>Ineligible</v>
      </c>
      <c r="J562" t="str">
        <f t="shared" si="21"/>
        <v>No</v>
      </c>
    </row>
    <row r="563" spans="1:10" x14ac:dyDescent="0.75">
      <c r="A563" t="s">
        <v>18</v>
      </c>
      <c r="B563" t="s">
        <v>33</v>
      </c>
      <c r="C563" t="s">
        <v>49</v>
      </c>
      <c r="D563">
        <v>292695</v>
      </c>
      <c r="E563" t="s">
        <v>13</v>
      </c>
      <c r="F563" s="4" t="s">
        <v>16</v>
      </c>
      <c r="G563" s="5">
        <v>34.143737166324435</v>
      </c>
      <c r="H563" s="5">
        <v>1.4373716632443532</v>
      </c>
      <c r="I563" t="str">
        <f t="shared" si="22"/>
        <v>Ineligible</v>
      </c>
      <c r="J563" t="str">
        <f t="shared" si="21"/>
        <v>No</v>
      </c>
    </row>
    <row r="564" spans="1:10" x14ac:dyDescent="0.75">
      <c r="A564" t="s">
        <v>18</v>
      </c>
      <c r="B564" t="s">
        <v>33</v>
      </c>
      <c r="C564" t="s">
        <v>49</v>
      </c>
      <c r="D564">
        <v>266083</v>
      </c>
      <c r="E564" t="s">
        <v>13</v>
      </c>
      <c r="F564" s="4" t="s">
        <v>14</v>
      </c>
      <c r="G564" s="5">
        <v>65.867214236824097</v>
      </c>
      <c r="H564" s="5">
        <v>15.058179329226601</v>
      </c>
      <c r="I564" t="str">
        <f t="shared" si="22"/>
        <v>Ineligible</v>
      </c>
      <c r="J564" t="str">
        <f t="shared" si="21"/>
        <v>No</v>
      </c>
    </row>
    <row r="565" spans="1:10" x14ac:dyDescent="0.75">
      <c r="A565" t="s">
        <v>18</v>
      </c>
      <c r="B565" t="s">
        <v>33</v>
      </c>
      <c r="C565" t="s">
        <v>49</v>
      </c>
      <c r="D565">
        <v>261361</v>
      </c>
      <c r="E565" t="s">
        <v>13</v>
      </c>
      <c r="F565" s="4" t="s">
        <v>16</v>
      </c>
      <c r="G565" s="5">
        <v>38.516084873374403</v>
      </c>
      <c r="H565" s="5">
        <v>8.0876112251882279</v>
      </c>
      <c r="I565" t="str">
        <f t="shared" si="22"/>
        <v>Ineligible</v>
      </c>
      <c r="J565" t="str">
        <f t="shared" si="21"/>
        <v>No</v>
      </c>
    </row>
    <row r="566" spans="1:10" x14ac:dyDescent="0.75">
      <c r="A566" t="s">
        <v>18</v>
      </c>
      <c r="B566" t="s">
        <v>33</v>
      </c>
      <c r="C566" t="s">
        <v>49</v>
      </c>
      <c r="D566">
        <v>254962</v>
      </c>
      <c r="E566" t="s">
        <v>13</v>
      </c>
      <c r="F566" s="4" t="s">
        <v>14</v>
      </c>
      <c r="G566" s="5">
        <v>29.426420260095824</v>
      </c>
      <c r="H566" s="5">
        <v>6.4394250513347027</v>
      </c>
      <c r="I566" t="str">
        <f t="shared" si="22"/>
        <v>Ineligible</v>
      </c>
      <c r="J566" t="str">
        <f t="shared" si="21"/>
        <v>No</v>
      </c>
    </row>
    <row r="567" spans="1:10" x14ac:dyDescent="0.75">
      <c r="A567" t="s">
        <v>18</v>
      </c>
      <c r="B567" t="s">
        <v>33</v>
      </c>
      <c r="C567" t="s">
        <v>49</v>
      </c>
      <c r="D567">
        <v>214636</v>
      </c>
      <c r="E567" t="s">
        <v>13</v>
      </c>
      <c r="F567" s="4" t="s">
        <v>16</v>
      </c>
      <c r="G567" s="5">
        <v>37.738535249828885</v>
      </c>
      <c r="H567" s="5">
        <v>10.652977412731007</v>
      </c>
      <c r="I567" t="str">
        <f t="shared" si="22"/>
        <v>Ineligible</v>
      </c>
      <c r="J567" t="str">
        <f t="shared" si="21"/>
        <v>No</v>
      </c>
    </row>
    <row r="568" spans="1:10" x14ac:dyDescent="0.75">
      <c r="A568" t="s">
        <v>18</v>
      </c>
      <c r="B568" t="s">
        <v>33</v>
      </c>
      <c r="C568" t="s">
        <v>49</v>
      </c>
      <c r="D568">
        <v>210603</v>
      </c>
      <c r="E568" t="s">
        <v>13</v>
      </c>
      <c r="F568" s="4" t="s">
        <v>16</v>
      </c>
      <c r="G568" s="5">
        <v>59.657768651608485</v>
      </c>
      <c r="H568" s="5">
        <v>12.969199178644764</v>
      </c>
      <c r="I568" t="str">
        <f t="shared" si="22"/>
        <v>Ineligible</v>
      </c>
      <c r="J568" t="str">
        <f t="shared" si="21"/>
        <v>No</v>
      </c>
    </row>
    <row r="569" spans="1:10" x14ac:dyDescent="0.75">
      <c r="A569" t="s">
        <v>18</v>
      </c>
      <c r="B569" t="s">
        <v>33</v>
      </c>
      <c r="C569" t="s">
        <v>49</v>
      </c>
      <c r="D569">
        <v>238214</v>
      </c>
      <c r="E569" t="s">
        <v>13</v>
      </c>
      <c r="F569" s="4" t="s">
        <v>16</v>
      </c>
      <c r="G569" s="5">
        <v>35.865845311430526</v>
      </c>
      <c r="H569" s="5">
        <v>7.6851471594798086</v>
      </c>
      <c r="I569" t="str">
        <f t="shared" si="22"/>
        <v>Ineligible</v>
      </c>
      <c r="J569" t="str">
        <f t="shared" si="21"/>
        <v>No</v>
      </c>
    </row>
    <row r="570" spans="1:10" x14ac:dyDescent="0.75">
      <c r="A570" t="s">
        <v>18</v>
      </c>
      <c r="B570" t="s">
        <v>33</v>
      </c>
      <c r="C570" t="s">
        <v>49</v>
      </c>
      <c r="D570">
        <v>218404</v>
      </c>
      <c r="E570" t="s">
        <v>13</v>
      </c>
      <c r="F570" s="4" t="s">
        <v>16</v>
      </c>
      <c r="G570" s="5">
        <v>56.136892539356602</v>
      </c>
      <c r="H570" s="5">
        <v>15.331964407939767</v>
      </c>
      <c r="I570" t="str">
        <f t="shared" si="22"/>
        <v>Ineligible</v>
      </c>
      <c r="J570" t="str">
        <f t="shared" si="21"/>
        <v>No</v>
      </c>
    </row>
    <row r="571" spans="1:10" x14ac:dyDescent="0.75">
      <c r="A571" t="s">
        <v>18</v>
      </c>
      <c r="B571" t="s">
        <v>33</v>
      </c>
      <c r="C571" t="s">
        <v>49</v>
      </c>
      <c r="D571">
        <v>281760</v>
      </c>
      <c r="E571" t="s">
        <v>13</v>
      </c>
      <c r="F571" s="4" t="s">
        <v>16</v>
      </c>
      <c r="G571" s="5">
        <v>53.924709103353869</v>
      </c>
      <c r="H571" s="5">
        <v>14.458590006844627</v>
      </c>
      <c r="I571" t="str">
        <f t="shared" si="22"/>
        <v>Ineligible</v>
      </c>
      <c r="J571" t="str">
        <f t="shared" si="21"/>
        <v>No</v>
      </c>
    </row>
    <row r="572" spans="1:10" x14ac:dyDescent="0.75">
      <c r="A572" t="s">
        <v>18</v>
      </c>
      <c r="B572" t="s">
        <v>33</v>
      </c>
      <c r="C572" t="s">
        <v>49</v>
      </c>
      <c r="D572">
        <v>233232</v>
      </c>
      <c r="E572" t="s">
        <v>13</v>
      </c>
      <c r="F572" s="4" t="s">
        <v>16</v>
      </c>
      <c r="G572" s="5">
        <v>53.998631074606436</v>
      </c>
      <c r="H572" s="5">
        <v>18.04517453798768</v>
      </c>
      <c r="I572" t="str">
        <f t="shared" si="22"/>
        <v>Ineligible</v>
      </c>
      <c r="J572" t="str">
        <f t="shared" si="21"/>
        <v>No</v>
      </c>
    </row>
    <row r="573" spans="1:10" x14ac:dyDescent="0.75">
      <c r="A573" t="s">
        <v>18</v>
      </c>
      <c r="B573" t="s">
        <v>33</v>
      </c>
      <c r="C573" t="s">
        <v>49</v>
      </c>
      <c r="D573">
        <v>291335</v>
      </c>
      <c r="E573" t="s">
        <v>13</v>
      </c>
      <c r="F573" s="4" t="s">
        <v>16</v>
      </c>
      <c r="G573" s="5">
        <v>40.210814510609168</v>
      </c>
      <c r="H573" s="5">
        <v>10.540725530458589</v>
      </c>
      <c r="I573" t="str">
        <f t="shared" si="22"/>
        <v>Ineligible</v>
      </c>
      <c r="J573" t="str">
        <f t="shared" si="21"/>
        <v>No</v>
      </c>
    </row>
    <row r="574" spans="1:10" x14ac:dyDescent="0.75">
      <c r="A574" t="s">
        <v>18</v>
      </c>
      <c r="B574" t="s">
        <v>33</v>
      </c>
      <c r="C574" t="s">
        <v>49</v>
      </c>
      <c r="D574">
        <v>284947</v>
      </c>
      <c r="E574" t="s">
        <v>13</v>
      </c>
      <c r="F574" s="4" t="s">
        <v>16</v>
      </c>
      <c r="G574" s="5">
        <v>39.972621492128681</v>
      </c>
      <c r="H574" s="5">
        <v>10.472279260780287</v>
      </c>
      <c r="I574" t="str">
        <f t="shared" si="22"/>
        <v>Ineligible</v>
      </c>
      <c r="J574" t="str">
        <f t="shared" si="21"/>
        <v>No</v>
      </c>
    </row>
    <row r="575" spans="1:10" x14ac:dyDescent="0.75">
      <c r="A575" t="s">
        <v>18</v>
      </c>
      <c r="B575" t="s">
        <v>33</v>
      </c>
      <c r="C575" t="s">
        <v>49</v>
      </c>
      <c r="D575">
        <v>280212</v>
      </c>
      <c r="E575" t="s">
        <v>13</v>
      </c>
      <c r="F575" s="4" t="s">
        <v>16</v>
      </c>
      <c r="G575" s="5">
        <v>34.53251197809719</v>
      </c>
      <c r="H575" s="5">
        <v>11.901437371663244</v>
      </c>
      <c r="I575" t="str">
        <f t="shared" si="22"/>
        <v>Ineligible</v>
      </c>
      <c r="J575" t="str">
        <f t="shared" si="21"/>
        <v>No</v>
      </c>
    </row>
    <row r="576" spans="1:10" x14ac:dyDescent="0.75">
      <c r="A576" t="s">
        <v>18</v>
      </c>
      <c r="B576" t="s">
        <v>33</v>
      </c>
      <c r="C576" t="s">
        <v>49</v>
      </c>
      <c r="D576">
        <v>253189</v>
      </c>
      <c r="E576" t="s">
        <v>13</v>
      </c>
      <c r="F576" s="4" t="s">
        <v>16</v>
      </c>
      <c r="G576" s="5">
        <v>35.997262149212865</v>
      </c>
      <c r="H576" s="5">
        <v>2.5872689938398357</v>
      </c>
      <c r="I576" t="str">
        <f t="shared" si="22"/>
        <v>Ineligible</v>
      </c>
      <c r="J576" t="str">
        <f t="shared" si="21"/>
        <v>No</v>
      </c>
    </row>
    <row r="577" spans="1:10" x14ac:dyDescent="0.75">
      <c r="A577" t="s">
        <v>18</v>
      </c>
      <c r="B577" t="s">
        <v>33</v>
      </c>
      <c r="C577" t="s">
        <v>49</v>
      </c>
      <c r="D577">
        <v>206989</v>
      </c>
      <c r="E577" t="s">
        <v>13</v>
      </c>
      <c r="F577" s="4" t="s">
        <v>16</v>
      </c>
      <c r="G577" s="5">
        <v>50.91581108829569</v>
      </c>
      <c r="H577" s="5">
        <v>21.99315537303217</v>
      </c>
      <c r="I577" t="str">
        <f t="shared" si="22"/>
        <v>Ineligible</v>
      </c>
      <c r="J577" t="str">
        <f t="shared" si="21"/>
        <v>No</v>
      </c>
    </row>
    <row r="578" spans="1:10" x14ac:dyDescent="0.75">
      <c r="A578" t="s">
        <v>18</v>
      </c>
      <c r="B578" t="s">
        <v>33</v>
      </c>
      <c r="C578" t="s">
        <v>49</v>
      </c>
      <c r="D578">
        <v>242113</v>
      </c>
      <c r="E578" t="s">
        <v>13</v>
      </c>
      <c r="F578" s="4" t="s">
        <v>16</v>
      </c>
      <c r="G578" s="5">
        <v>37.659137577002056</v>
      </c>
      <c r="H578" s="5">
        <v>6.2532511978097194</v>
      </c>
      <c r="I578" t="str">
        <f t="shared" si="22"/>
        <v>Ineligible</v>
      </c>
      <c r="J578" t="str">
        <f t="shared" ref="J578:J587" si="23">IF(AND(G578&gt;AVERAGE($G$2:$G$587),H578&gt;$M$3),"Yes","No")</f>
        <v>No</v>
      </c>
    </row>
    <row r="579" spans="1:10" x14ac:dyDescent="0.75">
      <c r="A579" t="s">
        <v>18</v>
      </c>
      <c r="B579" t="s">
        <v>33</v>
      </c>
      <c r="C579" t="s">
        <v>49</v>
      </c>
      <c r="D579">
        <v>265931</v>
      </c>
      <c r="E579" t="s">
        <v>13</v>
      </c>
      <c r="F579" s="4" t="s">
        <v>16</v>
      </c>
      <c r="G579" s="5">
        <v>44.427104722792606</v>
      </c>
      <c r="H579" s="5">
        <v>19.134839151266256</v>
      </c>
      <c r="I579" t="str">
        <f t="shared" ref="I579:I587" si="24">IF(OR(AND(G579&gt;65,F579="Management",(G579+H579)&gt;=80),AND(G579&gt;65,F579="Non Management",(G579+H579)&gt;=85)),"Eligible","Ineligible")</f>
        <v>Ineligible</v>
      </c>
      <c r="J579" t="str">
        <f t="shared" si="23"/>
        <v>No</v>
      </c>
    </row>
    <row r="580" spans="1:10" x14ac:dyDescent="0.75">
      <c r="A580" t="s">
        <v>18</v>
      </c>
      <c r="B580" t="s">
        <v>33</v>
      </c>
      <c r="C580" t="s">
        <v>49</v>
      </c>
      <c r="D580">
        <v>211876</v>
      </c>
      <c r="E580" t="s">
        <v>13</v>
      </c>
      <c r="F580" s="4" t="s">
        <v>16</v>
      </c>
      <c r="G580" s="5">
        <v>51.868583162217661</v>
      </c>
      <c r="H580" s="5">
        <v>6.8802190280629709</v>
      </c>
      <c r="I580" t="str">
        <f t="shared" si="24"/>
        <v>Ineligible</v>
      </c>
      <c r="J580" t="str">
        <f t="shared" si="23"/>
        <v>No</v>
      </c>
    </row>
    <row r="581" spans="1:10" x14ac:dyDescent="0.75">
      <c r="A581" t="s">
        <v>18</v>
      </c>
      <c r="B581" t="s">
        <v>33</v>
      </c>
      <c r="C581" t="s">
        <v>49</v>
      </c>
      <c r="D581">
        <v>244400</v>
      </c>
      <c r="E581" t="s">
        <v>13</v>
      </c>
      <c r="F581" s="4" t="s">
        <v>14</v>
      </c>
      <c r="G581" s="5">
        <v>49.371663244353179</v>
      </c>
      <c r="H581" s="5">
        <v>3.7508555783709787</v>
      </c>
      <c r="I581" t="str">
        <f t="shared" si="24"/>
        <v>Ineligible</v>
      </c>
      <c r="J581" t="str">
        <f t="shared" si="23"/>
        <v>No</v>
      </c>
    </row>
    <row r="582" spans="1:10" x14ac:dyDescent="0.75">
      <c r="A582" t="s">
        <v>18</v>
      </c>
      <c r="B582" t="s">
        <v>33</v>
      </c>
      <c r="C582" t="s">
        <v>49</v>
      </c>
      <c r="D582">
        <v>219863</v>
      </c>
      <c r="E582" t="s">
        <v>13</v>
      </c>
      <c r="F582" s="4" t="s">
        <v>14</v>
      </c>
      <c r="G582" s="5">
        <v>57.056810403832991</v>
      </c>
      <c r="H582" s="5">
        <v>15.989048596851472</v>
      </c>
      <c r="I582" t="str">
        <f t="shared" si="24"/>
        <v>Ineligible</v>
      </c>
      <c r="J582" t="str">
        <f t="shared" si="23"/>
        <v>No</v>
      </c>
    </row>
    <row r="583" spans="1:10" x14ac:dyDescent="0.75">
      <c r="A583" t="s">
        <v>18</v>
      </c>
      <c r="B583" t="s">
        <v>33</v>
      </c>
      <c r="C583" t="s">
        <v>49</v>
      </c>
      <c r="D583">
        <v>211948</v>
      </c>
      <c r="E583" t="s">
        <v>13</v>
      </c>
      <c r="F583" s="4" t="s">
        <v>16</v>
      </c>
      <c r="G583" s="5">
        <v>39.446954140999317</v>
      </c>
      <c r="H583" s="5">
        <v>6.6885694729637235</v>
      </c>
      <c r="I583" t="str">
        <f t="shared" si="24"/>
        <v>Ineligible</v>
      </c>
      <c r="J583" t="str">
        <f t="shared" si="23"/>
        <v>No</v>
      </c>
    </row>
    <row r="584" spans="1:10" x14ac:dyDescent="0.75">
      <c r="A584" t="s">
        <v>18</v>
      </c>
      <c r="B584" t="s">
        <v>33</v>
      </c>
      <c r="C584" t="s">
        <v>49</v>
      </c>
      <c r="D584">
        <v>278626</v>
      </c>
      <c r="E584" t="s">
        <v>13</v>
      </c>
      <c r="F584" s="4" t="s">
        <v>16</v>
      </c>
      <c r="G584" s="5">
        <v>47.214236824093085</v>
      </c>
      <c r="H584" s="5">
        <v>13.316906228610542</v>
      </c>
      <c r="I584" t="str">
        <f t="shared" si="24"/>
        <v>Ineligible</v>
      </c>
      <c r="J584" t="str">
        <f t="shared" si="23"/>
        <v>No</v>
      </c>
    </row>
    <row r="585" spans="1:10" x14ac:dyDescent="0.75">
      <c r="A585" t="s">
        <v>18</v>
      </c>
      <c r="B585" t="s">
        <v>33</v>
      </c>
      <c r="C585" t="s">
        <v>49</v>
      </c>
      <c r="D585">
        <v>291503</v>
      </c>
      <c r="E585" t="s">
        <v>13</v>
      </c>
      <c r="F585" s="4" t="s">
        <v>16</v>
      </c>
      <c r="G585" s="5">
        <v>33.993155373032167</v>
      </c>
      <c r="H585" s="5">
        <v>11.189596167008897</v>
      </c>
      <c r="I585" t="str">
        <f t="shared" si="24"/>
        <v>Ineligible</v>
      </c>
      <c r="J585" t="str">
        <f t="shared" si="23"/>
        <v>No</v>
      </c>
    </row>
    <row r="586" spans="1:10" x14ac:dyDescent="0.75">
      <c r="A586" t="s">
        <v>18</v>
      </c>
      <c r="B586" t="s">
        <v>33</v>
      </c>
      <c r="C586" t="s">
        <v>49</v>
      </c>
      <c r="D586">
        <v>289031</v>
      </c>
      <c r="E586" t="s">
        <v>13</v>
      </c>
      <c r="F586" s="4" t="s">
        <v>16</v>
      </c>
      <c r="G586" s="5">
        <v>53.125256673511295</v>
      </c>
      <c r="H586" s="5">
        <v>16.558521560574949</v>
      </c>
      <c r="I586" t="str">
        <f t="shared" si="24"/>
        <v>Ineligible</v>
      </c>
      <c r="J586" t="str">
        <f t="shared" si="23"/>
        <v>No</v>
      </c>
    </row>
    <row r="587" spans="1:10" x14ac:dyDescent="0.75">
      <c r="A587" t="s">
        <v>18</v>
      </c>
      <c r="B587" t="s">
        <v>33</v>
      </c>
      <c r="C587" t="s">
        <v>49</v>
      </c>
      <c r="D587">
        <v>284161</v>
      </c>
      <c r="E587" t="s">
        <v>13</v>
      </c>
      <c r="F587" t="s">
        <v>14</v>
      </c>
      <c r="G587" s="5">
        <v>54.461327857631758</v>
      </c>
      <c r="H587" s="5">
        <v>36.281998631074607</v>
      </c>
      <c r="I587" t="str">
        <f t="shared" si="24"/>
        <v>Ineligible</v>
      </c>
      <c r="J587" t="str">
        <f t="shared" si="23"/>
        <v>Yes</v>
      </c>
    </row>
  </sheetData>
  <autoFilter ref="A1:H587" xr:uid="{2306C5B7-858D-4B40-BE4B-8F21A11C1FEB}"/>
  <pageMargins left="0.7" right="0.7" top="0.75" bottom="0.75" header="0.3" footer="0.3"/>
  <pageSetup orientation="portrait" horizontalDpi="1200" verticalDpi="1200" r:id="rId3"/>
  <headerFooter>
    <oddFooter>&amp;L&amp;1#&amp;"Calibri"&amp;11&amp;K000000Classification: Protected A</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7320-5BF2-4104-81C2-BCE9DC577F26}">
  <sheetPr filterMode="1"/>
  <dimension ref="A1:E384"/>
  <sheetViews>
    <sheetView tabSelected="1" workbookViewId="0">
      <selection activeCell="F154" sqref="F154"/>
    </sheetView>
  </sheetViews>
  <sheetFormatPr defaultColWidth="16.453125" defaultRowHeight="14.75" x14ac:dyDescent="0.75"/>
  <cols>
    <col min="1" max="1" width="16.31640625" bestFit="1" customWidth="1"/>
    <col min="2" max="2" width="14" bestFit="1" customWidth="1"/>
    <col min="3" max="3" width="19.08984375" bestFit="1" customWidth="1"/>
    <col min="4" max="4" width="29.6796875" bestFit="1" customWidth="1"/>
    <col min="5" max="5" width="16.54296875" bestFit="1" customWidth="1"/>
  </cols>
  <sheetData>
    <row r="1" spans="1:5" x14ac:dyDescent="0.75">
      <c r="A1" s="2" t="s">
        <v>22</v>
      </c>
      <c r="B1" s="2" t="s">
        <v>23</v>
      </c>
      <c r="C1" s="1" t="s">
        <v>24</v>
      </c>
      <c r="D1" s="1" t="s">
        <v>25</v>
      </c>
      <c r="E1" s="1" t="s">
        <v>0</v>
      </c>
    </row>
    <row r="2" spans="1:5" hidden="1" x14ac:dyDescent="0.75">
      <c r="A2" t="s">
        <v>20</v>
      </c>
      <c r="B2">
        <v>488024</v>
      </c>
      <c r="C2" s="3">
        <v>55</v>
      </c>
      <c r="D2">
        <v>24</v>
      </c>
      <c r="E2" t="s">
        <v>10</v>
      </c>
    </row>
    <row r="3" spans="1:5" hidden="1" x14ac:dyDescent="0.75">
      <c r="A3" t="s">
        <v>20</v>
      </c>
      <c r="B3">
        <v>408639</v>
      </c>
      <c r="C3" s="3">
        <v>68</v>
      </c>
      <c r="D3">
        <v>16</v>
      </c>
      <c r="E3" t="s">
        <v>2</v>
      </c>
    </row>
    <row r="4" spans="1:5" hidden="1" x14ac:dyDescent="0.75">
      <c r="A4" t="s">
        <v>20</v>
      </c>
      <c r="B4">
        <v>406547</v>
      </c>
      <c r="C4" s="3">
        <v>66</v>
      </c>
      <c r="D4">
        <v>35</v>
      </c>
      <c r="E4" t="s">
        <v>5</v>
      </c>
    </row>
    <row r="5" spans="1:5" hidden="1" x14ac:dyDescent="0.75">
      <c r="A5" t="s">
        <v>20</v>
      </c>
      <c r="B5">
        <v>472174</v>
      </c>
      <c r="C5" s="3">
        <v>64</v>
      </c>
      <c r="D5">
        <v>23</v>
      </c>
      <c r="E5" t="s">
        <v>10</v>
      </c>
    </row>
    <row r="6" spans="1:5" hidden="1" x14ac:dyDescent="0.75">
      <c r="A6" t="s">
        <v>20</v>
      </c>
      <c r="B6">
        <v>410991</v>
      </c>
      <c r="C6" s="3">
        <v>65</v>
      </c>
      <c r="D6">
        <v>19</v>
      </c>
      <c r="E6" t="s">
        <v>7</v>
      </c>
    </row>
    <row r="7" spans="1:5" hidden="1" x14ac:dyDescent="0.75">
      <c r="A7" t="s">
        <v>20</v>
      </c>
      <c r="B7">
        <v>464732</v>
      </c>
      <c r="C7" s="3">
        <v>65</v>
      </c>
      <c r="D7">
        <v>15</v>
      </c>
      <c r="E7" t="s">
        <v>3</v>
      </c>
    </row>
    <row r="8" spans="1:5" hidden="1" x14ac:dyDescent="0.75">
      <c r="A8" t="s">
        <v>20</v>
      </c>
      <c r="B8">
        <v>477065</v>
      </c>
      <c r="C8" s="3">
        <v>72</v>
      </c>
      <c r="D8">
        <v>18</v>
      </c>
      <c r="E8" t="s">
        <v>8</v>
      </c>
    </row>
    <row r="9" spans="1:5" hidden="1" x14ac:dyDescent="0.75">
      <c r="A9" t="s">
        <v>20</v>
      </c>
      <c r="B9">
        <v>493314</v>
      </c>
      <c r="C9" s="3">
        <v>59</v>
      </c>
      <c r="D9">
        <v>18</v>
      </c>
      <c r="E9" t="s">
        <v>8</v>
      </c>
    </row>
    <row r="10" spans="1:5" hidden="1" x14ac:dyDescent="0.75">
      <c r="A10" t="s">
        <v>20</v>
      </c>
      <c r="B10">
        <v>402360</v>
      </c>
      <c r="C10" s="3">
        <v>56</v>
      </c>
      <c r="D10">
        <v>21</v>
      </c>
      <c r="E10" t="s">
        <v>7</v>
      </c>
    </row>
    <row r="11" spans="1:5" hidden="1" x14ac:dyDescent="0.75">
      <c r="A11" t="s">
        <v>20</v>
      </c>
      <c r="B11">
        <v>437672</v>
      </c>
      <c r="C11" s="3">
        <v>68</v>
      </c>
      <c r="D11">
        <v>14</v>
      </c>
      <c r="E11" t="s">
        <v>2</v>
      </c>
    </row>
    <row r="12" spans="1:5" hidden="1" x14ac:dyDescent="0.75">
      <c r="A12" t="s">
        <v>20</v>
      </c>
      <c r="B12">
        <v>465397</v>
      </c>
      <c r="C12" s="3">
        <v>61</v>
      </c>
      <c r="D12">
        <v>22</v>
      </c>
      <c r="E12" t="s">
        <v>3</v>
      </c>
    </row>
    <row r="13" spans="1:5" hidden="1" x14ac:dyDescent="0.75">
      <c r="A13" t="s">
        <v>20</v>
      </c>
      <c r="B13">
        <v>453133</v>
      </c>
      <c r="C13" s="3">
        <v>67</v>
      </c>
      <c r="D13">
        <v>12</v>
      </c>
      <c r="E13" t="s">
        <v>1</v>
      </c>
    </row>
    <row r="14" spans="1:5" hidden="1" x14ac:dyDescent="0.75">
      <c r="A14" t="s">
        <v>20</v>
      </c>
      <c r="B14">
        <v>455484</v>
      </c>
      <c r="C14" s="3">
        <v>58</v>
      </c>
      <c r="D14">
        <v>18</v>
      </c>
      <c r="E14" t="s">
        <v>10</v>
      </c>
    </row>
    <row r="15" spans="1:5" hidden="1" x14ac:dyDescent="0.75">
      <c r="A15" t="s">
        <v>20</v>
      </c>
      <c r="B15">
        <v>432119</v>
      </c>
      <c r="C15" s="3">
        <v>63</v>
      </c>
      <c r="D15">
        <v>18</v>
      </c>
      <c r="E15" t="s">
        <v>3</v>
      </c>
    </row>
    <row r="16" spans="1:5" hidden="1" x14ac:dyDescent="0.75">
      <c r="A16" t="s">
        <v>20</v>
      </c>
      <c r="B16">
        <v>460859</v>
      </c>
      <c r="C16" s="3">
        <v>64</v>
      </c>
      <c r="D16">
        <v>16</v>
      </c>
      <c r="E16" t="s">
        <v>2</v>
      </c>
    </row>
    <row r="17" spans="1:5" hidden="1" x14ac:dyDescent="0.75">
      <c r="A17" t="s">
        <v>20</v>
      </c>
      <c r="B17">
        <v>487166</v>
      </c>
      <c r="C17" s="3">
        <v>60</v>
      </c>
      <c r="D17">
        <v>9</v>
      </c>
      <c r="E17" t="s">
        <v>1</v>
      </c>
    </row>
    <row r="18" spans="1:5" hidden="1" x14ac:dyDescent="0.75">
      <c r="A18" t="s">
        <v>20</v>
      </c>
      <c r="B18">
        <v>465021</v>
      </c>
      <c r="C18" s="3">
        <v>60</v>
      </c>
      <c r="D18">
        <v>9</v>
      </c>
      <c r="E18" t="s">
        <v>1</v>
      </c>
    </row>
    <row r="19" spans="1:5" hidden="1" x14ac:dyDescent="0.75">
      <c r="A19" t="s">
        <v>20</v>
      </c>
      <c r="B19">
        <v>464320</v>
      </c>
      <c r="C19" s="3">
        <v>56</v>
      </c>
      <c r="D19">
        <v>10</v>
      </c>
      <c r="E19" t="s">
        <v>5</v>
      </c>
    </row>
    <row r="20" spans="1:5" hidden="1" x14ac:dyDescent="0.75">
      <c r="A20" t="s">
        <v>20</v>
      </c>
      <c r="B20">
        <v>467744</v>
      </c>
      <c r="C20" s="3">
        <v>60</v>
      </c>
      <c r="D20">
        <v>17</v>
      </c>
      <c r="E20" t="s">
        <v>10</v>
      </c>
    </row>
    <row r="21" spans="1:5" hidden="1" x14ac:dyDescent="0.75">
      <c r="A21" t="s">
        <v>20</v>
      </c>
      <c r="B21">
        <v>444639</v>
      </c>
      <c r="C21" s="3">
        <v>56</v>
      </c>
      <c r="D21">
        <v>15</v>
      </c>
      <c r="E21" t="s">
        <v>8</v>
      </c>
    </row>
    <row r="22" spans="1:5" hidden="1" x14ac:dyDescent="0.75">
      <c r="A22" t="s">
        <v>20</v>
      </c>
      <c r="B22">
        <v>426671</v>
      </c>
      <c r="C22" s="3">
        <v>61</v>
      </c>
      <c r="D22">
        <v>16</v>
      </c>
      <c r="E22" t="s">
        <v>10</v>
      </c>
    </row>
    <row r="23" spans="1:5" hidden="1" x14ac:dyDescent="0.75">
      <c r="A23" t="s">
        <v>20</v>
      </c>
      <c r="B23">
        <v>426053</v>
      </c>
      <c r="C23" s="3">
        <v>61</v>
      </c>
      <c r="D23">
        <v>9</v>
      </c>
      <c r="E23" t="s">
        <v>3</v>
      </c>
    </row>
    <row r="24" spans="1:5" hidden="1" x14ac:dyDescent="0.75">
      <c r="A24" t="s">
        <v>20</v>
      </c>
      <c r="B24">
        <v>442713</v>
      </c>
      <c r="C24" s="3">
        <v>66</v>
      </c>
      <c r="D24">
        <v>8</v>
      </c>
      <c r="E24" t="s">
        <v>2</v>
      </c>
    </row>
    <row r="25" spans="1:5" hidden="1" x14ac:dyDescent="0.75">
      <c r="A25" t="s">
        <v>20</v>
      </c>
      <c r="B25">
        <v>446739</v>
      </c>
      <c r="C25" s="3">
        <v>55</v>
      </c>
      <c r="D25">
        <v>12</v>
      </c>
      <c r="E25" t="s">
        <v>5</v>
      </c>
    </row>
    <row r="26" spans="1:5" hidden="1" x14ac:dyDescent="0.75">
      <c r="A26" t="s">
        <v>20</v>
      </c>
      <c r="B26">
        <v>480857</v>
      </c>
      <c r="C26" s="3">
        <v>65</v>
      </c>
      <c r="D26">
        <v>6</v>
      </c>
      <c r="E26" t="s">
        <v>1</v>
      </c>
    </row>
    <row r="27" spans="1:5" hidden="1" x14ac:dyDescent="0.75">
      <c r="A27" t="s">
        <v>20</v>
      </c>
      <c r="B27">
        <v>454916</v>
      </c>
      <c r="C27" s="3">
        <v>60</v>
      </c>
      <c r="D27">
        <v>14</v>
      </c>
      <c r="E27" t="s">
        <v>10</v>
      </c>
    </row>
    <row r="28" spans="1:5" hidden="1" x14ac:dyDescent="0.75">
      <c r="A28" t="s">
        <v>20</v>
      </c>
      <c r="B28">
        <v>496140</v>
      </c>
      <c r="C28" s="3">
        <v>64</v>
      </c>
      <c r="D28">
        <v>13</v>
      </c>
      <c r="E28" t="s">
        <v>9</v>
      </c>
    </row>
    <row r="29" spans="1:5" hidden="1" x14ac:dyDescent="0.75">
      <c r="A29" t="s">
        <v>20</v>
      </c>
      <c r="B29">
        <v>480260</v>
      </c>
      <c r="C29" s="3">
        <v>60</v>
      </c>
      <c r="D29">
        <v>10</v>
      </c>
      <c r="E29" t="s">
        <v>8</v>
      </c>
    </row>
    <row r="30" spans="1:5" hidden="1" x14ac:dyDescent="0.75">
      <c r="A30" t="s">
        <v>20</v>
      </c>
      <c r="B30">
        <v>486658</v>
      </c>
      <c r="C30" s="3">
        <v>67</v>
      </c>
      <c r="D30">
        <v>8</v>
      </c>
      <c r="E30" t="s">
        <v>3</v>
      </c>
    </row>
    <row r="31" spans="1:5" hidden="1" x14ac:dyDescent="0.75">
      <c r="A31" t="s">
        <v>20</v>
      </c>
      <c r="B31">
        <v>426340</v>
      </c>
      <c r="C31" s="3">
        <v>69</v>
      </c>
      <c r="D31">
        <v>15</v>
      </c>
      <c r="E31" t="s">
        <v>10</v>
      </c>
    </row>
    <row r="32" spans="1:5" hidden="1" x14ac:dyDescent="0.75">
      <c r="A32" t="s">
        <v>20</v>
      </c>
      <c r="B32">
        <v>474608</v>
      </c>
      <c r="C32" s="3">
        <v>61</v>
      </c>
      <c r="D32">
        <v>18</v>
      </c>
      <c r="E32" t="s">
        <v>8</v>
      </c>
    </row>
    <row r="33" spans="1:5" hidden="1" x14ac:dyDescent="0.75">
      <c r="A33" t="s">
        <v>20</v>
      </c>
      <c r="B33">
        <v>484977</v>
      </c>
      <c r="C33" s="3">
        <v>60</v>
      </c>
      <c r="D33">
        <v>9</v>
      </c>
      <c r="E33" t="s">
        <v>6</v>
      </c>
    </row>
    <row r="34" spans="1:5" hidden="1" x14ac:dyDescent="0.75">
      <c r="A34" t="s">
        <v>20</v>
      </c>
      <c r="B34">
        <v>454889</v>
      </c>
      <c r="C34" s="3">
        <v>64</v>
      </c>
      <c r="D34">
        <v>6</v>
      </c>
      <c r="E34" t="s">
        <v>5</v>
      </c>
    </row>
    <row r="35" spans="1:5" hidden="1" x14ac:dyDescent="0.75">
      <c r="A35" t="s">
        <v>20</v>
      </c>
      <c r="B35">
        <v>411488</v>
      </c>
      <c r="C35" s="3">
        <v>62</v>
      </c>
      <c r="D35">
        <v>7</v>
      </c>
      <c r="E35" t="s">
        <v>8</v>
      </c>
    </row>
    <row r="36" spans="1:5" hidden="1" x14ac:dyDescent="0.75">
      <c r="A36" t="s">
        <v>20</v>
      </c>
      <c r="B36">
        <v>496779</v>
      </c>
      <c r="C36" s="3">
        <v>68</v>
      </c>
      <c r="D36">
        <v>8</v>
      </c>
      <c r="E36" t="s">
        <v>7</v>
      </c>
    </row>
    <row r="37" spans="1:5" hidden="1" x14ac:dyDescent="0.75">
      <c r="A37" t="s">
        <v>20</v>
      </c>
      <c r="B37">
        <v>433169</v>
      </c>
      <c r="C37" s="3">
        <v>63</v>
      </c>
      <c r="D37">
        <v>10</v>
      </c>
      <c r="E37" t="s">
        <v>10</v>
      </c>
    </row>
    <row r="38" spans="1:5" hidden="1" x14ac:dyDescent="0.75">
      <c r="A38" t="s">
        <v>20</v>
      </c>
      <c r="B38">
        <v>417751</v>
      </c>
      <c r="C38" s="3">
        <v>56</v>
      </c>
      <c r="D38">
        <v>34</v>
      </c>
      <c r="E38" t="s">
        <v>9</v>
      </c>
    </row>
    <row r="39" spans="1:5" hidden="1" x14ac:dyDescent="0.75">
      <c r="A39" t="s">
        <v>20</v>
      </c>
      <c r="B39">
        <v>477659</v>
      </c>
      <c r="C39" s="3">
        <v>56</v>
      </c>
      <c r="D39">
        <v>5</v>
      </c>
      <c r="E39" t="s">
        <v>9</v>
      </c>
    </row>
    <row r="40" spans="1:5" hidden="1" x14ac:dyDescent="0.75">
      <c r="A40" t="s">
        <v>20</v>
      </c>
      <c r="B40">
        <v>419365</v>
      </c>
      <c r="C40" s="3">
        <v>63</v>
      </c>
      <c r="D40">
        <v>45</v>
      </c>
      <c r="E40" t="s">
        <v>2</v>
      </c>
    </row>
    <row r="41" spans="1:5" hidden="1" x14ac:dyDescent="0.75">
      <c r="A41" t="s">
        <v>20</v>
      </c>
      <c r="B41">
        <v>410457</v>
      </c>
      <c r="C41" s="3">
        <v>58</v>
      </c>
      <c r="D41">
        <v>40</v>
      </c>
      <c r="E41" t="s">
        <v>1</v>
      </c>
    </row>
    <row r="42" spans="1:5" hidden="1" x14ac:dyDescent="0.75">
      <c r="A42" t="s">
        <v>20</v>
      </c>
      <c r="B42">
        <v>461894</v>
      </c>
      <c r="C42" s="3">
        <v>62</v>
      </c>
      <c r="D42">
        <v>44</v>
      </c>
      <c r="E42" t="s">
        <v>5</v>
      </c>
    </row>
    <row r="43" spans="1:5" hidden="1" x14ac:dyDescent="0.75">
      <c r="A43" t="s">
        <v>20</v>
      </c>
      <c r="B43">
        <v>410204</v>
      </c>
      <c r="C43" s="3">
        <v>66</v>
      </c>
      <c r="D43">
        <v>43</v>
      </c>
      <c r="E43" t="s">
        <v>4</v>
      </c>
    </row>
    <row r="44" spans="1:5" hidden="1" x14ac:dyDescent="0.75">
      <c r="A44" t="s">
        <v>20</v>
      </c>
      <c r="B44">
        <v>440129</v>
      </c>
      <c r="C44" s="3">
        <v>64</v>
      </c>
      <c r="D44">
        <v>46</v>
      </c>
      <c r="E44" t="s">
        <v>8</v>
      </c>
    </row>
    <row r="45" spans="1:5" hidden="1" x14ac:dyDescent="0.75">
      <c r="A45" t="s">
        <v>20</v>
      </c>
      <c r="B45">
        <v>489831</v>
      </c>
      <c r="C45" s="3">
        <v>55</v>
      </c>
      <c r="D45">
        <v>35</v>
      </c>
      <c r="E45" t="s">
        <v>2</v>
      </c>
    </row>
    <row r="46" spans="1:5" hidden="1" x14ac:dyDescent="0.75">
      <c r="A46" t="s">
        <v>20</v>
      </c>
      <c r="B46">
        <v>473779</v>
      </c>
      <c r="C46" s="3">
        <v>59</v>
      </c>
      <c r="D46">
        <v>37</v>
      </c>
      <c r="E46" t="s">
        <v>4</v>
      </c>
    </row>
    <row r="47" spans="1:5" hidden="1" x14ac:dyDescent="0.75">
      <c r="A47" t="s">
        <v>20</v>
      </c>
      <c r="B47">
        <v>420740</v>
      </c>
      <c r="C47" s="3">
        <v>58</v>
      </c>
      <c r="D47">
        <v>35</v>
      </c>
      <c r="E47" t="s">
        <v>3</v>
      </c>
    </row>
    <row r="48" spans="1:5" hidden="1" x14ac:dyDescent="0.75">
      <c r="A48" t="s">
        <v>20</v>
      </c>
      <c r="B48">
        <v>465790</v>
      </c>
      <c r="C48" s="3">
        <v>66</v>
      </c>
      <c r="D48">
        <v>42</v>
      </c>
      <c r="E48" t="s">
        <v>9</v>
      </c>
    </row>
    <row r="49" spans="1:5" hidden="1" x14ac:dyDescent="0.75">
      <c r="A49" t="s">
        <v>20</v>
      </c>
      <c r="B49">
        <v>401033</v>
      </c>
      <c r="C49" s="3">
        <v>63</v>
      </c>
      <c r="D49">
        <v>37</v>
      </c>
      <c r="E49" t="s">
        <v>1</v>
      </c>
    </row>
    <row r="50" spans="1:5" hidden="1" x14ac:dyDescent="0.75">
      <c r="A50" t="s">
        <v>20</v>
      </c>
      <c r="B50">
        <v>455379</v>
      </c>
      <c r="C50" s="3">
        <v>62</v>
      </c>
      <c r="D50">
        <v>36</v>
      </c>
      <c r="E50" t="s">
        <v>3</v>
      </c>
    </row>
    <row r="51" spans="1:5" hidden="1" x14ac:dyDescent="0.75">
      <c r="A51" t="s">
        <v>20</v>
      </c>
      <c r="B51">
        <v>421489</v>
      </c>
      <c r="C51" s="3">
        <v>59</v>
      </c>
      <c r="D51">
        <v>37</v>
      </c>
      <c r="E51" t="s">
        <v>2</v>
      </c>
    </row>
    <row r="52" spans="1:5" hidden="1" x14ac:dyDescent="0.75">
      <c r="A52" t="s">
        <v>20</v>
      </c>
      <c r="B52">
        <v>485291</v>
      </c>
      <c r="C52" s="3">
        <v>61</v>
      </c>
      <c r="D52">
        <v>41</v>
      </c>
      <c r="E52" t="s">
        <v>6</v>
      </c>
    </row>
    <row r="53" spans="1:5" hidden="1" x14ac:dyDescent="0.75">
      <c r="A53" t="s">
        <v>20</v>
      </c>
      <c r="B53">
        <v>496029</v>
      </c>
      <c r="C53" s="3">
        <v>59</v>
      </c>
      <c r="D53">
        <v>37</v>
      </c>
      <c r="E53" t="s">
        <v>3</v>
      </c>
    </row>
    <row r="54" spans="1:5" hidden="1" x14ac:dyDescent="0.75">
      <c r="A54" t="s">
        <v>20</v>
      </c>
      <c r="B54">
        <v>468908</v>
      </c>
      <c r="C54" s="3">
        <v>65</v>
      </c>
      <c r="D54">
        <v>37</v>
      </c>
      <c r="E54" t="s">
        <v>1</v>
      </c>
    </row>
    <row r="55" spans="1:5" hidden="1" x14ac:dyDescent="0.75">
      <c r="A55" t="s">
        <v>20</v>
      </c>
      <c r="B55">
        <v>413197</v>
      </c>
      <c r="C55" s="3">
        <v>69</v>
      </c>
      <c r="D55">
        <v>43</v>
      </c>
      <c r="E55" t="s">
        <v>9</v>
      </c>
    </row>
    <row r="56" spans="1:5" hidden="1" x14ac:dyDescent="0.75">
      <c r="A56" t="s">
        <v>20</v>
      </c>
      <c r="B56">
        <v>463098</v>
      </c>
      <c r="C56" s="3">
        <v>56</v>
      </c>
      <c r="D56">
        <v>34</v>
      </c>
      <c r="E56" t="s">
        <v>1</v>
      </c>
    </row>
    <row r="57" spans="1:5" hidden="1" x14ac:dyDescent="0.75">
      <c r="A57" t="s">
        <v>20</v>
      </c>
      <c r="B57">
        <v>499577</v>
      </c>
      <c r="C57" s="3">
        <v>62</v>
      </c>
      <c r="D57">
        <v>35</v>
      </c>
      <c r="E57" t="s">
        <v>2</v>
      </c>
    </row>
    <row r="58" spans="1:5" hidden="1" x14ac:dyDescent="0.75">
      <c r="A58" t="s">
        <v>20</v>
      </c>
      <c r="B58">
        <v>446600</v>
      </c>
      <c r="C58" s="3">
        <v>56</v>
      </c>
      <c r="D58">
        <v>34</v>
      </c>
      <c r="E58" t="s">
        <v>1</v>
      </c>
    </row>
    <row r="59" spans="1:5" hidden="1" x14ac:dyDescent="0.75">
      <c r="A59" t="s">
        <v>20</v>
      </c>
      <c r="B59">
        <v>472854</v>
      </c>
      <c r="C59" s="3">
        <v>59</v>
      </c>
      <c r="D59">
        <v>36</v>
      </c>
      <c r="E59" t="s">
        <v>3</v>
      </c>
    </row>
    <row r="60" spans="1:5" hidden="1" x14ac:dyDescent="0.75">
      <c r="A60" t="s">
        <v>20</v>
      </c>
      <c r="B60">
        <v>477160</v>
      </c>
      <c r="C60" s="3">
        <v>60</v>
      </c>
      <c r="D60">
        <v>42</v>
      </c>
      <c r="E60" t="s">
        <v>9</v>
      </c>
    </row>
    <row r="61" spans="1:5" hidden="1" x14ac:dyDescent="0.75">
      <c r="A61" t="s">
        <v>20</v>
      </c>
      <c r="B61">
        <v>485181</v>
      </c>
      <c r="C61" s="3">
        <v>61</v>
      </c>
      <c r="D61">
        <v>37</v>
      </c>
      <c r="E61" t="s">
        <v>5</v>
      </c>
    </row>
    <row r="62" spans="1:5" hidden="1" x14ac:dyDescent="0.75">
      <c r="A62" t="s">
        <v>20</v>
      </c>
      <c r="B62">
        <v>423852</v>
      </c>
      <c r="C62" s="3">
        <v>71</v>
      </c>
      <c r="D62">
        <v>40</v>
      </c>
      <c r="E62" t="s">
        <v>1</v>
      </c>
    </row>
    <row r="63" spans="1:5" hidden="1" x14ac:dyDescent="0.75">
      <c r="A63" t="s">
        <v>20</v>
      </c>
      <c r="B63">
        <v>429928</v>
      </c>
      <c r="C63" s="3">
        <v>65</v>
      </c>
      <c r="D63">
        <v>37</v>
      </c>
      <c r="E63" t="s">
        <v>4</v>
      </c>
    </row>
    <row r="64" spans="1:5" hidden="1" x14ac:dyDescent="0.75">
      <c r="A64" t="s">
        <v>20</v>
      </c>
      <c r="B64">
        <v>420269</v>
      </c>
      <c r="C64" s="3">
        <v>58</v>
      </c>
      <c r="D64">
        <v>34</v>
      </c>
      <c r="E64" t="s">
        <v>3</v>
      </c>
    </row>
    <row r="65" spans="1:5" hidden="1" x14ac:dyDescent="0.75">
      <c r="A65" t="s">
        <v>20</v>
      </c>
      <c r="B65">
        <v>453206</v>
      </c>
      <c r="C65" s="3">
        <v>56</v>
      </c>
      <c r="D65">
        <v>38</v>
      </c>
      <c r="E65" t="s">
        <v>7</v>
      </c>
    </row>
    <row r="66" spans="1:5" hidden="1" x14ac:dyDescent="0.75">
      <c r="A66" t="s">
        <v>20</v>
      </c>
      <c r="B66">
        <v>450955</v>
      </c>
      <c r="C66" s="3">
        <v>65</v>
      </c>
      <c r="D66">
        <v>36</v>
      </c>
      <c r="E66" t="s">
        <v>5</v>
      </c>
    </row>
    <row r="67" spans="1:5" hidden="1" x14ac:dyDescent="0.75">
      <c r="A67" t="s">
        <v>20</v>
      </c>
      <c r="B67">
        <v>410460</v>
      </c>
      <c r="C67" s="3">
        <v>64</v>
      </c>
      <c r="D67">
        <v>32</v>
      </c>
      <c r="E67" t="s">
        <v>1</v>
      </c>
    </row>
    <row r="68" spans="1:5" hidden="1" x14ac:dyDescent="0.75">
      <c r="A68" t="s">
        <v>20</v>
      </c>
      <c r="B68">
        <v>492950</v>
      </c>
      <c r="C68" s="3">
        <v>69</v>
      </c>
      <c r="D68">
        <v>40</v>
      </c>
      <c r="E68" t="s">
        <v>9</v>
      </c>
    </row>
    <row r="69" spans="1:5" hidden="1" x14ac:dyDescent="0.75">
      <c r="A69" t="s">
        <v>20</v>
      </c>
      <c r="B69">
        <v>468489</v>
      </c>
      <c r="C69" s="3">
        <v>61</v>
      </c>
      <c r="D69">
        <v>31</v>
      </c>
      <c r="E69" t="s">
        <v>1</v>
      </c>
    </row>
    <row r="70" spans="1:5" hidden="1" x14ac:dyDescent="0.75">
      <c r="A70" t="s">
        <v>20</v>
      </c>
      <c r="B70">
        <v>407568</v>
      </c>
      <c r="C70" s="3">
        <v>60</v>
      </c>
      <c r="D70">
        <v>36</v>
      </c>
      <c r="E70" t="s">
        <v>4</v>
      </c>
    </row>
    <row r="71" spans="1:5" hidden="1" x14ac:dyDescent="0.75">
      <c r="A71" t="s">
        <v>20</v>
      </c>
      <c r="B71">
        <v>424065</v>
      </c>
      <c r="C71" s="3">
        <v>70</v>
      </c>
      <c r="D71">
        <v>33</v>
      </c>
      <c r="E71" t="s">
        <v>5</v>
      </c>
    </row>
    <row r="72" spans="1:5" hidden="1" x14ac:dyDescent="0.75">
      <c r="A72" t="s">
        <v>20</v>
      </c>
      <c r="B72">
        <v>467613</v>
      </c>
      <c r="C72" s="3">
        <v>63</v>
      </c>
      <c r="D72">
        <v>30</v>
      </c>
      <c r="E72" t="s">
        <v>5</v>
      </c>
    </row>
    <row r="73" spans="1:5" hidden="1" x14ac:dyDescent="0.75">
      <c r="A73" t="s">
        <v>20</v>
      </c>
      <c r="B73">
        <v>423229</v>
      </c>
      <c r="C73" s="3">
        <v>59</v>
      </c>
      <c r="D73">
        <v>32</v>
      </c>
      <c r="E73" t="s">
        <v>2</v>
      </c>
    </row>
    <row r="74" spans="1:5" hidden="1" x14ac:dyDescent="0.75">
      <c r="A74" t="s">
        <v>20</v>
      </c>
      <c r="B74">
        <v>483017</v>
      </c>
      <c r="C74" s="3">
        <v>65</v>
      </c>
      <c r="D74">
        <v>28</v>
      </c>
      <c r="E74" t="s">
        <v>2</v>
      </c>
    </row>
    <row r="75" spans="1:5" hidden="1" x14ac:dyDescent="0.75">
      <c r="A75" t="s">
        <v>20</v>
      </c>
      <c r="B75">
        <v>403461</v>
      </c>
      <c r="C75" s="3">
        <v>55</v>
      </c>
      <c r="D75">
        <v>37</v>
      </c>
      <c r="E75" t="s">
        <v>6</v>
      </c>
    </row>
    <row r="76" spans="1:5" hidden="1" x14ac:dyDescent="0.75">
      <c r="A76" t="s">
        <v>20</v>
      </c>
      <c r="B76">
        <v>451051</v>
      </c>
      <c r="C76" s="3">
        <v>65</v>
      </c>
      <c r="D76">
        <v>31</v>
      </c>
      <c r="E76" t="s">
        <v>6</v>
      </c>
    </row>
    <row r="77" spans="1:5" hidden="1" x14ac:dyDescent="0.75">
      <c r="A77" t="s">
        <v>20</v>
      </c>
      <c r="B77">
        <v>456316</v>
      </c>
      <c r="C77" s="3">
        <v>60</v>
      </c>
      <c r="D77">
        <v>32</v>
      </c>
      <c r="E77" t="s">
        <v>7</v>
      </c>
    </row>
    <row r="78" spans="1:5" hidden="1" x14ac:dyDescent="0.75">
      <c r="A78" t="s">
        <v>20</v>
      </c>
      <c r="B78">
        <v>452751</v>
      </c>
      <c r="C78" s="3">
        <v>62</v>
      </c>
      <c r="D78">
        <v>40</v>
      </c>
      <c r="E78" t="s">
        <v>7</v>
      </c>
    </row>
    <row r="79" spans="1:5" hidden="1" x14ac:dyDescent="0.75">
      <c r="A79" t="s">
        <v>20</v>
      </c>
      <c r="B79">
        <v>460503</v>
      </c>
      <c r="C79" s="3">
        <v>55</v>
      </c>
      <c r="D79">
        <v>33</v>
      </c>
      <c r="E79" t="s">
        <v>3</v>
      </c>
    </row>
    <row r="80" spans="1:5" hidden="1" x14ac:dyDescent="0.75">
      <c r="A80" t="s">
        <v>20</v>
      </c>
      <c r="B80">
        <v>429722</v>
      </c>
      <c r="C80" s="3">
        <v>63</v>
      </c>
      <c r="D80">
        <v>36</v>
      </c>
      <c r="E80" t="s">
        <v>6</v>
      </c>
    </row>
    <row r="81" spans="1:5" hidden="1" x14ac:dyDescent="0.75">
      <c r="A81" t="s">
        <v>20</v>
      </c>
      <c r="B81">
        <v>422450</v>
      </c>
      <c r="C81" s="3">
        <v>55</v>
      </c>
      <c r="D81">
        <v>31</v>
      </c>
      <c r="E81" t="s">
        <v>2</v>
      </c>
    </row>
    <row r="82" spans="1:5" hidden="1" x14ac:dyDescent="0.75">
      <c r="A82" t="s">
        <v>20</v>
      </c>
      <c r="B82">
        <v>477018</v>
      </c>
      <c r="C82" s="3">
        <v>61</v>
      </c>
      <c r="D82">
        <v>40</v>
      </c>
      <c r="E82" t="s">
        <v>4</v>
      </c>
    </row>
    <row r="83" spans="1:5" hidden="1" x14ac:dyDescent="0.75">
      <c r="A83" t="s">
        <v>20</v>
      </c>
      <c r="B83">
        <v>471769</v>
      </c>
      <c r="C83" s="3">
        <v>56</v>
      </c>
      <c r="D83">
        <v>36</v>
      </c>
      <c r="E83" t="s">
        <v>7</v>
      </c>
    </row>
    <row r="84" spans="1:5" hidden="1" x14ac:dyDescent="0.75">
      <c r="A84" t="s">
        <v>20</v>
      </c>
      <c r="B84">
        <v>475967</v>
      </c>
      <c r="C84" s="3">
        <v>65</v>
      </c>
      <c r="D84">
        <v>30</v>
      </c>
      <c r="E84" t="s">
        <v>5</v>
      </c>
    </row>
    <row r="85" spans="1:5" hidden="1" x14ac:dyDescent="0.75">
      <c r="A85" t="s">
        <v>20</v>
      </c>
      <c r="B85">
        <v>424755</v>
      </c>
      <c r="C85" s="3">
        <v>55</v>
      </c>
      <c r="D85">
        <v>37</v>
      </c>
      <c r="E85" t="s">
        <v>8</v>
      </c>
    </row>
    <row r="86" spans="1:5" hidden="1" x14ac:dyDescent="0.75">
      <c r="A86" t="s">
        <v>20</v>
      </c>
      <c r="B86">
        <v>426374</v>
      </c>
      <c r="C86" s="3">
        <v>55</v>
      </c>
      <c r="D86">
        <v>28</v>
      </c>
      <c r="E86" t="s">
        <v>3</v>
      </c>
    </row>
    <row r="87" spans="1:5" hidden="1" x14ac:dyDescent="0.75">
      <c r="A87" t="s">
        <v>20</v>
      </c>
      <c r="B87">
        <v>486146</v>
      </c>
      <c r="C87" s="3">
        <v>76</v>
      </c>
      <c r="D87">
        <v>25</v>
      </c>
      <c r="E87" t="s">
        <v>1</v>
      </c>
    </row>
    <row r="88" spans="1:5" hidden="1" x14ac:dyDescent="0.75">
      <c r="A88" t="s">
        <v>20</v>
      </c>
      <c r="B88">
        <v>473963</v>
      </c>
      <c r="C88" s="3">
        <v>61</v>
      </c>
      <c r="D88">
        <v>30</v>
      </c>
      <c r="E88" t="s">
        <v>3</v>
      </c>
    </row>
    <row r="89" spans="1:5" hidden="1" x14ac:dyDescent="0.75">
      <c r="A89" t="s">
        <v>20</v>
      </c>
      <c r="B89">
        <v>498619</v>
      </c>
      <c r="C89" s="3">
        <v>61</v>
      </c>
      <c r="D89">
        <v>41</v>
      </c>
      <c r="E89" t="s">
        <v>4</v>
      </c>
    </row>
    <row r="90" spans="1:5" hidden="1" x14ac:dyDescent="0.75">
      <c r="A90" t="s">
        <v>20</v>
      </c>
      <c r="B90">
        <v>495800</v>
      </c>
      <c r="C90" s="3">
        <v>60</v>
      </c>
      <c r="D90">
        <v>33</v>
      </c>
      <c r="E90" t="s">
        <v>8</v>
      </c>
    </row>
    <row r="91" spans="1:5" hidden="1" x14ac:dyDescent="0.75">
      <c r="A91" t="s">
        <v>20</v>
      </c>
      <c r="B91">
        <v>436400</v>
      </c>
      <c r="C91" s="3">
        <v>56</v>
      </c>
      <c r="D91">
        <v>37</v>
      </c>
      <c r="E91" t="s">
        <v>8</v>
      </c>
    </row>
    <row r="92" spans="1:5" hidden="1" x14ac:dyDescent="0.75">
      <c r="A92" t="s">
        <v>20</v>
      </c>
      <c r="B92">
        <v>459749</v>
      </c>
      <c r="C92" s="3">
        <v>61</v>
      </c>
      <c r="D92">
        <v>34</v>
      </c>
      <c r="E92" t="s">
        <v>9</v>
      </c>
    </row>
    <row r="93" spans="1:5" hidden="1" x14ac:dyDescent="0.75">
      <c r="A93" t="s">
        <v>20</v>
      </c>
      <c r="B93">
        <v>482662</v>
      </c>
      <c r="C93" s="3">
        <v>56</v>
      </c>
      <c r="D93">
        <v>31</v>
      </c>
      <c r="E93" t="s">
        <v>3</v>
      </c>
    </row>
    <row r="94" spans="1:5" hidden="1" x14ac:dyDescent="0.75">
      <c r="A94" t="s">
        <v>20</v>
      </c>
      <c r="B94">
        <v>451933</v>
      </c>
      <c r="C94" s="3">
        <v>62</v>
      </c>
      <c r="D94">
        <v>40</v>
      </c>
      <c r="E94" t="s">
        <v>7</v>
      </c>
    </row>
    <row r="95" spans="1:5" hidden="1" x14ac:dyDescent="0.75">
      <c r="A95" t="s">
        <v>20</v>
      </c>
      <c r="B95">
        <v>458882</v>
      </c>
      <c r="C95" s="3">
        <v>64</v>
      </c>
      <c r="D95">
        <v>33</v>
      </c>
      <c r="E95" t="s">
        <v>2</v>
      </c>
    </row>
    <row r="96" spans="1:5" hidden="1" x14ac:dyDescent="0.75">
      <c r="A96" t="s">
        <v>20</v>
      </c>
      <c r="B96">
        <v>460134</v>
      </c>
      <c r="C96" s="3">
        <v>66</v>
      </c>
      <c r="D96">
        <v>24</v>
      </c>
      <c r="E96" t="s">
        <v>1</v>
      </c>
    </row>
    <row r="97" spans="1:5" hidden="1" x14ac:dyDescent="0.75">
      <c r="A97" t="s">
        <v>20</v>
      </c>
      <c r="B97">
        <v>432174</v>
      </c>
      <c r="C97" s="3">
        <v>60</v>
      </c>
      <c r="D97">
        <v>27</v>
      </c>
      <c r="E97" t="s">
        <v>3</v>
      </c>
    </row>
    <row r="98" spans="1:5" hidden="1" x14ac:dyDescent="0.75">
      <c r="A98" t="s">
        <v>20</v>
      </c>
      <c r="B98">
        <v>467247</v>
      </c>
      <c r="C98" s="3">
        <v>65</v>
      </c>
      <c r="D98">
        <v>28</v>
      </c>
      <c r="E98" t="s">
        <v>4</v>
      </c>
    </row>
    <row r="99" spans="1:5" hidden="1" x14ac:dyDescent="0.75">
      <c r="A99" t="s">
        <v>20</v>
      </c>
      <c r="B99">
        <v>489126</v>
      </c>
      <c r="C99" s="3">
        <v>58</v>
      </c>
      <c r="D99">
        <v>34</v>
      </c>
      <c r="E99" t="s">
        <v>9</v>
      </c>
    </row>
    <row r="100" spans="1:5" hidden="1" x14ac:dyDescent="0.75">
      <c r="A100" t="s">
        <v>20</v>
      </c>
      <c r="B100">
        <v>468341</v>
      </c>
      <c r="C100" s="3">
        <v>55</v>
      </c>
      <c r="D100">
        <v>32</v>
      </c>
      <c r="E100" t="s">
        <v>7</v>
      </c>
    </row>
    <row r="101" spans="1:5" hidden="1" x14ac:dyDescent="0.75">
      <c r="A101" t="s">
        <v>20</v>
      </c>
      <c r="B101">
        <v>449440</v>
      </c>
      <c r="C101" s="3">
        <v>56</v>
      </c>
      <c r="D101">
        <v>34</v>
      </c>
      <c r="E101" t="s">
        <v>8</v>
      </c>
    </row>
    <row r="102" spans="1:5" hidden="1" x14ac:dyDescent="0.75">
      <c r="A102" t="s">
        <v>20</v>
      </c>
      <c r="B102">
        <v>431619</v>
      </c>
      <c r="C102" s="3">
        <v>65</v>
      </c>
      <c r="D102">
        <v>26</v>
      </c>
      <c r="E102" t="s">
        <v>1</v>
      </c>
    </row>
    <row r="103" spans="1:5" hidden="1" x14ac:dyDescent="0.75">
      <c r="A103" t="s">
        <v>20</v>
      </c>
      <c r="B103">
        <v>449513</v>
      </c>
      <c r="C103" s="3">
        <v>68</v>
      </c>
      <c r="D103">
        <v>37</v>
      </c>
      <c r="E103" t="s">
        <v>4</v>
      </c>
    </row>
    <row r="104" spans="1:5" hidden="1" x14ac:dyDescent="0.75">
      <c r="A104" t="s">
        <v>20</v>
      </c>
      <c r="B104">
        <v>408896</v>
      </c>
      <c r="C104" s="3">
        <v>58</v>
      </c>
      <c r="D104">
        <v>25</v>
      </c>
      <c r="E104" t="s">
        <v>3</v>
      </c>
    </row>
    <row r="105" spans="1:5" hidden="1" x14ac:dyDescent="0.75">
      <c r="A105" t="s">
        <v>20</v>
      </c>
      <c r="B105">
        <v>409145</v>
      </c>
      <c r="C105" s="3">
        <v>61</v>
      </c>
      <c r="D105">
        <v>27</v>
      </c>
      <c r="E105" t="s">
        <v>2</v>
      </c>
    </row>
    <row r="106" spans="1:5" hidden="1" x14ac:dyDescent="0.75">
      <c r="A106" t="s">
        <v>20</v>
      </c>
      <c r="B106">
        <v>413535</v>
      </c>
      <c r="C106" s="3">
        <v>63</v>
      </c>
      <c r="D106">
        <v>27</v>
      </c>
      <c r="E106" t="s">
        <v>4</v>
      </c>
    </row>
    <row r="107" spans="1:5" hidden="1" x14ac:dyDescent="0.75">
      <c r="A107" t="s">
        <v>20</v>
      </c>
      <c r="B107">
        <v>450604</v>
      </c>
      <c r="C107" s="3">
        <v>56</v>
      </c>
      <c r="D107">
        <v>34</v>
      </c>
      <c r="E107" t="s">
        <v>10</v>
      </c>
    </row>
    <row r="108" spans="1:5" hidden="1" x14ac:dyDescent="0.75">
      <c r="A108" t="s">
        <v>20</v>
      </c>
      <c r="B108">
        <v>485029</v>
      </c>
      <c r="C108" s="3">
        <v>60</v>
      </c>
      <c r="D108">
        <v>30</v>
      </c>
      <c r="E108" t="s">
        <v>4</v>
      </c>
    </row>
    <row r="109" spans="1:5" hidden="1" x14ac:dyDescent="0.75">
      <c r="A109" t="s">
        <v>20</v>
      </c>
      <c r="B109">
        <v>479679</v>
      </c>
      <c r="C109" s="3">
        <v>69</v>
      </c>
      <c r="D109">
        <v>42</v>
      </c>
      <c r="E109" t="s">
        <v>6</v>
      </c>
    </row>
    <row r="110" spans="1:5" hidden="1" x14ac:dyDescent="0.75">
      <c r="A110" t="s">
        <v>20</v>
      </c>
      <c r="B110">
        <v>433672</v>
      </c>
      <c r="C110" s="3">
        <v>61</v>
      </c>
      <c r="D110">
        <v>20</v>
      </c>
      <c r="E110" t="s">
        <v>3</v>
      </c>
    </row>
    <row r="111" spans="1:5" hidden="1" x14ac:dyDescent="0.75">
      <c r="A111" t="s">
        <v>20</v>
      </c>
      <c r="B111">
        <v>452154</v>
      </c>
      <c r="C111" s="3">
        <v>58</v>
      </c>
      <c r="D111">
        <v>24</v>
      </c>
      <c r="E111" t="s">
        <v>10</v>
      </c>
    </row>
    <row r="112" spans="1:5" hidden="1" x14ac:dyDescent="0.75">
      <c r="A112" t="s">
        <v>20</v>
      </c>
      <c r="B112">
        <v>403630</v>
      </c>
      <c r="C112" s="3">
        <v>62</v>
      </c>
      <c r="D112">
        <v>26</v>
      </c>
      <c r="E112" t="s">
        <v>6</v>
      </c>
    </row>
    <row r="113" spans="1:5" hidden="1" x14ac:dyDescent="0.75">
      <c r="A113" t="s">
        <v>20</v>
      </c>
      <c r="B113">
        <v>404319</v>
      </c>
      <c r="C113" s="3">
        <v>57</v>
      </c>
      <c r="D113">
        <v>17</v>
      </c>
      <c r="E113" t="s">
        <v>2</v>
      </c>
    </row>
    <row r="114" spans="1:5" hidden="1" x14ac:dyDescent="0.75">
      <c r="A114" t="s">
        <v>20</v>
      </c>
      <c r="B114">
        <v>487476</v>
      </c>
      <c r="C114" s="3">
        <v>69</v>
      </c>
      <c r="D114">
        <v>45</v>
      </c>
      <c r="E114" t="s">
        <v>6</v>
      </c>
    </row>
    <row r="115" spans="1:5" hidden="1" x14ac:dyDescent="0.75">
      <c r="A115" t="s">
        <v>20</v>
      </c>
      <c r="B115">
        <v>493440</v>
      </c>
      <c r="C115" s="3">
        <v>55</v>
      </c>
      <c r="D115">
        <v>37</v>
      </c>
      <c r="E115" t="s">
        <v>5</v>
      </c>
    </row>
    <row r="116" spans="1:5" hidden="1" x14ac:dyDescent="0.75">
      <c r="A116" t="s">
        <v>20</v>
      </c>
      <c r="B116">
        <v>456630</v>
      </c>
      <c r="C116" s="3">
        <v>66</v>
      </c>
      <c r="D116">
        <v>29</v>
      </c>
      <c r="E116" t="s">
        <v>1</v>
      </c>
    </row>
    <row r="117" spans="1:5" hidden="1" x14ac:dyDescent="0.75">
      <c r="A117" t="s">
        <v>20</v>
      </c>
      <c r="B117">
        <v>439471</v>
      </c>
      <c r="C117" s="3">
        <v>63</v>
      </c>
      <c r="D117">
        <v>44</v>
      </c>
      <c r="E117" t="s">
        <v>1</v>
      </c>
    </row>
    <row r="118" spans="1:5" hidden="1" x14ac:dyDescent="0.75">
      <c r="A118" t="s">
        <v>21</v>
      </c>
      <c r="B118">
        <v>490536</v>
      </c>
      <c r="C118" s="3">
        <v>61</v>
      </c>
      <c r="D118">
        <v>18</v>
      </c>
      <c r="E118" t="s">
        <v>10</v>
      </c>
    </row>
    <row r="119" spans="1:5" hidden="1" x14ac:dyDescent="0.75">
      <c r="A119" t="s">
        <v>21</v>
      </c>
      <c r="B119">
        <v>405704</v>
      </c>
      <c r="C119" s="3">
        <v>60</v>
      </c>
      <c r="D119">
        <v>21</v>
      </c>
      <c r="E119" t="s">
        <v>7</v>
      </c>
    </row>
    <row r="120" spans="1:5" hidden="1" x14ac:dyDescent="0.75">
      <c r="A120" t="s">
        <v>21</v>
      </c>
      <c r="B120">
        <v>423628</v>
      </c>
      <c r="C120" s="3">
        <v>60</v>
      </c>
      <c r="D120">
        <v>17</v>
      </c>
      <c r="E120" t="s">
        <v>5</v>
      </c>
    </row>
    <row r="121" spans="1:5" hidden="1" x14ac:dyDescent="0.75">
      <c r="A121" t="s">
        <v>21</v>
      </c>
      <c r="B121">
        <v>438786</v>
      </c>
      <c r="C121" s="3">
        <v>56</v>
      </c>
      <c r="D121">
        <v>18</v>
      </c>
      <c r="E121" t="s">
        <v>8</v>
      </c>
    </row>
    <row r="122" spans="1:5" hidden="1" x14ac:dyDescent="0.75">
      <c r="A122" t="s">
        <v>21</v>
      </c>
      <c r="B122">
        <v>443782</v>
      </c>
      <c r="C122" s="3">
        <v>68</v>
      </c>
      <c r="D122">
        <v>10</v>
      </c>
      <c r="E122" t="s">
        <v>3</v>
      </c>
    </row>
    <row r="123" spans="1:5" hidden="1" x14ac:dyDescent="0.75">
      <c r="A123" t="s">
        <v>21</v>
      </c>
      <c r="B123">
        <v>483178</v>
      </c>
      <c r="C123" s="3">
        <v>65</v>
      </c>
      <c r="D123">
        <v>12</v>
      </c>
      <c r="E123" t="s">
        <v>4</v>
      </c>
    </row>
    <row r="124" spans="1:5" hidden="1" x14ac:dyDescent="0.75">
      <c r="A124" t="s">
        <v>21</v>
      </c>
      <c r="B124">
        <v>433202</v>
      </c>
      <c r="C124" s="3">
        <v>69</v>
      </c>
      <c r="D124">
        <v>16</v>
      </c>
      <c r="E124" t="s">
        <v>10</v>
      </c>
    </row>
    <row r="125" spans="1:5" hidden="1" x14ac:dyDescent="0.75">
      <c r="A125" t="s">
        <v>21</v>
      </c>
      <c r="B125">
        <v>465248</v>
      </c>
      <c r="C125" s="3">
        <v>61</v>
      </c>
      <c r="D125">
        <v>15</v>
      </c>
      <c r="E125" t="s">
        <v>10</v>
      </c>
    </row>
    <row r="126" spans="1:5" hidden="1" x14ac:dyDescent="0.75">
      <c r="A126" t="s">
        <v>21</v>
      </c>
      <c r="B126">
        <v>405884</v>
      </c>
      <c r="C126" s="3">
        <v>62</v>
      </c>
      <c r="D126">
        <v>5</v>
      </c>
      <c r="E126" t="s">
        <v>5</v>
      </c>
    </row>
    <row r="127" spans="1:5" hidden="1" x14ac:dyDescent="0.75">
      <c r="A127" t="s">
        <v>21</v>
      </c>
      <c r="B127">
        <v>434432</v>
      </c>
      <c r="C127" s="3">
        <v>65</v>
      </c>
      <c r="D127">
        <v>8</v>
      </c>
      <c r="E127" t="s">
        <v>8</v>
      </c>
    </row>
    <row r="128" spans="1:5" hidden="1" x14ac:dyDescent="0.75">
      <c r="A128" t="s">
        <v>21</v>
      </c>
      <c r="B128">
        <v>409680</v>
      </c>
      <c r="C128" s="3">
        <v>67</v>
      </c>
      <c r="D128">
        <v>2</v>
      </c>
      <c r="E128" t="s">
        <v>4</v>
      </c>
    </row>
    <row r="129" spans="1:5" hidden="1" x14ac:dyDescent="0.75">
      <c r="A129" t="s">
        <v>21</v>
      </c>
      <c r="B129">
        <v>430137</v>
      </c>
      <c r="C129" s="3">
        <v>58</v>
      </c>
      <c r="D129">
        <v>6</v>
      </c>
      <c r="E129" t="s">
        <v>10</v>
      </c>
    </row>
    <row r="130" spans="1:5" hidden="1" x14ac:dyDescent="0.75">
      <c r="A130" t="s">
        <v>21</v>
      </c>
      <c r="B130">
        <v>459142</v>
      </c>
      <c r="C130" s="3">
        <v>67</v>
      </c>
      <c r="D130">
        <v>45</v>
      </c>
      <c r="E130" t="s">
        <v>4</v>
      </c>
    </row>
    <row r="131" spans="1:5" hidden="1" x14ac:dyDescent="0.75">
      <c r="A131" t="s">
        <v>21</v>
      </c>
      <c r="B131">
        <v>472936</v>
      </c>
      <c r="C131" s="3">
        <v>60</v>
      </c>
      <c r="D131">
        <v>41</v>
      </c>
      <c r="E131" t="s">
        <v>2</v>
      </c>
    </row>
    <row r="132" spans="1:5" hidden="1" x14ac:dyDescent="0.75">
      <c r="A132" t="s">
        <v>21</v>
      </c>
      <c r="B132">
        <v>493484</v>
      </c>
      <c r="C132" s="3">
        <v>65</v>
      </c>
      <c r="D132">
        <v>39</v>
      </c>
      <c r="E132" t="s">
        <v>1</v>
      </c>
    </row>
    <row r="133" spans="1:5" hidden="1" x14ac:dyDescent="0.75">
      <c r="A133" t="s">
        <v>21</v>
      </c>
      <c r="B133">
        <v>430489</v>
      </c>
      <c r="C133" s="3">
        <v>58</v>
      </c>
      <c r="D133">
        <v>40</v>
      </c>
      <c r="E133" t="s">
        <v>2</v>
      </c>
    </row>
    <row r="134" spans="1:5" hidden="1" x14ac:dyDescent="0.75">
      <c r="A134" t="s">
        <v>21</v>
      </c>
      <c r="B134">
        <v>407309</v>
      </c>
      <c r="C134" s="3">
        <v>67</v>
      </c>
      <c r="D134">
        <v>42</v>
      </c>
      <c r="E134" t="s">
        <v>4</v>
      </c>
    </row>
    <row r="135" spans="1:5" hidden="1" x14ac:dyDescent="0.75">
      <c r="A135" t="s">
        <v>21</v>
      </c>
      <c r="B135">
        <v>418454</v>
      </c>
      <c r="C135" s="3">
        <v>59</v>
      </c>
      <c r="D135">
        <v>41</v>
      </c>
      <c r="E135" t="s">
        <v>3</v>
      </c>
    </row>
    <row r="136" spans="1:5" hidden="1" x14ac:dyDescent="0.75">
      <c r="A136" t="s">
        <v>21</v>
      </c>
      <c r="B136">
        <v>465308</v>
      </c>
      <c r="C136" s="3">
        <v>66</v>
      </c>
      <c r="D136">
        <v>38</v>
      </c>
      <c r="E136" t="s">
        <v>6</v>
      </c>
    </row>
    <row r="137" spans="1:5" hidden="1" x14ac:dyDescent="0.75">
      <c r="A137" t="s">
        <v>21</v>
      </c>
      <c r="B137">
        <v>400191</v>
      </c>
      <c r="C137" s="3">
        <v>56</v>
      </c>
      <c r="D137">
        <v>34</v>
      </c>
      <c r="E137" t="s">
        <v>1</v>
      </c>
    </row>
    <row r="138" spans="1:5" hidden="1" x14ac:dyDescent="0.75">
      <c r="A138" t="s">
        <v>21</v>
      </c>
      <c r="B138">
        <v>435912</v>
      </c>
      <c r="C138" s="3">
        <v>56</v>
      </c>
      <c r="D138">
        <v>30</v>
      </c>
      <c r="E138" t="s">
        <v>4</v>
      </c>
    </row>
    <row r="139" spans="1:5" hidden="1" x14ac:dyDescent="0.75">
      <c r="A139" t="s">
        <v>21</v>
      </c>
      <c r="B139">
        <v>493701</v>
      </c>
      <c r="C139" s="3">
        <v>58</v>
      </c>
      <c r="D139">
        <v>42</v>
      </c>
      <c r="E139" t="s">
        <v>4</v>
      </c>
    </row>
    <row r="140" spans="1:5" hidden="1" x14ac:dyDescent="0.75">
      <c r="A140" t="s">
        <v>21</v>
      </c>
      <c r="B140">
        <v>439886</v>
      </c>
      <c r="C140" s="3">
        <v>55</v>
      </c>
      <c r="D140">
        <v>35</v>
      </c>
      <c r="E140" t="s">
        <v>5</v>
      </c>
    </row>
    <row r="141" spans="1:5" hidden="1" x14ac:dyDescent="0.75">
      <c r="A141" t="s">
        <v>21</v>
      </c>
      <c r="B141">
        <v>485028</v>
      </c>
      <c r="C141" s="3">
        <v>60</v>
      </c>
      <c r="D141">
        <v>33</v>
      </c>
      <c r="E141" t="s">
        <v>3</v>
      </c>
    </row>
    <row r="142" spans="1:5" hidden="1" x14ac:dyDescent="0.75">
      <c r="A142" t="s">
        <v>21</v>
      </c>
      <c r="B142">
        <v>412404</v>
      </c>
      <c r="C142" s="3">
        <v>57</v>
      </c>
      <c r="D142">
        <v>36</v>
      </c>
      <c r="E142" t="s">
        <v>3</v>
      </c>
    </row>
    <row r="143" spans="1:5" hidden="1" x14ac:dyDescent="0.75">
      <c r="A143" t="s">
        <v>21</v>
      </c>
      <c r="B143">
        <v>467420</v>
      </c>
      <c r="C143" s="3">
        <v>65</v>
      </c>
      <c r="D143">
        <v>28</v>
      </c>
      <c r="E143" t="s">
        <v>1</v>
      </c>
    </row>
    <row r="144" spans="1:5" hidden="1" x14ac:dyDescent="0.75">
      <c r="A144" t="s">
        <v>21</v>
      </c>
      <c r="B144">
        <v>456600</v>
      </c>
      <c r="C144" s="3">
        <v>55</v>
      </c>
      <c r="D144">
        <v>32</v>
      </c>
      <c r="E144" t="s">
        <v>7</v>
      </c>
    </row>
    <row r="145" spans="1:5" hidden="1" x14ac:dyDescent="0.75">
      <c r="A145" t="s">
        <v>21</v>
      </c>
      <c r="B145">
        <v>497281</v>
      </c>
      <c r="C145" s="3">
        <v>55</v>
      </c>
      <c r="D145">
        <v>29</v>
      </c>
      <c r="E145" t="s">
        <v>5</v>
      </c>
    </row>
    <row r="146" spans="1:5" hidden="1" x14ac:dyDescent="0.75">
      <c r="A146" t="s">
        <v>21</v>
      </c>
      <c r="B146">
        <v>442983</v>
      </c>
      <c r="C146" s="3">
        <v>62</v>
      </c>
      <c r="D146">
        <v>28</v>
      </c>
      <c r="E146" t="s">
        <v>4</v>
      </c>
    </row>
    <row r="147" spans="1:5" hidden="1" x14ac:dyDescent="0.75">
      <c r="A147" t="s">
        <v>21</v>
      </c>
      <c r="B147">
        <v>465700</v>
      </c>
      <c r="C147" s="3">
        <v>58</v>
      </c>
      <c r="D147">
        <v>28</v>
      </c>
      <c r="E147" t="s">
        <v>6</v>
      </c>
    </row>
    <row r="148" spans="1:5" hidden="1" x14ac:dyDescent="0.75">
      <c r="A148" t="s">
        <v>21</v>
      </c>
      <c r="B148">
        <v>450295</v>
      </c>
      <c r="C148" s="3">
        <v>63</v>
      </c>
      <c r="D148">
        <v>19</v>
      </c>
      <c r="E148" t="s">
        <v>2</v>
      </c>
    </row>
    <row r="149" spans="1:5" hidden="1" x14ac:dyDescent="0.75">
      <c r="A149" t="s">
        <v>21</v>
      </c>
      <c r="B149">
        <v>491943</v>
      </c>
      <c r="C149" s="3">
        <v>57</v>
      </c>
      <c r="D149">
        <v>25</v>
      </c>
      <c r="E149" t="s">
        <v>4</v>
      </c>
    </row>
    <row r="150" spans="1:5" hidden="1" x14ac:dyDescent="0.75">
      <c r="A150" t="s">
        <v>21</v>
      </c>
      <c r="B150">
        <v>470971</v>
      </c>
      <c r="C150" s="3">
        <v>61</v>
      </c>
      <c r="D150">
        <v>39</v>
      </c>
      <c r="E150" t="s">
        <v>1</v>
      </c>
    </row>
    <row r="151" spans="1:5" hidden="1" x14ac:dyDescent="0.75">
      <c r="A151" t="s">
        <v>21</v>
      </c>
      <c r="B151">
        <v>404004</v>
      </c>
      <c r="C151" s="3">
        <v>64</v>
      </c>
      <c r="D151">
        <v>29</v>
      </c>
      <c r="E151" t="s">
        <v>10</v>
      </c>
    </row>
    <row r="152" spans="1:5" hidden="1" x14ac:dyDescent="0.75">
      <c r="A152" t="s">
        <v>21</v>
      </c>
      <c r="B152">
        <v>457403</v>
      </c>
      <c r="C152" s="3">
        <v>65</v>
      </c>
      <c r="D152">
        <v>19</v>
      </c>
      <c r="E152" t="s">
        <v>5</v>
      </c>
    </row>
    <row r="153" spans="1:5" x14ac:dyDescent="0.75">
      <c r="A153" t="s">
        <v>18</v>
      </c>
      <c r="B153">
        <v>434107</v>
      </c>
      <c r="C153" s="3">
        <v>64</v>
      </c>
      <c r="D153">
        <v>21</v>
      </c>
      <c r="E153" t="s">
        <v>7</v>
      </c>
    </row>
    <row r="154" spans="1:5" x14ac:dyDescent="0.75">
      <c r="A154" t="s">
        <v>18</v>
      </c>
      <c r="B154">
        <v>423274</v>
      </c>
      <c r="C154" s="3">
        <v>62</v>
      </c>
      <c r="D154">
        <v>30</v>
      </c>
      <c r="E154" t="s">
        <v>7</v>
      </c>
    </row>
    <row r="155" spans="1:5" x14ac:dyDescent="0.75">
      <c r="A155" t="s">
        <v>18</v>
      </c>
      <c r="B155">
        <v>499580</v>
      </c>
      <c r="C155" s="3">
        <v>58</v>
      </c>
      <c r="D155">
        <v>20</v>
      </c>
      <c r="E155" t="s">
        <v>7</v>
      </c>
    </row>
    <row r="156" spans="1:5" x14ac:dyDescent="0.75">
      <c r="A156" t="s">
        <v>18</v>
      </c>
      <c r="B156">
        <v>428085</v>
      </c>
      <c r="C156" s="3">
        <v>65</v>
      </c>
      <c r="D156">
        <v>21</v>
      </c>
      <c r="E156" t="s">
        <v>9</v>
      </c>
    </row>
    <row r="157" spans="1:5" x14ac:dyDescent="0.75">
      <c r="A157" t="s">
        <v>18</v>
      </c>
      <c r="B157">
        <v>457026</v>
      </c>
      <c r="C157" s="3">
        <v>65</v>
      </c>
      <c r="D157">
        <v>19</v>
      </c>
      <c r="E157" t="s">
        <v>6</v>
      </c>
    </row>
    <row r="158" spans="1:5" hidden="1" x14ac:dyDescent="0.75">
      <c r="A158" t="s">
        <v>18</v>
      </c>
      <c r="B158">
        <v>419184</v>
      </c>
      <c r="C158" s="3">
        <v>66</v>
      </c>
      <c r="D158">
        <v>17</v>
      </c>
      <c r="E158" t="s">
        <v>5</v>
      </c>
    </row>
    <row r="159" spans="1:5" x14ac:dyDescent="0.75">
      <c r="A159" t="s">
        <v>18</v>
      </c>
      <c r="B159">
        <v>402659</v>
      </c>
      <c r="C159" s="3">
        <v>64</v>
      </c>
      <c r="D159">
        <v>21</v>
      </c>
      <c r="E159" t="s">
        <v>10</v>
      </c>
    </row>
    <row r="160" spans="1:5" x14ac:dyDescent="0.75">
      <c r="A160" t="s">
        <v>18</v>
      </c>
      <c r="B160">
        <v>421353</v>
      </c>
      <c r="C160" s="3">
        <v>63</v>
      </c>
      <c r="D160">
        <v>17</v>
      </c>
      <c r="E160" t="s">
        <v>8</v>
      </c>
    </row>
    <row r="161" spans="1:5" x14ac:dyDescent="0.75">
      <c r="A161" t="s">
        <v>18</v>
      </c>
      <c r="B161">
        <v>403285</v>
      </c>
      <c r="C161" s="3">
        <v>58</v>
      </c>
      <c r="D161">
        <v>29</v>
      </c>
      <c r="E161" t="s">
        <v>7</v>
      </c>
    </row>
    <row r="162" spans="1:5" x14ac:dyDescent="0.75">
      <c r="A162" t="s">
        <v>18</v>
      </c>
      <c r="B162">
        <v>411954</v>
      </c>
      <c r="C162" s="3">
        <v>61</v>
      </c>
      <c r="D162">
        <v>17</v>
      </c>
      <c r="E162" t="s">
        <v>9</v>
      </c>
    </row>
    <row r="163" spans="1:5" x14ac:dyDescent="0.75">
      <c r="A163" t="s">
        <v>18</v>
      </c>
      <c r="B163">
        <v>424397</v>
      </c>
      <c r="C163" s="3">
        <v>57</v>
      </c>
      <c r="D163">
        <v>16</v>
      </c>
      <c r="E163" t="s">
        <v>7</v>
      </c>
    </row>
    <row r="164" spans="1:5" x14ac:dyDescent="0.75">
      <c r="A164" t="s">
        <v>18</v>
      </c>
      <c r="B164">
        <v>462229</v>
      </c>
      <c r="C164" s="3">
        <v>58</v>
      </c>
      <c r="D164">
        <v>18</v>
      </c>
      <c r="E164" t="s">
        <v>10</v>
      </c>
    </row>
    <row r="165" spans="1:5" x14ac:dyDescent="0.75">
      <c r="A165" t="s">
        <v>18</v>
      </c>
      <c r="B165">
        <v>496430</v>
      </c>
      <c r="C165" s="3">
        <v>65</v>
      </c>
      <c r="D165">
        <v>10</v>
      </c>
      <c r="E165" t="s">
        <v>9</v>
      </c>
    </row>
    <row r="166" spans="1:5" x14ac:dyDescent="0.75">
      <c r="A166" t="s">
        <v>18</v>
      </c>
      <c r="B166">
        <v>427066</v>
      </c>
      <c r="C166" s="3">
        <v>59</v>
      </c>
      <c r="D166">
        <v>15</v>
      </c>
      <c r="E166" t="s">
        <v>9</v>
      </c>
    </row>
    <row r="167" spans="1:5" x14ac:dyDescent="0.75">
      <c r="A167" t="s">
        <v>18</v>
      </c>
      <c r="B167">
        <v>481268</v>
      </c>
      <c r="C167" s="3">
        <v>56</v>
      </c>
      <c r="D167">
        <v>13</v>
      </c>
      <c r="E167" t="s">
        <v>8</v>
      </c>
    </row>
    <row r="168" spans="1:5" x14ac:dyDescent="0.75">
      <c r="A168" t="s">
        <v>18</v>
      </c>
      <c r="B168">
        <v>498366</v>
      </c>
      <c r="C168" s="3">
        <v>55</v>
      </c>
      <c r="D168">
        <v>13</v>
      </c>
      <c r="E168" t="s">
        <v>8</v>
      </c>
    </row>
    <row r="169" spans="1:5" x14ac:dyDescent="0.75">
      <c r="A169" t="s">
        <v>18</v>
      </c>
      <c r="B169">
        <v>498989</v>
      </c>
      <c r="C169" s="3">
        <v>64</v>
      </c>
      <c r="D169">
        <v>24</v>
      </c>
      <c r="E169" t="s">
        <v>7</v>
      </c>
    </row>
    <row r="170" spans="1:5" x14ac:dyDescent="0.75">
      <c r="A170" t="s">
        <v>18</v>
      </c>
      <c r="B170">
        <v>471359</v>
      </c>
      <c r="C170" s="3">
        <v>67</v>
      </c>
      <c r="D170">
        <v>14</v>
      </c>
      <c r="E170" t="s">
        <v>8</v>
      </c>
    </row>
    <row r="171" spans="1:5" x14ac:dyDescent="0.75">
      <c r="A171" t="s">
        <v>18</v>
      </c>
      <c r="B171">
        <v>443622</v>
      </c>
      <c r="C171" s="3">
        <v>63</v>
      </c>
      <c r="D171">
        <v>13</v>
      </c>
      <c r="E171" t="s">
        <v>7</v>
      </c>
    </row>
    <row r="172" spans="1:5" x14ac:dyDescent="0.75">
      <c r="A172" t="s">
        <v>18</v>
      </c>
      <c r="B172">
        <v>476466</v>
      </c>
      <c r="C172" s="3">
        <v>59</v>
      </c>
      <c r="D172">
        <v>16</v>
      </c>
      <c r="E172" t="s">
        <v>8</v>
      </c>
    </row>
    <row r="173" spans="1:5" hidden="1" x14ac:dyDescent="0.75">
      <c r="A173" t="s">
        <v>18</v>
      </c>
      <c r="B173">
        <v>440230</v>
      </c>
      <c r="C173" s="3">
        <v>56</v>
      </c>
      <c r="D173">
        <v>8</v>
      </c>
      <c r="E173" t="s">
        <v>4</v>
      </c>
    </row>
    <row r="174" spans="1:5" x14ac:dyDescent="0.75">
      <c r="A174" t="s">
        <v>18</v>
      </c>
      <c r="B174">
        <v>411116</v>
      </c>
      <c r="C174" s="3">
        <v>58</v>
      </c>
      <c r="D174">
        <v>13</v>
      </c>
      <c r="E174" t="s">
        <v>9</v>
      </c>
    </row>
    <row r="175" spans="1:5" x14ac:dyDescent="0.75">
      <c r="A175" t="s">
        <v>18</v>
      </c>
      <c r="B175">
        <v>414161</v>
      </c>
      <c r="C175" s="3">
        <v>56</v>
      </c>
      <c r="D175">
        <v>10</v>
      </c>
      <c r="E175" t="s">
        <v>6</v>
      </c>
    </row>
    <row r="176" spans="1:5" x14ac:dyDescent="0.75">
      <c r="A176" t="s">
        <v>18</v>
      </c>
      <c r="B176">
        <v>439823</v>
      </c>
      <c r="C176" s="3">
        <v>58</v>
      </c>
      <c r="D176">
        <v>10</v>
      </c>
      <c r="E176" t="s">
        <v>6</v>
      </c>
    </row>
    <row r="177" spans="1:5" x14ac:dyDescent="0.75">
      <c r="A177" t="s">
        <v>18</v>
      </c>
      <c r="B177">
        <v>498837</v>
      </c>
      <c r="C177" s="3">
        <v>65</v>
      </c>
      <c r="D177">
        <v>10</v>
      </c>
      <c r="E177" t="s">
        <v>9</v>
      </c>
    </row>
    <row r="178" spans="1:5" x14ac:dyDescent="0.75">
      <c r="A178" t="s">
        <v>18</v>
      </c>
      <c r="B178">
        <v>484692</v>
      </c>
      <c r="C178" s="3">
        <v>60</v>
      </c>
      <c r="D178">
        <v>9</v>
      </c>
      <c r="E178" t="s">
        <v>7</v>
      </c>
    </row>
    <row r="179" spans="1:5" x14ac:dyDescent="0.75">
      <c r="A179" t="s">
        <v>18</v>
      </c>
      <c r="B179">
        <v>404131</v>
      </c>
      <c r="C179" s="3">
        <v>66</v>
      </c>
      <c r="D179">
        <v>7</v>
      </c>
      <c r="E179" t="s">
        <v>7</v>
      </c>
    </row>
    <row r="180" spans="1:5" x14ac:dyDescent="0.75">
      <c r="A180" t="s">
        <v>18</v>
      </c>
      <c r="B180">
        <v>482644</v>
      </c>
      <c r="C180" s="3">
        <v>64</v>
      </c>
      <c r="D180">
        <v>6</v>
      </c>
      <c r="E180" t="s">
        <v>8</v>
      </c>
    </row>
    <row r="181" spans="1:5" x14ac:dyDescent="0.75">
      <c r="A181" t="s">
        <v>18</v>
      </c>
      <c r="B181">
        <v>477642</v>
      </c>
      <c r="C181" s="3">
        <v>64</v>
      </c>
      <c r="D181">
        <v>6</v>
      </c>
      <c r="E181" t="s">
        <v>10</v>
      </c>
    </row>
    <row r="182" spans="1:5" x14ac:dyDescent="0.75">
      <c r="A182" t="s">
        <v>18</v>
      </c>
      <c r="B182">
        <v>480346</v>
      </c>
      <c r="C182" s="3">
        <v>62</v>
      </c>
      <c r="D182">
        <v>16</v>
      </c>
      <c r="E182" t="s">
        <v>9</v>
      </c>
    </row>
    <row r="183" spans="1:5" x14ac:dyDescent="0.75">
      <c r="A183" t="s">
        <v>18</v>
      </c>
      <c r="B183">
        <v>482525</v>
      </c>
      <c r="C183" s="3">
        <v>56</v>
      </c>
      <c r="D183">
        <v>5</v>
      </c>
      <c r="E183" t="s">
        <v>9</v>
      </c>
    </row>
    <row r="184" spans="1:5" x14ac:dyDescent="0.75">
      <c r="A184" t="s">
        <v>18</v>
      </c>
      <c r="B184">
        <v>499656</v>
      </c>
      <c r="C184" s="3">
        <v>66</v>
      </c>
      <c r="D184">
        <v>5</v>
      </c>
      <c r="E184" t="s">
        <v>10</v>
      </c>
    </row>
    <row r="185" spans="1:5" x14ac:dyDescent="0.75">
      <c r="A185" t="s">
        <v>18</v>
      </c>
      <c r="B185">
        <v>461293</v>
      </c>
      <c r="C185" s="3">
        <v>63</v>
      </c>
      <c r="D185">
        <v>45</v>
      </c>
      <c r="E185" t="s">
        <v>6</v>
      </c>
    </row>
    <row r="186" spans="1:5" x14ac:dyDescent="0.75">
      <c r="A186" t="s">
        <v>18</v>
      </c>
      <c r="B186">
        <v>480381</v>
      </c>
      <c r="C186" s="3">
        <v>68</v>
      </c>
      <c r="D186">
        <v>45</v>
      </c>
      <c r="E186" t="s">
        <v>9</v>
      </c>
    </row>
    <row r="187" spans="1:5" x14ac:dyDescent="0.75">
      <c r="A187" t="s">
        <v>18</v>
      </c>
      <c r="B187">
        <v>454578</v>
      </c>
      <c r="C187" s="3">
        <v>67</v>
      </c>
      <c r="D187">
        <v>45</v>
      </c>
      <c r="E187" t="s">
        <v>6</v>
      </c>
    </row>
    <row r="188" spans="1:5" x14ac:dyDescent="0.75">
      <c r="A188" t="s">
        <v>18</v>
      </c>
      <c r="B188">
        <v>428022</v>
      </c>
      <c r="C188" s="3">
        <v>64</v>
      </c>
      <c r="D188">
        <v>46</v>
      </c>
      <c r="E188" t="s">
        <v>9</v>
      </c>
    </row>
    <row r="189" spans="1:5" hidden="1" x14ac:dyDescent="0.75">
      <c r="A189" t="s">
        <v>18</v>
      </c>
      <c r="B189">
        <v>476212</v>
      </c>
      <c r="C189" s="3">
        <v>58</v>
      </c>
      <c r="D189">
        <v>40</v>
      </c>
      <c r="E189" t="s">
        <v>5</v>
      </c>
    </row>
    <row r="190" spans="1:5" x14ac:dyDescent="0.75">
      <c r="A190" t="s">
        <v>18</v>
      </c>
      <c r="B190">
        <v>440715</v>
      </c>
      <c r="C190" s="3">
        <v>62</v>
      </c>
      <c r="D190">
        <v>44</v>
      </c>
      <c r="E190" t="s">
        <v>9</v>
      </c>
    </row>
    <row r="191" spans="1:5" hidden="1" x14ac:dyDescent="0.75">
      <c r="A191" t="s">
        <v>18</v>
      </c>
      <c r="B191">
        <v>426891</v>
      </c>
      <c r="C191" s="3">
        <v>55</v>
      </c>
      <c r="D191">
        <v>36</v>
      </c>
      <c r="E191" t="s">
        <v>3</v>
      </c>
    </row>
    <row r="192" spans="1:5" hidden="1" x14ac:dyDescent="0.75">
      <c r="A192" t="s">
        <v>18</v>
      </c>
      <c r="B192">
        <v>420736</v>
      </c>
      <c r="C192" s="3">
        <v>69</v>
      </c>
      <c r="D192">
        <v>34</v>
      </c>
      <c r="E192" t="s">
        <v>1</v>
      </c>
    </row>
    <row r="193" spans="1:5" x14ac:dyDescent="0.75">
      <c r="A193" t="s">
        <v>18</v>
      </c>
      <c r="B193">
        <v>493280</v>
      </c>
      <c r="C193" s="3">
        <v>61</v>
      </c>
      <c r="D193">
        <v>43</v>
      </c>
      <c r="E193" t="s">
        <v>10</v>
      </c>
    </row>
    <row r="194" spans="1:5" x14ac:dyDescent="0.75">
      <c r="A194" t="s">
        <v>18</v>
      </c>
      <c r="B194">
        <v>446387</v>
      </c>
      <c r="C194" s="3">
        <v>62</v>
      </c>
      <c r="D194">
        <v>43</v>
      </c>
      <c r="E194" t="s">
        <v>10</v>
      </c>
    </row>
    <row r="195" spans="1:5" x14ac:dyDescent="0.75">
      <c r="A195" t="s">
        <v>18</v>
      </c>
      <c r="B195">
        <v>425832</v>
      </c>
      <c r="C195" s="3">
        <v>59</v>
      </c>
      <c r="D195">
        <v>41</v>
      </c>
      <c r="E195" t="s">
        <v>8</v>
      </c>
    </row>
    <row r="196" spans="1:5" hidden="1" x14ac:dyDescent="0.75">
      <c r="A196" t="s">
        <v>18</v>
      </c>
      <c r="B196">
        <v>446330</v>
      </c>
      <c r="C196" s="3">
        <v>55</v>
      </c>
      <c r="D196">
        <v>37</v>
      </c>
      <c r="E196" t="s">
        <v>4</v>
      </c>
    </row>
    <row r="197" spans="1:5" hidden="1" x14ac:dyDescent="0.75">
      <c r="A197" t="s">
        <v>18</v>
      </c>
      <c r="B197">
        <v>466068</v>
      </c>
      <c r="C197" s="3">
        <v>61</v>
      </c>
      <c r="D197">
        <v>33</v>
      </c>
      <c r="E197" t="s">
        <v>1</v>
      </c>
    </row>
    <row r="198" spans="1:5" x14ac:dyDescent="0.75">
      <c r="A198" t="s">
        <v>18</v>
      </c>
      <c r="B198">
        <v>423705</v>
      </c>
      <c r="C198" s="3">
        <v>62</v>
      </c>
      <c r="D198">
        <v>40</v>
      </c>
      <c r="E198" t="s">
        <v>8</v>
      </c>
    </row>
    <row r="199" spans="1:5" x14ac:dyDescent="0.75">
      <c r="A199" t="s">
        <v>18</v>
      </c>
      <c r="B199">
        <v>413599</v>
      </c>
      <c r="C199" s="3">
        <v>59</v>
      </c>
      <c r="D199">
        <v>39</v>
      </c>
      <c r="E199" t="s">
        <v>7</v>
      </c>
    </row>
    <row r="200" spans="1:5" x14ac:dyDescent="0.75">
      <c r="A200" t="s">
        <v>18</v>
      </c>
      <c r="B200">
        <v>408897</v>
      </c>
      <c r="C200" s="3">
        <v>59</v>
      </c>
      <c r="D200">
        <v>41</v>
      </c>
      <c r="E200" t="s">
        <v>9</v>
      </c>
    </row>
    <row r="201" spans="1:5" x14ac:dyDescent="0.75">
      <c r="A201" t="s">
        <v>18</v>
      </c>
      <c r="B201">
        <v>417693</v>
      </c>
      <c r="C201" s="3">
        <v>64</v>
      </c>
      <c r="D201">
        <v>39</v>
      </c>
      <c r="E201" t="s">
        <v>8</v>
      </c>
    </row>
    <row r="202" spans="1:5" x14ac:dyDescent="0.75">
      <c r="A202" t="s">
        <v>18</v>
      </c>
      <c r="B202">
        <v>470335</v>
      </c>
      <c r="C202" s="3">
        <v>56</v>
      </c>
      <c r="D202">
        <v>36</v>
      </c>
      <c r="E202" t="s">
        <v>6</v>
      </c>
    </row>
    <row r="203" spans="1:5" x14ac:dyDescent="0.75">
      <c r="A203" t="s">
        <v>18</v>
      </c>
      <c r="B203">
        <v>410446</v>
      </c>
      <c r="C203" s="3">
        <v>65</v>
      </c>
      <c r="D203">
        <v>41</v>
      </c>
      <c r="E203" t="s">
        <v>8</v>
      </c>
    </row>
    <row r="204" spans="1:5" hidden="1" x14ac:dyDescent="0.75">
      <c r="A204" t="s">
        <v>18</v>
      </c>
      <c r="B204">
        <v>446776</v>
      </c>
      <c r="C204" s="3">
        <v>56</v>
      </c>
      <c r="D204">
        <v>36</v>
      </c>
      <c r="E204" t="s">
        <v>4</v>
      </c>
    </row>
    <row r="205" spans="1:5" x14ac:dyDescent="0.75">
      <c r="A205" t="s">
        <v>18</v>
      </c>
      <c r="B205">
        <v>462667</v>
      </c>
      <c r="C205" s="3">
        <v>61</v>
      </c>
      <c r="D205">
        <v>39</v>
      </c>
      <c r="E205" t="s">
        <v>8</v>
      </c>
    </row>
    <row r="206" spans="1:5" hidden="1" x14ac:dyDescent="0.75">
      <c r="A206" t="s">
        <v>18</v>
      </c>
      <c r="B206">
        <v>459452</v>
      </c>
      <c r="C206" s="3">
        <v>57</v>
      </c>
      <c r="D206">
        <v>31</v>
      </c>
      <c r="E206" t="s">
        <v>1</v>
      </c>
    </row>
    <row r="207" spans="1:5" hidden="1" x14ac:dyDescent="0.75">
      <c r="A207" t="s">
        <v>18</v>
      </c>
      <c r="B207">
        <v>428494</v>
      </c>
      <c r="C207" s="3">
        <v>57</v>
      </c>
      <c r="D207">
        <v>30</v>
      </c>
      <c r="E207" t="s">
        <v>4</v>
      </c>
    </row>
    <row r="208" spans="1:5" x14ac:dyDescent="0.75">
      <c r="A208" t="s">
        <v>18</v>
      </c>
      <c r="B208">
        <v>439189</v>
      </c>
      <c r="C208" s="3">
        <v>56</v>
      </c>
      <c r="D208">
        <v>37</v>
      </c>
      <c r="E208" t="s">
        <v>8</v>
      </c>
    </row>
    <row r="209" spans="1:5" hidden="1" x14ac:dyDescent="0.75">
      <c r="A209" t="s">
        <v>18</v>
      </c>
      <c r="B209">
        <v>446677</v>
      </c>
      <c r="C209" s="3">
        <v>63</v>
      </c>
      <c r="D209">
        <v>32</v>
      </c>
      <c r="E209" t="s">
        <v>2</v>
      </c>
    </row>
    <row r="210" spans="1:5" hidden="1" x14ac:dyDescent="0.75">
      <c r="A210" t="s">
        <v>18</v>
      </c>
      <c r="B210">
        <v>437437</v>
      </c>
      <c r="C210" s="3">
        <v>58</v>
      </c>
      <c r="D210">
        <v>30</v>
      </c>
      <c r="E210" t="s">
        <v>4</v>
      </c>
    </row>
    <row r="211" spans="1:5" x14ac:dyDescent="0.75">
      <c r="A211" t="s">
        <v>18</v>
      </c>
      <c r="B211">
        <v>411983</v>
      </c>
      <c r="C211" s="3">
        <v>62</v>
      </c>
      <c r="D211">
        <v>35</v>
      </c>
      <c r="E211" t="s">
        <v>9</v>
      </c>
    </row>
    <row r="212" spans="1:5" x14ac:dyDescent="0.75">
      <c r="A212" t="s">
        <v>18</v>
      </c>
      <c r="B212">
        <v>459370</v>
      </c>
      <c r="C212" s="3">
        <v>65</v>
      </c>
      <c r="D212">
        <v>35</v>
      </c>
      <c r="E212" t="s">
        <v>10</v>
      </c>
    </row>
    <row r="213" spans="1:5" x14ac:dyDescent="0.75">
      <c r="A213" t="s">
        <v>18</v>
      </c>
      <c r="B213">
        <v>467347</v>
      </c>
      <c r="C213" s="3">
        <v>58</v>
      </c>
      <c r="D213">
        <v>35</v>
      </c>
      <c r="E213" t="s">
        <v>7</v>
      </c>
    </row>
    <row r="214" spans="1:5" x14ac:dyDescent="0.75">
      <c r="A214" t="s">
        <v>18</v>
      </c>
      <c r="B214">
        <v>434487</v>
      </c>
      <c r="C214" s="3">
        <v>55</v>
      </c>
      <c r="D214">
        <v>33</v>
      </c>
      <c r="E214" t="s">
        <v>9</v>
      </c>
    </row>
    <row r="215" spans="1:5" x14ac:dyDescent="0.75">
      <c r="A215" t="s">
        <v>18</v>
      </c>
      <c r="B215">
        <v>436635</v>
      </c>
      <c r="C215" s="3">
        <v>59</v>
      </c>
      <c r="D215">
        <v>34</v>
      </c>
      <c r="E215" t="s">
        <v>8</v>
      </c>
    </row>
    <row r="216" spans="1:5" x14ac:dyDescent="0.75">
      <c r="A216" t="s">
        <v>18</v>
      </c>
      <c r="B216">
        <v>492347</v>
      </c>
      <c r="C216" s="3">
        <v>65</v>
      </c>
      <c r="D216">
        <v>35</v>
      </c>
      <c r="E216" t="s">
        <v>10</v>
      </c>
    </row>
    <row r="217" spans="1:5" x14ac:dyDescent="0.75">
      <c r="A217" t="s">
        <v>18</v>
      </c>
      <c r="B217">
        <v>491987</v>
      </c>
      <c r="C217" s="3">
        <v>56</v>
      </c>
      <c r="D217">
        <v>31</v>
      </c>
      <c r="E217" t="s">
        <v>8</v>
      </c>
    </row>
    <row r="218" spans="1:5" hidden="1" x14ac:dyDescent="0.75">
      <c r="A218" t="s">
        <v>18</v>
      </c>
      <c r="B218">
        <v>421352</v>
      </c>
      <c r="C218" s="3">
        <v>58</v>
      </c>
      <c r="D218">
        <v>28</v>
      </c>
      <c r="E218" t="s">
        <v>1</v>
      </c>
    </row>
    <row r="219" spans="1:5" hidden="1" x14ac:dyDescent="0.75">
      <c r="A219" t="s">
        <v>18</v>
      </c>
      <c r="B219">
        <v>421917</v>
      </c>
      <c r="C219" s="3">
        <v>64</v>
      </c>
      <c r="D219">
        <v>41</v>
      </c>
      <c r="E219" t="s">
        <v>4</v>
      </c>
    </row>
    <row r="220" spans="1:5" x14ac:dyDescent="0.75">
      <c r="A220" t="s">
        <v>18</v>
      </c>
      <c r="B220">
        <v>414858</v>
      </c>
      <c r="C220" s="3">
        <v>55</v>
      </c>
      <c r="D220">
        <v>19</v>
      </c>
      <c r="E220" t="s">
        <v>8</v>
      </c>
    </row>
    <row r="221" spans="1:5" hidden="1" x14ac:dyDescent="0.75">
      <c r="A221" t="s">
        <v>18</v>
      </c>
      <c r="B221">
        <v>404414</v>
      </c>
      <c r="C221" s="3">
        <v>60</v>
      </c>
      <c r="D221">
        <v>32</v>
      </c>
      <c r="E221" t="s">
        <v>2</v>
      </c>
    </row>
    <row r="222" spans="1:5" x14ac:dyDescent="0.75">
      <c r="A222" t="s">
        <v>18</v>
      </c>
      <c r="B222">
        <v>491898</v>
      </c>
      <c r="C222" s="3">
        <v>57</v>
      </c>
      <c r="D222">
        <v>35</v>
      </c>
      <c r="E222" t="s">
        <v>8</v>
      </c>
    </row>
    <row r="223" spans="1:5" x14ac:dyDescent="0.75">
      <c r="A223" t="s">
        <v>18</v>
      </c>
      <c r="B223">
        <v>466489</v>
      </c>
      <c r="C223" s="3">
        <v>58</v>
      </c>
      <c r="D223">
        <v>30</v>
      </c>
      <c r="E223" t="s">
        <v>8</v>
      </c>
    </row>
    <row r="224" spans="1:5" x14ac:dyDescent="0.75">
      <c r="A224" t="s">
        <v>18</v>
      </c>
      <c r="B224">
        <v>443848</v>
      </c>
      <c r="C224" s="3">
        <v>59</v>
      </c>
      <c r="D224">
        <v>33</v>
      </c>
      <c r="E224" t="s">
        <v>6</v>
      </c>
    </row>
    <row r="225" spans="1:5" x14ac:dyDescent="0.75">
      <c r="A225" t="s">
        <v>18</v>
      </c>
      <c r="B225">
        <v>480143</v>
      </c>
      <c r="C225" s="3">
        <v>60</v>
      </c>
      <c r="D225">
        <v>36</v>
      </c>
      <c r="E225" t="s">
        <v>10</v>
      </c>
    </row>
    <row r="226" spans="1:5" x14ac:dyDescent="0.75">
      <c r="A226" t="s">
        <v>18</v>
      </c>
      <c r="B226">
        <v>404606</v>
      </c>
      <c r="C226" s="3">
        <v>65</v>
      </c>
      <c r="D226">
        <v>31</v>
      </c>
      <c r="E226" t="s">
        <v>7</v>
      </c>
    </row>
    <row r="227" spans="1:5" x14ac:dyDescent="0.75">
      <c r="A227" t="s">
        <v>18</v>
      </c>
      <c r="B227">
        <v>476814</v>
      </c>
      <c r="C227" s="3">
        <v>68</v>
      </c>
      <c r="D227">
        <v>29</v>
      </c>
      <c r="E227" t="s">
        <v>9</v>
      </c>
    </row>
    <row r="228" spans="1:5" x14ac:dyDescent="0.75">
      <c r="A228" t="s">
        <v>18</v>
      </c>
      <c r="B228">
        <v>470404</v>
      </c>
      <c r="C228" s="3">
        <v>61</v>
      </c>
      <c r="D228">
        <v>29</v>
      </c>
      <c r="E228" t="s">
        <v>6</v>
      </c>
    </row>
    <row r="229" spans="1:5" x14ac:dyDescent="0.75">
      <c r="A229" t="s">
        <v>18</v>
      </c>
      <c r="B229">
        <v>487686</v>
      </c>
      <c r="C229" s="3">
        <v>60</v>
      </c>
      <c r="D229">
        <v>36</v>
      </c>
      <c r="E229" t="s">
        <v>8</v>
      </c>
    </row>
    <row r="230" spans="1:5" x14ac:dyDescent="0.75">
      <c r="A230" t="s">
        <v>18</v>
      </c>
      <c r="B230">
        <v>411268</v>
      </c>
      <c r="C230" s="3">
        <v>60</v>
      </c>
      <c r="D230">
        <v>29</v>
      </c>
      <c r="E230" t="s">
        <v>8</v>
      </c>
    </row>
    <row r="231" spans="1:5" x14ac:dyDescent="0.75">
      <c r="A231" t="s">
        <v>18</v>
      </c>
      <c r="B231">
        <v>431288</v>
      </c>
      <c r="C231" s="3">
        <v>68</v>
      </c>
      <c r="D231">
        <v>26</v>
      </c>
      <c r="E231" t="s">
        <v>6</v>
      </c>
    </row>
    <row r="232" spans="1:5" x14ac:dyDescent="0.75">
      <c r="A232" t="s">
        <v>18</v>
      </c>
      <c r="B232">
        <v>416162</v>
      </c>
      <c r="C232" s="3">
        <v>59</v>
      </c>
      <c r="D232">
        <v>28</v>
      </c>
      <c r="E232" t="s">
        <v>9</v>
      </c>
    </row>
    <row r="233" spans="1:5" x14ac:dyDescent="0.75">
      <c r="A233" t="s">
        <v>18</v>
      </c>
      <c r="B233">
        <v>445812</v>
      </c>
      <c r="C233" s="3">
        <v>57</v>
      </c>
      <c r="D233">
        <v>39</v>
      </c>
      <c r="E233" t="s">
        <v>9</v>
      </c>
    </row>
    <row r="234" spans="1:5" x14ac:dyDescent="0.75">
      <c r="A234" t="s">
        <v>18</v>
      </c>
      <c r="B234">
        <v>449075</v>
      </c>
      <c r="C234" s="3">
        <v>59</v>
      </c>
      <c r="D234">
        <v>25</v>
      </c>
      <c r="E234" t="s">
        <v>7</v>
      </c>
    </row>
    <row r="235" spans="1:5" x14ac:dyDescent="0.75">
      <c r="A235" t="s">
        <v>18</v>
      </c>
      <c r="B235">
        <v>454764</v>
      </c>
      <c r="C235" s="3">
        <v>61</v>
      </c>
      <c r="D235">
        <v>35</v>
      </c>
      <c r="E235" t="s">
        <v>6</v>
      </c>
    </row>
    <row r="236" spans="1:5" x14ac:dyDescent="0.75">
      <c r="A236" t="s">
        <v>18</v>
      </c>
      <c r="B236">
        <v>499557</v>
      </c>
      <c r="C236" s="3">
        <v>67</v>
      </c>
      <c r="D236">
        <v>24</v>
      </c>
      <c r="E236" t="s">
        <v>8</v>
      </c>
    </row>
    <row r="237" spans="1:5" hidden="1" x14ac:dyDescent="0.75">
      <c r="A237" t="s">
        <v>18</v>
      </c>
      <c r="B237">
        <v>421636</v>
      </c>
      <c r="C237" s="3">
        <v>60</v>
      </c>
      <c r="D237">
        <v>20</v>
      </c>
      <c r="E237" t="s">
        <v>5</v>
      </c>
    </row>
    <row r="238" spans="1:5" hidden="1" x14ac:dyDescent="0.75">
      <c r="A238" t="s">
        <v>18</v>
      </c>
      <c r="B238">
        <v>476834</v>
      </c>
      <c r="C238" s="3">
        <v>60</v>
      </c>
      <c r="D238">
        <v>15</v>
      </c>
      <c r="E238" t="s">
        <v>4</v>
      </c>
    </row>
    <row r="239" spans="1:5" hidden="1" x14ac:dyDescent="0.75">
      <c r="A239" t="s">
        <v>19</v>
      </c>
      <c r="B239">
        <v>461411</v>
      </c>
      <c r="C239" s="3">
        <v>61</v>
      </c>
      <c r="D239">
        <v>18</v>
      </c>
      <c r="E239" t="s">
        <v>4</v>
      </c>
    </row>
    <row r="240" spans="1:5" hidden="1" x14ac:dyDescent="0.75">
      <c r="A240" t="s">
        <v>19</v>
      </c>
      <c r="B240">
        <v>463443</v>
      </c>
      <c r="C240" s="3">
        <v>65</v>
      </c>
      <c r="D240">
        <v>23</v>
      </c>
      <c r="E240" t="s">
        <v>9</v>
      </c>
    </row>
    <row r="241" spans="1:5" hidden="1" x14ac:dyDescent="0.75">
      <c r="A241" t="s">
        <v>19</v>
      </c>
      <c r="B241">
        <v>435821</v>
      </c>
      <c r="C241" s="3">
        <v>65</v>
      </c>
      <c r="D241">
        <v>24</v>
      </c>
      <c r="E241" t="s">
        <v>10</v>
      </c>
    </row>
    <row r="242" spans="1:5" hidden="1" x14ac:dyDescent="0.75">
      <c r="A242" t="s">
        <v>19</v>
      </c>
      <c r="B242">
        <v>450895</v>
      </c>
      <c r="C242" s="3">
        <v>62</v>
      </c>
      <c r="D242">
        <v>20</v>
      </c>
      <c r="E242" t="s">
        <v>2</v>
      </c>
    </row>
    <row r="243" spans="1:5" hidden="1" x14ac:dyDescent="0.75">
      <c r="A243" t="s">
        <v>19</v>
      </c>
      <c r="B243">
        <v>446096</v>
      </c>
      <c r="C243" s="3">
        <v>63</v>
      </c>
      <c r="D243">
        <v>33</v>
      </c>
      <c r="E243" t="s">
        <v>6</v>
      </c>
    </row>
    <row r="244" spans="1:5" hidden="1" x14ac:dyDescent="0.75">
      <c r="A244" t="s">
        <v>19</v>
      </c>
      <c r="B244">
        <v>420887</v>
      </c>
      <c r="C244" s="3">
        <v>63</v>
      </c>
      <c r="D244">
        <v>23</v>
      </c>
      <c r="E244" t="s">
        <v>10</v>
      </c>
    </row>
    <row r="245" spans="1:5" hidden="1" x14ac:dyDescent="0.75">
      <c r="A245" t="s">
        <v>19</v>
      </c>
      <c r="B245">
        <v>445835</v>
      </c>
      <c r="C245" s="3">
        <v>55</v>
      </c>
      <c r="D245">
        <v>22</v>
      </c>
      <c r="E245" t="s">
        <v>9</v>
      </c>
    </row>
    <row r="246" spans="1:5" hidden="1" x14ac:dyDescent="0.75">
      <c r="A246" t="s">
        <v>19</v>
      </c>
      <c r="B246">
        <v>447007</v>
      </c>
      <c r="C246" s="3">
        <v>61</v>
      </c>
      <c r="D246">
        <v>22</v>
      </c>
      <c r="E246" t="s">
        <v>10</v>
      </c>
    </row>
    <row r="247" spans="1:5" hidden="1" x14ac:dyDescent="0.75">
      <c r="A247" t="s">
        <v>19</v>
      </c>
      <c r="B247">
        <v>418079</v>
      </c>
      <c r="C247" s="3">
        <v>64</v>
      </c>
      <c r="D247">
        <v>13</v>
      </c>
      <c r="E247" t="s">
        <v>1</v>
      </c>
    </row>
    <row r="248" spans="1:5" hidden="1" x14ac:dyDescent="0.75">
      <c r="A248" t="s">
        <v>19</v>
      </c>
      <c r="B248">
        <v>424992</v>
      </c>
      <c r="C248" s="3">
        <v>62</v>
      </c>
      <c r="D248">
        <v>19</v>
      </c>
      <c r="E248" t="s">
        <v>2</v>
      </c>
    </row>
    <row r="249" spans="1:5" hidden="1" x14ac:dyDescent="0.75">
      <c r="A249" t="s">
        <v>19</v>
      </c>
      <c r="B249">
        <v>436881</v>
      </c>
      <c r="C249" s="3">
        <v>56</v>
      </c>
      <c r="D249">
        <v>18</v>
      </c>
      <c r="E249" t="s">
        <v>2</v>
      </c>
    </row>
    <row r="250" spans="1:5" hidden="1" x14ac:dyDescent="0.75">
      <c r="A250" t="s">
        <v>19</v>
      </c>
      <c r="B250">
        <v>476179</v>
      </c>
      <c r="C250" s="3">
        <v>67</v>
      </c>
      <c r="D250">
        <v>14</v>
      </c>
      <c r="E250" t="s">
        <v>9</v>
      </c>
    </row>
    <row r="251" spans="1:5" hidden="1" x14ac:dyDescent="0.75">
      <c r="A251" t="s">
        <v>19</v>
      </c>
      <c r="B251">
        <v>459069</v>
      </c>
      <c r="C251" s="3">
        <v>66</v>
      </c>
      <c r="D251">
        <v>17</v>
      </c>
      <c r="E251" t="s">
        <v>5</v>
      </c>
    </row>
    <row r="252" spans="1:5" hidden="1" x14ac:dyDescent="0.75">
      <c r="A252" t="s">
        <v>19</v>
      </c>
      <c r="B252">
        <v>473356</v>
      </c>
      <c r="C252" s="3">
        <v>63</v>
      </c>
      <c r="D252">
        <v>19</v>
      </c>
      <c r="E252" t="s">
        <v>8</v>
      </c>
    </row>
    <row r="253" spans="1:5" hidden="1" x14ac:dyDescent="0.75">
      <c r="A253" t="s">
        <v>19</v>
      </c>
      <c r="B253">
        <v>499986</v>
      </c>
      <c r="C253" s="3">
        <v>61</v>
      </c>
      <c r="D253">
        <v>33</v>
      </c>
      <c r="E253" t="s">
        <v>4</v>
      </c>
    </row>
    <row r="254" spans="1:5" hidden="1" x14ac:dyDescent="0.75">
      <c r="A254" t="s">
        <v>19</v>
      </c>
      <c r="B254">
        <v>454885</v>
      </c>
      <c r="C254" s="3">
        <v>59</v>
      </c>
      <c r="D254">
        <v>31</v>
      </c>
      <c r="E254" t="s">
        <v>5</v>
      </c>
    </row>
    <row r="255" spans="1:5" hidden="1" x14ac:dyDescent="0.75">
      <c r="A255" t="s">
        <v>19</v>
      </c>
      <c r="B255">
        <v>403089</v>
      </c>
      <c r="C255" s="3">
        <v>66</v>
      </c>
      <c r="D255">
        <v>20</v>
      </c>
      <c r="E255" t="s">
        <v>10</v>
      </c>
    </row>
    <row r="256" spans="1:5" hidden="1" x14ac:dyDescent="0.75">
      <c r="A256" t="s">
        <v>19</v>
      </c>
      <c r="B256">
        <v>480367</v>
      </c>
      <c r="C256" s="3">
        <v>59</v>
      </c>
      <c r="D256">
        <v>15</v>
      </c>
      <c r="E256" t="s">
        <v>1</v>
      </c>
    </row>
    <row r="257" spans="1:5" hidden="1" x14ac:dyDescent="0.75">
      <c r="A257" t="s">
        <v>19</v>
      </c>
      <c r="B257">
        <v>416654</v>
      </c>
      <c r="C257" s="3">
        <v>59</v>
      </c>
      <c r="D257">
        <v>14</v>
      </c>
      <c r="E257" t="s">
        <v>5</v>
      </c>
    </row>
    <row r="258" spans="1:5" hidden="1" x14ac:dyDescent="0.75">
      <c r="A258" t="s">
        <v>19</v>
      </c>
      <c r="B258">
        <v>486381</v>
      </c>
      <c r="C258" s="3">
        <v>62</v>
      </c>
      <c r="D258">
        <v>14</v>
      </c>
      <c r="E258" t="s">
        <v>5</v>
      </c>
    </row>
    <row r="259" spans="1:5" hidden="1" x14ac:dyDescent="0.75">
      <c r="A259" t="s">
        <v>19</v>
      </c>
      <c r="B259">
        <v>491409</v>
      </c>
      <c r="C259" s="3">
        <v>69</v>
      </c>
      <c r="D259">
        <v>20</v>
      </c>
      <c r="E259" t="s">
        <v>3</v>
      </c>
    </row>
    <row r="260" spans="1:5" hidden="1" x14ac:dyDescent="0.75">
      <c r="A260" t="s">
        <v>19</v>
      </c>
      <c r="B260">
        <v>462227</v>
      </c>
      <c r="C260" s="3">
        <v>65</v>
      </c>
      <c r="D260">
        <v>16</v>
      </c>
      <c r="E260" t="s">
        <v>6</v>
      </c>
    </row>
    <row r="261" spans="1:5" hidden="1" x14ac:dyDescent="0.75">
      <c r="A261" t="s">
        <v>19</v>
      </c>
      <c r="B261">
        <v>482420</v>
      </c>
      <c r="C261" s="3">
        <v>61</v>
      </c>
      <c r="D261">
        <v>17</v>
      </c>
      <c r="E261" t="s">
        <v>9</v>
      </c>
    </row>
    <row r="262" spans="1:5" hidden="1" x14ac:dyDescent="0.75">
      <c r="A262" t="s">
        <v>19</v>
      </c>
      <c r="B262">
        <v>497875</v>
      </c>
      <c r="C262" s="3">
        <v>66</v>
      </c>
      <c r="D262">
        <v>16</v>
      </c>
      <c r="E262" t="s">
        <v>9</v>
      </c>
    </row>
    <row r="263" spans="1:5" hidden="1" x14ac:dyDescent="0.75">
      <c r="A263" t="s">
        <v>19</v>
      </c>
      <c r="B263">
        <v>412127</v>
      </c>
      <c r="C263" s="3">
        <v>67</v>
      </c>
      <c r="D263">
        <v>17</v>
      </c>
      <c r="E263" t="s">
        <v>10</v>
      </c>
    </row>
    <row r="264" spans="1:5" hidden="1" x14ac:dyDescent="0.75">
      <c r="A264" t="s">
        <v>19</v>
      </c>
      <c r="B264">
        <v>474161</v>
      </c>
      <c r="C264" s="3">
        <v>66</v>
      </c>
      <c r="D264">
        <v>15</v>
      </c>
      <c r="E264" t="s">
        <v>7</v>
      </c>
    </row>
    <row r="265" spans="1:5" hidden="1" x14ac:dyDescent="0.75">
      <c r="A265" t="s">
        <v>19</v>
      </c>
      <c r="B265">
        <v>423570</v>
      </c>
      <c r="C265" s="3">
        <v>61</v>
      </c>
      <c r="D265">
        <v>14</v>
      </c>
      <c r="E265" t="s">
        <v>3</v>
      </c>
    </row>
    <row r="266" spans="1:5" hidden="1" x14ac:dyDescent="0.75">
      <c r="A266" t="s">
        <v>19</v>
      </c>
      <c r="B266">
        <v>441145</v>
      </c>
      <c r="C266" s="3">
        <v>65</v>
      </c>
      <c r="D266">
        <v>19</v>
      </c>
      <c r="E266" t="s">
        <v>5</v>
      </c>
    </row>
    <row r="267" spans="1:5" hidden="1" x14ac:dyDescent="0.75">
      <c r="A267" t="s">
        <v>19</v>
      </c>
      <c r="B267">
        <v>451747</v>
      </c>
      <c r="C267" s="3">
        <v>60</v>
      </c>
      <c r="D267">
        <v>10</v>
      </c>
      <c r="E267" t="s">
        <v>4</v>
      </c>
    </row>
    <row r="268" spans="1:5" hidden="1" x14ac:dyDescent="0.75">
      <c r="A268" t="s">
        <v>19</v>
      </c>
      <c r="B268">
        <v>400044</v>
      </c>
      <c r="C268" s="3">
        <v>56</v>
      </c>
      <c r="D268">
        <v>16</v>
      </c>
      <c r="E268" t="s">
        <v>10</v>
      </c>
    </row>
    <row r="269" spans="1:5" hidden="1" x14ac:dyDescent="0.75">
      <c r="A269" t="s">
        <v>19</v>
      </c>
      <c r="B269">
        <v>403886</v>
      </c>
      <c r="C269" s="3">
        <v>63</v>
      </c>
      <c r="D269">
        <v>11</v>
      </c>
      <c r="E269" t="s">
        <v>4</v>
      </c>
    </row>
    <row r="270" spans="1:5" hidden="1" x14ac:dyDescent="0.75">
      <c r="A270" t="s">
        <v>19</v>
      </c>
      <c r="B270">
        <v>437812</v>
      </c>
      <c r="C270" s="3">
        <v>61</v>
      </c>
      <c r="D270">
        <v>12</v>
      </c>
      <c r="E270" t="s">
        <v>7</v>
      </c>
    </row>
    <row r="271" spans="1:5" hidden="1" x14ac:dyDescent="0.75">
      <c r="A271" t="s">
        <v>19</v>
      </c>
      <c r="B271">
        <v>447739</v>
      </c>
      <c r="C271" s="3">
        <v>71</v>
      </c>
      <c r="D271">
        <v>18</v>
      </c>
      <c r="E271" t="s">
        <v>7</v>
      </c>
    </row>
    <row r="272" spans="1:5" hidden="1" x14ac:dyDescent="0.75">
      <c r="A272" t="s">
        <v>19</v>
      </c>
      <c r="B272">
        <v>430481</v>
      </c>
      <c r="C272" s="3">
        <v>61</v>
      </c>
      <c r="D272">
        <v>9</v>
      </c>
      <c r="E272" t="s">
        <v>3</v>
      </c>
    </row>
    <row r="273" spans="1:5" hidden="1" x14ac:dyDescent="0.75">
      <c r="A273" t="s">
        <v>19</v>
      </c>
      <c r="B273">
        <v>441644</v>
      </c>
      <c r="C273" s="3">
        <v>63</v>
      </c>
      <c r="D273">
        <v>13</v>
      </c>
      <c r="E273" t="s">
        <v>8</v>
      </c>
    </row>
    <row r="274" spans="1:5" hidden="1" x14ac:dyDescent="0.75">
      <c r="A274" t="s">
        <v>19</v>
      </c>
      <c r="B274">
        <v>481665</v>
      </c>
      <c r="C274" s="3">
        <v>57</v>
      </c>
      <c r="D274">
        <v>12</v>
      </c>
      <c r="E274" t="s">
        <v>6</v>
      </c>
    </row>
    <row r="275" spans="1:5" hidden="1" x14ac:dyDescent="0.75">
      <c r="A275" t="s">
        <v>19</v>
      </c>
      <c r="B275">
        <v>439618</v>
      </c>
      <c r="C275" s="3">
        <v>57</v>
      </c>
      <c r="D275">
        <v>7</v>
      </c>
      <c r="E275" t="s">
        <v>1</v>
      </c>
    </row>
    <row r="276" spans="1:5" hidden="1" x14ac:dyDescent="0.75">
      <c r="A276" t="s">
        <v>19</v>
      </c>
      <c r="B276">
        <v>411923</v>
      </c>
      <c r="C276" s="3">
        <v>59</v>
      </c>
      <c r="D276">
        <v>13</v>
      </c>
      <c r="E276" t="s">
        <v>7</v>
      </c>
    </row>
    <row r="277" spans="1:5" hidden="1" x14ac:dyDescent="0.75">
      <c r="A277" t="s">
        <v>19</v>
      </c>
      <c r="B277">
        <v>423889</v>
      </c>
      <c r="C277" s="3">
        <v>59</v>
      </c>
      <c r="D277">
        <v>15</v>
      </c>
      <c r="E277" t="s">
        <v>9</v>
      </c>
    </row>
    <row r="278" spans="1:5" hidden="1" x14ac:dyDescent="0.75">
      <c r="A278" t="s">
        <v>19</v>
      </c>
      <c r="B278">
        <v>419276</v>
      </c>
      <c r="C278" s="3">
        <v>67</v>
      </c>
      <c r="D278">
        <v>32</v>
      </c>
      <c r="E278" t="s">
        <v>9</v>
      </c>
    </row>
    <row r="279" spans="1:5" hidden="1" x14ac:dyDescent="0.75">
      <c r="A279" t="s">
        <v>19</v>
      </c>
      <c r="B279">
        <v>452503</v>
      </c>
      <c r="C279" s="3">
        <v>60</v>
      </c>
      <c r="D279">
        <v>14</v>
      </c>
      <c r="E279" t="s">
        <v>8</v>
      </c>
    </row>
    <row r="280" spans="1:5" hidden="1" x14ac:dyDescent="0.75">
      <c r="A280" t="s">
        <v>19</v>
      </c>
      <c r="B280">
        <v>483375</v>
      </c>
      <c r="C280" s="3">
        <v>65</v>
      </c>
      <c r="D280">
        <v>10</v>
      </c>
      <c r="E280" t="s">
        <v>6</v>
      </c>
    </row>
    <row r="281" spans="1:5" hidden="1" x14ac:dyDescent="0.75">
      <c r="A281" t="s">
        <v>19</v>
      </c>
      <c r="B281">
        <v>425349</v>
      </c>
      <c r="C281" s="3">
        <v>65</v>
      </c>
      <c r="D281">
        <v>5</v>
      </c>
      <c r="E281" t="s">
        <v>1</v>
      </c>
    </row>
    <row r="282" spans="1:5" hidden="1" x14ac:dyDescent="0.75">
      <c r="A282" t="s">
        <v>19</v>
      </c>
      <c r="B282">
        <v>430660</v>
      </c>
      <c r="C282" s="3">
        <v>65</v>
      </c>
      <c r="D282">
        <v>9</v>
      </c>
      <c r="E282" t="s">
        <v>5</v>
      </c>
    </row>
    <row r="283" spans="1:5" hidden="1" x14ac:dyDescent="0.75">
      <c r="A283" t="s">
        <v>19</v>
      </c>
      <c r="B283">
        <v>422897</v>
      </c>
      <c r="C283" s="3">
        <v>61</v>
      </c>
      <c r="D283">
        <v>14</v>
      </c>
      <c r="E283" t="s">
        <v>10</v>
      </c>
    </row>
    <row r="284" spans="1:5" hidden="1" x14ac:dyDescent="0.75">
      <c r="A284" t="s">
        <v>19</v>
      </c>
      <c r="B284">
        <v>451598</v>
      </c>
      <c r="C284" s="3">
        <v>60</v>
      </c>
      <c r="D284">
        <v>12</v>
      </c>
      <c r="E284" t="s">
        <v>9</v>
      </c>
    </row>
    <row r="285" spans="1:5" hidden="1" x14ac:dyDescent="0.75">
      <c r="A285" t="s">
        <v>19</v>
      </c>
      <c r="B285">
        <v>458072</v>
      </c>
      <c r="C285" s="3">
        <v>67</v>
      </c>
      <c r="D285">
        <v>8</v>
      </c>
      <c r="E285" t="s">
        <v>6</v>
      </c>
    </row>
    <row r="286" spans="1:5" hidden="1" x14ac:dyDescent="0.75">
      <c r="A286" t="s">
        <v>19</v>
      </c>
      <c r="B286">
        <v>484155</v>
      </c>
      <c r="C286" s="3">
        <v>60</v>
      </c>
      <c r="D286">
        <v>25</v>
      </c>
      <c r="E286" t="s">
        <v>7</v>
      </c>
    </row>
    <row r="287" spans="1:5" hidden="1" x14ac:dyDescent="0.75">
      <c r="A287" t="s">
        <v>19</v>
      </c>
      <c r="B287">
        <v>440138</v>
      </c>
      <c r="C287" s="3">
        <v>65</v>
      </c>
      <c r="D287">
        <v>23</v>
      </c>
      <c r="E287" t="s">
        <v>8</v>
      </c>
    </row>
    <row r="288" spans="1:5" hidden="1" x14ac:dyDescent="0.75">
      <c r="A288" t="s">
        <v>19</v>
      </c>
      <c r="B288">
        <v>402260</v>
      </c>
      <c r="C288" s="3">
        <v>70</v>
      </c>
      <c r="D288">
        <v>9</v>
      </c>
      <c r="E288" t="s">
        <v>8</v>
      </c>
    </row>
    <row r="289" spans="1:5" hidden="1" x14ac:dyDescent="0.75">
      <c r="A289" t="s">
        <v>19</v>
      </c>
      <c r="B289">
        <v>497335</v>
      </c>
      <c r="C289" s="3">
        <v>67</v>
      </c>
      <c r="D289">
        <v>9</v>
      </c>
      <c r="E289" t="s">
        <v>9</v>
      </c>
    </row>
    <row r="290" spans="1:5" hidden="1" x14ac:dyDescent="0.75">
      <c r="A290" t="s">
        <v>19</v>
      </c>
      <c r="B290">
        <v>428516</v>
      </c>
      <c r="C290" s="3">
        <v>79</v>
      </c>
      <c r="D290">
        <v>9</v>
      </c>
      <c r="E290" t="s">
        <v>10</v>
      </c>
    </row>
    <row r="291" spans="1:5" hidden="1" x14ac:dyDescent="0.75">
      <c r="A291" t="s">
        <v>19</v>
      </c>
      <c r="B291">
        <v>415577</v>
      </c>
      <c r="C291" s="3">
        <v>64</v>
      </c>
      <c r="D291">
        <v>5</v>
      </c>
      <c r="E291" t="s">
        <v>5</v>
      </c>
    </row>
    <row r="292" spans="1:5" hidden="1" x14ac:dyDescent="0.75">
      <c r="A292" t="s">
        <v>19</v>
      </c>
      <c r="B292">
        <v>498408</v>
      </c>
      <c r="C292" s="3">
        <v>56</v>
      </c>
      <c r="D292">
        <v>4</v>
      </c>
      <c r="E292" t="s">
        <v>6</v>
      </c>
    </row>
    <row r="293" spans="1:5" hidden="1" x14ac:dyDescent="0.75">
      <c r="A293" t="s">
        <v>19</v>
      </c>
      <c r="B293">
        <v>432205</v>
      </c>
      <c r="C293" s="3">
        <v>59</v>
      </c>
      <c r="D293">
        <v>7</v>
      </c>
      <c r="E293" t="s">
        <v>9</v>
      </c>
    </row>
    <row r="294" spans="1:5" hidden="1" x14ac:dyDescent="0.75">
      <c r="A294" t="s">
        <v>19</v>
      </c>
      <c r="B294">
        <v>469821</v>
      </c>
      <c r="C294" s="3">
        <v>59</v>
      </c>
      <c r="D294">
        <v>6</v>
      </c>
      <c r="E294" t="s">
        <v>9</v>
      </c>
    </row>
    <row r="295" spans="1:5" hidden="1" x14ac:dyDescent="0.75">
      <c r="A295" t="s">
        <v>19</v>
      </c>
      <c r="B295">
        <v>464109</v>
      </c>
      <c r="C295" s="3">
        <v>65</v>
      </c>
      <c r="D295">
        <v>6</v>
      </c>
      <c r="E295" t="s">
        <v>9</v>
      </c>
    </row>
    <row r="296" spans="1:5" hidden="1" x14ac:dyDescent="0.75">
      <c r="A296" t="s">
        <v>19</v>
      </c>
      <c r="B296">
        <v>475691</v>
      </c>
      <c r="C296" s="3">
        <v>67</v>
      </c>
      <c r="D296">
        <v>3</v>
      </c>
      <c r="E296" t="s">
        <v>8</v>
      </c>
    </row>
    <row r="297" spans="1:5" hidden="1" x14ac:dyDescent="0.75">
      <c r="A297" t="s">
        <v>19</v>
      </c>
      <c r="B297">
        <v>479566</v>
      </c>
      <c r="C297" s="3">
        <v>65</v>
      </c>
      <c r="D297">
        <v>44</v>
      </c>
      <c r="E297" t="s">
        <v>3</v>
      </c>
    </row>
    <row r="298" spans="1:5" hidden="1" x14ac:dyDescent="0.75">
      <c r="A298" t="s">
        <v>19</v>
      </c>
      <c r="B298">
        <v>484658</v>
      </c>
      <c r="C298" s="3">
        <v>65</v>
      </c>
      <c r="D298">
        <v>44</v>
      </c>
      <c r="E298" t="s">
        <v>6</v>
      </c>
    </row>
    <row r="299" spans="1:5" hidden="1" x14ac:dyDescent="0.75">
      <c r="A299" t="s">
        <v>19</v>
      </c>
      <c r="B299">
        <v>410141</v>
      </c>
      <c r="C299" s="3">
        <v>66</v>
      </c>
      <c r="D299">
        <v>42</v>
      </c>
      <c r="E299" t="s">
        <v>4</v>
      </c>
    </row>
    <row r="300" spans="1:5" hidden="1" x14ac:dyDescent="0.75">
      <c r="A300" t="s">
        <v>19</v>
      </c>
      <c r="B300">
        <v>426131</v>
      </c>
      <c r="C300" s="3">
        <v>67</v>
      </c>
      <c r="D300">
        <v>41</v>
      </c>
      <c r="E300" t="s">
        <v>2</v>
      </c>
    </row>
    <row r="301" spans="1:5" hidden="1" x14ac:dyDescent="0.75">
      <c r="A301" t="s">
        <v>19</v>
      </c>
      <c r="B301">
        <v>498712</v>
      </c>
      <c r="C301" s="3">
        <v>65</v>
      </c>
      <c r="D301">
        <v>44</v>
      </c>
      <c r="E301" t="s">
        <v>6</v>
      </c>
    </row>
    <row r="302" spans="1:5" hidden="1" x14ac:dyDescent="0.75">
      <c r="A302" t="s">
        <v>19</v>
      </c>
      <c r="B302">
        <v>456685</v>
      </c>
      <c r="C302" s="3">
        <v>72</v>
      </c>
      <c r="D302">
        <v>40</v>
      </c>
      <c r="E302" t="s">
        <v>2</v>
      </c>
    </row>
    <row r="303" spans="1:5" hidden="1" x14ac:dyDescent="0.75">
      <c r="A303" t="s">
        <v>19</v>
      </c>
      <c r="B303">
        <v>441503</v>
      </c>
      <c r="C303" s="3">
        <v>63</v>
      </c>
      <c r="D303">
        <v>40</v>
      </c>
      <c r="E303" t="s">
        <v>6</v>
      </c>
    </row>
    <row r="304" spans="1:5" hidden="1" x14ac:dyDescent="0.75">
      <c r="A304" t="s">
        <v>19</v>
      </c>
      <c r="B304">
        <v>492030</v>
      </c>
      <c r="C304" s="3">
        <v>65</v>
      </c>
      <c r="D304">
        <v>39</v>
      </c>
      <c r="E304" t="s">
        <v>4</v>
      </c>
    </row>
    <row r="305" spans="1:5" hidden="1" x14ac:dyDescent="0.75">
      <c r="A305" t="s">
        <v>19</v>
      </c>
      <c r="B305">
        <v>452168</v>
      </c>
      <c r="C305" s="3">
        <v>72</v>
      </c>
      <c r="D305">
        <v>41</v>
      </c>
      <c r="E305" t="s">
        <v>3</v>
      </c>
    </row>
    <row r="306" spans="1:5" hidden="1" x14ac:dyDescent="0.75">
      <c r="A306" t="s">
        <v>19</v>
      </c>
      <c r="B306">
        <v>473070</v>
      </c>
      <c r="C306" s="3">
        <v>64</v>
      </c>
      <c r="D306">
        <v>46</v>
      </c>
      <c r="E306" t="s">
        <v>9</v>
      </c>
    </row>
    <row r="307" spans="1:5" hidden="1" x14ac:dyDescent="0.75">
      <c r="A307" t="s">
        <v>19</v>
      </c>
      <c r="B307">
        <v>442647</v>
      </c>
      <c r="C307" s="3">
        <v>57</v>
      </c>
      <c r="D307">
        <v>40</v>
      </c>
      <c r="E307" t="s">
        <v>2</v>
      </c>
    </row>
    <row r="308" spans="1:5" hidden="1" x14ac:dyDescent="0.75">
      <c r="A308" t="s">
        <v>19</v>
      </c>
      <c r="B308">
        <v>498676</v>
      </c>
      <c r="C308" s="3">
        <v>56</v>
      </c>
      <c r="D308">
        <v>38</v>
      </c>
      <c r="E308" t="s">
        <v>1</v>
      </c>
    </row>
    <row r="309" spans="1:5" hidden="1" x14ac:dyDescent="0.75">
      <c r="A309" t="s">
        <v>19</v>
      </c>
      <c r="B309">
        <v>410194</v>
      </c>
      <c r="C309" s="3">
        <v>67</v>
      </c>
      <c r="D309">
        <v>27</v>
      </c>
      <c r="E309" t="s">
        <v>2</v>
      </c>
    </row>
    <row r="310" spans="1:5" hidden="1" x14ac:dyDescent="0.75">
      <c r="A310" t="s">
        <v>19</v>
      </c>
      <c r="B310">
        <v>432877</v>
      </c>
      <c r="C310" s="3">
        <v>61</v>
      </c>
      <c r="D310">
        <v>37</v>
      </c>
      <c r="E310" t="s">
        <v>2</v>
      </c>
    </row>
    <row r="311" spans="1:5" hidden="1" x14ac:dyDescent="0.75">
      <c r="A311" t="s">
        <v>19</v>
      </c>
      <c r="B311">
        <v>430374</v>
      </c>
      <c r="C311" s="3">
        <v>55</v>
      </c>
      <c r="D311">
        <v>36</v>
      </c>
      <c r="E311" t="s">
        <v>2</v>
      </c>
    </row>
    <row r="312" spans="1:5" hidden="1" x14ac:dyDescent="0.75">
      <c r="A312" t="s">
        <v>19</v>
      </c>
      <c r="B312">
        <v>452692</v>
      </c>
      <c r="C312" s="3">
        <v>56</v>
      </c>
      <c r="D312">
        <v>38</v>
      </c>
      <c r="E312" t="s">
        <v>3</v>
      </c>
    </row>
    <row r="313" spans="1:5" hidden="1" x14ac:dyDescent="0.75">
      <c r="A313" t="s">
        <v>19</v>
      </c>
      <c r="B313">
        <v>465133</v>
      </c>
      <c r="C313" s="3">
        <v>60</v>
      </c>
      <c r="D313">
        <v>36</v>
      </c>
      <c r="E313" t="s">
        <v>2</v>
      </c>
    </row>
    <row r="314" spans="1:5" hidden="1" x14ac:dyDescent="0.75">
      <c r="A314" t="s">
        <v>19</v>
      </c>
      <c r="B314">
        <v>482945</v>
      </c>
      <c r="C314" s="3">
        <v>55</v>
      </c>
      <c r="D314">
        <v>35</v>
      </c>
      <c r="E314" t="s">
        <v>1</v>
      </c>
    </row>
    <row r="315" spans="1:5" hidden="1" x14ac:dyDescent="0.75">
      <c r="A315" t="s">
        <v>19</v>
      </c>
      <c r="B315">
        <v>448191</v>
      </c>
      <c r="C315" s="3">
        <v>65</v>
      </c>
      <c r="D315">
        <v>39</v>
      </c>
      <c r="E315" t="s">
        <v>6</v>
      </c>
    </row>
    <row r="316" spans="1:5" hidden="1" x14ac:dyDescent="0.75">
      <c r="A316" t="s">
        <v>19</v>
      </c>
      <c r="B316">
        <v>414417</v>
      </c>
      <c r="C316" s="3">
        <v>56</v>
      </c>
      <c r="D316">
        <v>33</v>
      </c>
      <c r="E316" t="s">
        <v>1</v>
      </c>
    </row>
    <row r="317" spans="1:5" hidden="1" x14ac:dyDescent="0.75">
      <c r="A317" t="s">
        <v>19</v>
      </c>
      <c r="B317">
        <v>493273</v>
      </c>
      <c r="C317" s="3">
        <v>60</v>
      </c>
      <c r="D317">
        <v>33</v>
      </c>
      <c r="E317" t="s">
        <v>3</v>
      </c>
    </row>
    <row r="318" spans="1:5" hidden="1" x14ac:dyDescent="0.75">
      <c r="A318" t="s">
        <v>19</v>
      </c>
      <c r="B318">
        <v>430456</v>
      </c>
      <c r="C318" s="3">
        <v>65</v>
      </c>
      <c r="D318">
        <v>32</v>
      </c>
      <c r="E318" t="s">
        <v>2</v>
      </c>
    </row>
    <row r="319" spans="1:5" hidden="1" x14ac:dyDescent="0.75">
      <c r="A319" t="s">
        <v>19</v>
      </c>
      <c r="B319">
        <v>441980</v>
      </c>
      <c r="C319" s="3">
        <v>61</v>
      </c>
      <c r="D319">
        <v>35</v>
      </c>
      <c r="E319" t="s">
        <v>4</v>
      </c>
    </row>
    <row r="320" spans="1:5" hidden="1" x14ac:dyDescent="0.75">
      <c r="A320" t="s">
        <v>19</v>
      </c>
      <c r="B320">
        <v>455673</v>
      </c>
      <c r="C320" s="3">
        <v>62</v>
      </c>
      <c r="D320">
        <v>35</v>
      </c>
      <c r="E320" t="s">
        <v>4</v>
      </c>
    </row>
    <row r="321" spans="1:5" hidden="1" x14ac:dyDescent="0.75">
      <c r="A321" t="s">
        <v>19</v>
      </c>
      <c r="B321">
        <v>415888</v>
      </c>
      <c r="C321" s="3">
        <v>69</v>
      </c>
      <c r="D321">
        <v>42</v>
      </c>
      <c r="E321" t="s">
        <v>10</v>
      </c>
    </row>
    <row r="322" spans="1:5" hidden="1" x14ac:dyDescent="0.75">
      <c r="A322" t="s">
        <v>19</v>
      </c>
      <c r="B322">
        <v>455807</v>
      </c>
      <c r="C322" s="3">
        <v>69</v>
      </c>
      <c r="D322">
        <v>40</v>
      </c>
      <c r="E322" t="s">
        <v>9</v>
      </c>
    </row>
    <row r="323" spans="1:5" hidden="1" x14ac:dyDescent="0.75">
      <c r="A323" t="s">
        <v>19</v>
      </c>
      <c r="B323">
        <v>422431</v>
      </c>
      <c r="C323" s="3">
        <v>65</v>
      </c>
      <c r="D323">
        <v>25</v>
      </c>
      <c r="E323" t="s">
        <v>7</v>
      </c>
    </row>
    <row r="324" spans="1:5" hidden="1" x14ac:dyDescent="0.75">
      <c r="A324" t="s">
        <v>19</v>
      </c>
      <c r="B324">
        <v>435142</v>
      </c>
      <c r="C324" s="3">
        <v>62</v>
      </c>
      <c r="D324">
        <v>31</v>
      </c>
      <c r="E324" t="s">
        <v>1</v>
      </c>
    </row>
    <row r="325" spans="1:5" hidden="1" x14ac:dyDescent="0.75">
      <c r="A325" t="s">
        <v>19</v>
      </c>
      <c r="B325">
        <v>494947</v>
      </c>
      <c r="C325" s="3">
        <v>66</v>
      </c>
      <c r="D325">
        <v>34</v>
      </c>
      <c r="E325" t="s">
        <v>4</v>
      </c>
    </row>
    <row r="326" spans="1:5" hidden="1" x14ac:dyDescent="0.75">
      <c r="A326" t="s">
        <v>19</v>
      </c>
      <c r="B326">
        <v>485687</v>
      </c>
      <c r="C326" s="3">
        <v>68</v>
      </c>
      <c r="D326">
        <v>32</v>
      </c>
      <c r="E326" t="s">
        <v>2</v>
      </c>
    </row>
    <row r="327" spans="1:5" hidden="1" x14ac:dyDescent="0.75">
      <c r="A327" t="s">
        <v>19</v>
      </c>
      <c r="B327">
        <v>442067</v>
      </c>
      <c r="C327" s="3">
        <v>57</v>
      </c>
      <c r="D327">
        <v>33</v>
      </c>
      <c r="E327" t="s">
        <v>2</v>
      </c>
    </row>
    <row r="328" spans="1:5" hidden="1" x14ac:dyDescent="0.75">
      <c r="A328" t="s">
        <v>19</v>
      </c>
      <c r="B328">
        <v>425577</v>
      </c>
      <c r="C328" s="3">
        <v>65</v>
      </c>
      <c r="D328">
        <v>33</v>
      </c>
      <c r="E328" t="s">
        <v>2</v>
      </c>
    </row>
    <row r="329" spans="1:5" hidden="1" x14ac:dyDescent="0.75">
      <c r="A329" t="s">
        <v>19</v>
      </c>
      <c r="B329">
        <v>476176</v>
      </c>
      <c r="C329" s="3">
        <v>58</v>
      </c>
      <c r="D329">
        <v>33</v>
      </c>
      <c r="E329" t="s">
        <v>3</v>
      </c>
    </row>
    <row r="330" spans="1:5" hidden="1" x14ac:dyDescent="0.75">
      <c r="A330" t="s">
        <v>19</v>
      </c>
      <c r="B330">
        <v>477909</v>
      </c>
      <c r="C330" s="3">
        <v>59</v>
      </c>
      <c r="D330">
        <v>37</v>
      </c>
      <c r="E330" t="s">
        <v>7</v>
      </c>
    </row>
    <row r="331" spans="1:5" hidden="1" x14ac:dyDescent="0.75">
      <c r="A331" t="s">
        <v>19</v>
      </c>
      <c r="B331">
        <v>437891</v>
      </c>
      <c r="C331" s="3">
        <v>59</v>
      </c>
      <c r="D331">
        <v>32</v>
      </c>
      <c r="E331" t="s">
        <v>2</v>
      </c>
    </row>
    <row r="332" spans="1:5" hidden="1" x14ac:dyDescent="0.75">
      <c r="A332" t="s">
        <v>19</v>
      </c>
      <c r="B332">
        <v>402714</v>
      </c>
      <c r="C332" s="3">
        <v>60</v>
      </c>
      <c r="D332">
        <v>40</v>
      </c>
      <c r="E332" t="s">
        <v>8</v>
      </c>
    </row>
    <row r="333" spans="1:5" hidden="1" x14ac:dyDescent="0.75">
      <c r="A333" t="s">
        <v>19</v>
      </c>
      <c r="B333">
        <v>406530</v>
      </c>
      <c r="C333" s="3">
        <v>60</v>
      </c>
      <c r="D333">
        <v>31</v>
      </c>
      <c r="E333" t="s">
        <v>2</v>
      </c>
    </row>
    <row r="334" spans="1:5" hidden="1" x14ac:dyDescent="0.75">
      <c r="A334" t="s">
        <v>19</v>
      </c>
      <c r="B334">
        <v>420772</v>
      </c>
      <c r="C334" s="3">
        <v>65</v>
      </c>
      <c r="D334">
        <v>39</v>
      </c>
      <c r="E334" t="s">
        <v>10</v>
      </c>
    </row>
    <row r="335" spans="1:5" hidden="1" x14ac:dyDescent="0.75">
      <c r="A335" t="s">
        <v>19</v>
      </c>
      <c r="B335">
        <v>414952</v>
      </c>
      <c r="C335" s="3">
        <v>68</v>
      </c>
      <c r="D335">
        <v>38</v>
      </c>
      <c r="E335" t="s">
        <v>9</v>
      </c>
    </row>
    <row r="336" spans="1:5" hidden="1" x14ac:dyDescent="0.75">
      <c r="A336" t="s">
        <v>19</v>
      </c>
      <c r="B336">
        <v>410511</v>
      </c>
      <c r="C336" s="3">
        <v>63</v>
      </c>
      <c r="D336">
        <v>30</v>
      </c>
      <c r="E336" t="s">
        <v>2</v>
      </c>
    </row>
    <row r="337" spans="1:5" hidden="1" x14ac:dyDescent="0.75">
      <c r="A337" t="s">
        <v>19</v>
      </c>
      <c r="B337">
        <v>406980</v>
      </c>
      <c r="C337" s="3">
        <v>64</v>
      </c>
      <c r="D337">
        <v>37</v>
      </c>
      <c r="E337" t="s">
        <v>9</v>
      </c>
    </row>
    <row r="338" spans="1:5" hidden="1" x14ac:dyDescent="0.75">
      <c r="A338" t="s">
        <v>19</v>
      </c>
      <c r="B338">
        <v>400432</v>
      </c>
      <c r="C338" s="3">
        <v>67</v>
      </c>
      <c r="D338">
        <v>37</v>
      </c>
      <c r="E338" t="s">
        <v>10</v>
      </c>
    </row>
    <row r="339" spans="1:5" hidden="1" x14ac:dyDescent="0.75">
      <c r="A339" t="s">
        <v>19</v>
      </c>
      <c r="B339">
        <v>419272</v>
      </c>
      <c r="C339" s="3">
        <v>61</v>
      </c>
      <c r="D339">
        <v>31</v>
      </c>
      <c r="E339" t="s">
        <v>4</v>
      </c>
    </row>
    <row r="340" spans="1:5" hidden="1" x14ac:dyDescent="0.75">
      <c r="A340" t="s">
        <v>19</v>
      </c>
      <c r="B340">
        <v>436685</v>
      </c>
      <c r="C340" s="3">
        <v>61</v>
      </c>
      <c r="D340">
        <v>28</v>
      </c>
      <c r="E340" t="s">
        <v>1</v>
      </c>
    </row>
    <row r="341" spans="1:5" hidden="1" x14ac:dyDescent="0.75">
      <c r="A341" t="s">
        <v>19</v>
      </c>
      <c r="B341">
        <v>492786</v>
      </c>
      <c r="C341" s="3">
        <v>56</v>
      </c>
      <c r="D341">
        <v>29</v>
      </c>
      <c r="E341" t="s">
        <v>4</v>
      </c>
    </row>
    <row r="342" spans="1:5" hidden="1" x14ac:dyDescent="0.75">
      <c r="A342" t="s">
        <v>19</v>
      </c>
      <c r="B342">
        <v>421862</v>
      </c>
      <c r="C342" s="3">
        <v>60</v>
      </c>
      <c r="D342">
        <v>31</v>
      </c>
      <c r="E342" t="s">
        <v>3</v>
      </c>
    </row>
    <row r="343" spans="1:5" hidden="1" x14ac:dyDescent="0.75">
      <c r="A343" t="s">
        <v>19</v>
      </c>
      <c r="B343">
        <v>454139</v>
      </c>
      <c r="C343" s="3">
        <v>60</v>
      </c>
      <c r="D343">
        <v>33</v>
      </c>
      <c r="E343" t="s">
        <v>10</v>
      </c>
    </row>
    <row r="344" spans="1:5" hidden="1" x14ac:dyDescent="0.75">
      <c r="A344" t="s">
        <v>19</v>
      </c>
      <c r="B344">
        <v>476709</v>
      </c>
      <c r="C344" s="3">
        <v>65</v>
      </c>
      <c r="D344">
        <v>38</v>
      </c>
      <c r="E344" t="s">
        <v>10</v>
      </c>
    </row>
    <row r="345" spans="1:5" hidden="1" x14ac:dyDescent="0.75">
      <c r="A345" t="s">
        <v>19</v>
      </c>
      <c r="B345">
        <v>443099</v>
      </c>
      <c r="C345" s="3">
        <v>59</v>
      </c>
      <c r="D345">
        <v>37</v>
      </c>
      <c r="E345" t="s">
        <v>7</v>
      </c>
    </row>
    <row r="346" spans="1:5" hidden="1" x14ac:dyDescent="0.75">
      <c r="A346" t="s">
        <v>19</v>
      </c>
      <c r="B346">
        <v>474519</v>
      </c>
      <c r="C346" s="3">
        <v>60</v>
      </c>
      <c r="D346">
        <v>31</v>
      </c>
      <c r="E346" t="s">
        <v>5</v>
      </c>
    </row>
    <row r="347" spans="1:5" hidden="1" x14ac:dyDescent="0.75">
      <c r="A347" t="s">
        <v>19</v>
      </c>
      <c r="B347">
        <v>407017</v>
      </c>
      <c r="C347" s="3">
        <v>57</v>
      </c>
      <c r="D347">
        <v>39</v>
      </c>
      <c r="E347" t="s">
        <v>9</v>
      </c>
    </row>
    <row r="348" spans="1:5" hidden="1" x14ac:dyDescent="0.75">
      <c r="A348" t="s">
        <v>19</v>
      </c>
      <c r="B348">
        <v>467008</v>
      </c>
      <c r="C348" s="3">
        <v>58</v>
      </c>
      <c r="D348">
        <v>34</v>
      </c>
      <c r="E348" t="s">
        <v>8</v>
      </c>
    </row>
    <row r="349" spans="1:5" hidden="1" x14ac:dyDescent="0.75">
      <c r="A349" t="s">
        <v>19</v>
      </c>
      <c r="B349">
        <v>432986</v>
      </c>
      <c r="C349" s="3">
        <v>65</v>
      </c>
      <c r="D349">
        <v>28</v>
      </c>
      <c r="E349" t="s">
        <v>4</v>
      </c>
    </row>
    <row r="350" spans="1:5" hidden="1" x14ac:dyDescent="0.75">
      <c r="A350" t="s">
        <v>19</v>
      </c>
      <c r="B350">
        <v>476250</v>
      </c>
      <c r="C350" s="3">
        <v>65</v>
      </c>
      <c r="D350">
        <v>32</v>
      </c>
      <c r="E350" t="s">
        <v>4</v>
      </c>
    </row>
    <row r="351" spans="1:5" hidden="1" x14ac:dyDescent="0.75">
      <c r="A351" t="s">
        <v>19</v>
      </c>
      <c r="B351">
        <v>461459</v>
      </c>
      <c r="C351" s="3">
        <v>64</v>
      </c>
      <c r="D351">
        <v>39</v>
      </c>
      <c r="E351" t="s">
        <v>9</v>
      </c>
    </row>
    <row r="352" spans="1:5" hidden="1" x14ac:dyDescent="0.75">
      <c r="A352" t="s">
        <v>19</v>
      </c>
      <c r="B352">
        <v>425935</v>
      </c>
      <c r="C352" s="3">
        <v>68</v>
      </c>
      <c r="D352">
        <v>33</v>
      </c>
      <c r="E352" t="s">
        <v>4</v>
      </c>
    </row>
    <row r="353" spans="1:5" hidden="1" x14ac:dyDescent="0.75">
      <c r="A353" t="s">
        <v>19</v>
      </c>
      <c r="B353">
        <v>430176</v>
      </c>
      <c r="C353" s="3">
        <v>64</v>
      </c>
      <c r="D353">
        <v>25</v>
      </c>
      <c r="E353" t="s">
        <v>2</v>
      </c>
    </row>
    <row r="354" spans="1:5" hidden="1" x14ac:dyDescent="0.75">
      <c r="A354" t="s">
        <v>19</v>
      </c>
      <c r="B354">
        <v>431976</v>
      </c>
      <c r="C354" s="3">
        <v>60</v>
      </c>
      <c r="D354">
        <v>36</v>
      </c>
      <c r="E354" t="s">
        <v>8</v>
      </c>
    </row>
    <row r="355" spans="1:5" hidden="1" x14ac:dyDescent="0.75">
      <c r="A355" t="s">
        <v>19</v>
      </c>
      <c r="B355">
        <v>415223</v>
      </c>
      <c r="C355" s="3">
        <v>64</v>
      </c>
      <c r="D355">
        <v>35</v>
      </c>
      <c r="E355" t="s">
        <v>6</v>
      </c>
    </row>
    <row r="356" spans="1:5" hidden="1" x14ac:dyDescent="0.75">
      <c r="A356" t="s">
        <v>19</v>
      </c>
      <c r="B356">
        <v>419781</v>
      </c>
      <c r="C356" s="3">
        <v>65</v>
      </c>
      <c r="D356">
        <v>31</v>
      </c>
      <c r="E356" t="s">
        <v>5</v>
      </c>
    </row>
    <row r="357" spans="1:5" hidden="1" x14ac:dyDescent="0.75">
      <c r="A357" t="s">
        <v>19</v>
      </c>
      <c r="B357">
        <v>439457</v>
      </c>
      <c r="C357" s="3">
        <v>63</v>
      </c>
      <c r="D357">
        <v>36</v>
      </c>
      <c r="E357" t="s">
        <v>7</v>
      </c>
    </row>
    <row r="358" spans="1:5" hidden="1" x14ac:dyDescent="0.75">
      <c r="A358" t="s">
        <v>19</v>
      </c>
      <c r="B358">
        <v>413064</v>
      </c>
      <c r="C358" s="3">
        <v>70</v>
      </c>
      <c r="D358">
        <v>38</v>
      </c>
      <c r="E358" t="s">
        <v>10</v>
      </c>
    </row>
    <row r="359" spans="1:5" hidden="1" x14ac:dyDescent="0.75">
      <c r="A359" t="s">
        <v>19</v>
      </c>
      <c r="B359">
        <v>464074</v>
      </c>
      <c r="C359" s="3">
        <v>63</v>
      </c>
      <c r="D359">
        <v>28</v>
      </c>
      <c r="E359" t="s">
        <v>1</v>
      </c>
    </row>
    <row r="360" spans="1:5" hidden="1" x14ac:dyDescent="0.75">
      <c r="A360" t="s">
        <v>19</v>
      </c>
      <c r="B360">
        <v>426758</v>
      </c>
      <c r="C360" s="3">
        <v>66</v>
      </c>
      <c r="D360">
        <v>31</v>
      </c>
      <c r="E360" t="s">
        <v>7</v>
      </c>
    </row>
    <row r="361" spans="1:5" hidden="1" x14ac:dyDescent="0.75">
      <c r="A361" t="s">
        <v>19</v>
      </c>
      <c r="B361">
        <v>427320</v>
      </c>
      <c r="C361" s="3">
        <v>59</v>
      </c>
      <c r="D361">
        <v>24</v>
      </c>
      <c r="E361" t="s">
        <v>1</v>
      </c>
    </row>
    <row r="362" spans="1:5" hidden="1" x14ac:dyDescent="0.75">
      <c r="A362" t="s">
        <v>19</v>
      </c>
      <c r="B362">
        <v>461258</v>
      </c>
      <c r="C362" s="3">
        <v>57</v>
      </c>
      <c r="D362">
        <v>30</v>
      </c>
      <c r="E362" t="s">
        <v>4</v>
      </c>
    </row>
    <row r="363" spans="1:5" hidden="1" x14ac:dyDescent="0.75">
      <c r="A363" t="s">
        <v>19</v>
      </c>
      <c r="B363">
        <v>486031</v>
      </c>
      <c r="C363" s="3">
        <v>57</v>
      </c>
      <c r="D363">
        <v>36</v>
      </c>
      <c r="E363" t="s">
        <v>7</v>
      </c>
    </row>
    <row r="364" spans="1:5" hidden="1" x14ac:dyDescent="0.75">
      <c r="A364" t="s">
        <v>19</v>
      </c>
      <c r="B364">
        <v>470560</v>
      </c>
      <c r="C364" s="3">
        <v>66</v>
      </c>
      <c r="D364">
        <v>28</v>
      </c>
      <c r="E364" t="s">
        <v>4</v>
      </c>
    </row>
    <row r="365" spans="1:5" hidden="1" x14ac:dyDescent="0.75">
      <c r="A365" t="s">
        <v>19</v>
      </c>
      <c r="B365">
        <v>434914</v>
      </c>
      <c r="C365" s="3">
        <v>61</v>
      </c>
      <c r="D365">
        <v>27</v>
      </c>
      <c r="E365" t="s">
        <v>3</v>
      </c>
    </row>
    <row r="366" spans="1:5" hidden="1" x14ac:dyDescent="0.75">
      <c r="A366" t="s">
        <v>19</v>
      </c>
      <c r="B366">
        <v>487928</v>
      </c>
      <c r="C366" s="3">
        <v>60</v>
      </c>
      <c r="D366">
        <v>25</v>
      </c>
      <c r="E366" t="s">
        <v>2</v>
      </c>
    </row>
    <row r="367" spans="1:5" hidden="1" x14ac:dyDescent="0.75">
      <c r="A367" t="s">
        <v>19</v>
      </c>
      <c r="B367">
        <v>456511</v>
      </c>
      <c r="C367" s="3">
        <v>63</v>
      </c>
      <c r="D367">
        <v>28</v>
      </c>
      <c r="E367" t="s">
        <v>5</v>
      </c>
    </row>
    <row r="368" spans="1:5" hidden="1" x14ac:dyDescent="0.75">
      <c r="A368" t="s">
        <v>19</v>
      </c>
      <c r="B368">
        <v>415827</v>
      </c>
      <c r="C368" s="3">
        <v>57</v>
      </c>
      <c r="D368">
        <v>29</v>
      </c>
      <c r="E368" t="s">
        <v>2</v>
      </c>
    </row>
    <row r="369" spans="1:5" hidden="1" x14ac:dyDescent="0.75">
      <c r="A369" t="s">
        <v>19</v>
      </c>
      <c r="B369">
        <v>499191</v>
      </c>
      <c r="C369" s="3">
        <v>56</v>
      </c>
      <c r="D369">
        <v>31</v>
      </c>
      <c r="E369" t="s">
        <v>9</v>
      </c>
    </row>
    <row r="370" spans="1:5" hidden="1" x14ac:dyDescent="0.75">
      <c r="A370" t="s">
        <v>19</v>
      </c>
      <c r="B370">
        <v>432370</v>
      </c>
      <c r="C370" s="3">
        <v>59</v>
      </c>
      <c r="D370">
        <v>26</v>
      </c>
      <c r="E370" t="s">
        <v>3</v>
      </c>
    </row>
    <row r="371" spans="1:5" hidden="1" x14ac:dyDescent="0.75">
      <c r="A371" t="s">
        <v>19</v>
      </c>
      <c r="B371">
        <v>465179</v>
      </c>
      <c r="C371" s="3">
        <v>65</v>
      </c>
      <c r="D371">
        <v>31</v>
      </c>
      <c r="E371" t="s">
        <v>9</v>
      </c>
    </row>
    <row r="372" spans="1:5" hidden="1" x14ac:dyDescent="0.75">
      <c r="A372" t="s">
        <v>19</v>
      </c>
      <c r="B372">
        <v>466192</v>
      </c>
      <c r="C372" s="3">
        <v>63</v>
      </c>
      <c r="D372">
        <v>30</v>
      </c>
      <c r="E372" t="s">
        <v>9</v>
      </c>
    </row>
    <row r="373" spans="1:5" hidden="1" x14ac:dyDescent="0.75">
      <c r="A373" t="s">
        <v>19</v>
      </c>
      <c r="B373">
        <v>403577</v>
      </c>
      <c r="C373" s="3">
        <v>60</v>
      </c>
      <c r="D373">
        <v>24</v>
      </c>
      <c r="E373" t="s">
        <v>3</v>
      </c>
    </row>
    <row r="374" spans="1:5" hidden="1" x14ac:dyDescent="0.75">
      <c r="A374" t="s">
        <v>19</v>
      </c>
      <c r="B374">
        <v>493580</v>
      </c>
      <c r="C374" s="3">
        <v>63</v>
      </c>
      <c r="D374">
        <v>30</v>
      </c>
      <c r="E374" t="s">
        <v>9</v>
      </c>
    </row>
    <row r="375" spans="1:5" hidden="1" x14ac:dyDescent="0.75">
      <c r="A375" t="s">
        <v>19</v>
      </c>
      <c r="B375">
        <v>460081</v>
      </c>
      <c r="C375" s="3">
        <v>63</v>
      </c>
      <c r="D375">
        <v>38</v>
      </c>
      <c r="E375" t="s">
        <v>10</v>
      </c>
    </row>
    <row r="376" spans="1:5" hidden="1" x14ac:dyDescent="0.75">
      <c r="A376" t="s">
        <v>19</v>
      </c>
      <c r="B376">
        <v>493258</v>
      </c>
      <c r="C376" s="3">
        <v>64</v>
      </c>
      <c r="D376">
        <v>34</v>
      </c>
      <c r="E376" t="s">
        <v>7</v>
      </c>
    </row>
    <row r="377" spans="1:5" hidden="1" x14ac:dyDescent="0.75">
      <c r="A377" t="s">
        <v>19</v>
      </c>
      <c r="B377">
        <v>461100</v>
      </c>
      <c r="C377" s="3">
        <v>57</v>
      </c>
      <c r="D377">
        <v>25</v>
      </c>
      <c r="E377" t="s">
        <v>4</v>
      </c>
    </row>
    <row r="378" spans="1:5" hidden="1" x14ac:dyDescent="0.75">
      <c r="A378" t="s">
        <v>19</v>
      </c>
      <c r="B378">
        <v>406895</v>
      </c>
      <c r="C378" s="3">
        <v>62</v>
      </c>
      <c r="D378">
        <v>26</v>
      </c>
      <c r="E378" t="s">
        <v>8</v>
      </c>
    </row>
    <row r="379" spans="1:5" hidden="1" x14ac:dyDescent="0.75">
      <c r="A379" t="s">
        <v>19</v>
      </c>
      <c r="B379">
        <v>447074</v>
      </c>
      <c r="C379" s="3">
        <v>66</v>
      </c>
      <c r="D379">
        <v>23</v>
      </c>
      <c r="E379" t="s">
        <v>7</v>
      </c>
    </row>
    <row r="380" spans="1:5" hidden="1" x14ac:dyDescent="0.75">
      <c r="A380" t="s">
        <v>19</v>
      </c>
      <c r="B380">
        <v>469309</v>
      </c>
      <c r="C380" s="3">
        <v>65</v>
      </c>
      <c r="D380">
        <v>27</v>
      </c>
      <c r="E380" t="s">
        <v>9</v>
      </c>
    </row>
    <row r="381" spans="1:5" hidden="1" x14ac:dyDescent="0.75">
      <c r="A381" t="s">
        <v>19</v>
      </c>
      <c r="B381">
        <v>402521</v>
      </c>
      <c r="C381" s="3">
        <v>58</v>
      </c>
      <c r="D381">
        <v>18</v>
      </c>
      <c r="E381" t="s">
        <v>2</v>
      </c>
    </row>
    <row r="382" spans="1:5" hidden="1" x14ac:dyDescent="0.75">
      <c r="A382" t="s">
        <v>19</v>
      </c>
      <c r="B382">
        <v>493867</v>
      </c>
      <c r="C382" s="3">
        <v>55</v>
      </c>
      <c r="D382">
        <v>24</v>
      </c>
      <c r="E382" t="s">
        <v>8</v>
      </c>
    </row>
    <row r="383" spans="1:5" hidden="1" x14ac:dyDescent="0.75">
      <c r="A383" t="s">
        <v>19</v>
      </c>
      <c r="B383">
        <v>440045</v>
      </c>
      <c r="C383" s="3">
        <v>65</v>
      </c>
      <c r="D383">
        <v>17</v>
      </c>
      <c r="E383" t="s">
        <v>1</v>
      </c>
    </row>
    <row r="384" spans="1:5" hidden="1" x14ac:dyDescent="0.75">
      <c r="A384" t="s">
        <v>19</v>
      </c>
      <c r="B384">
        <v>474460</v>
      </c>
      <c r="C384" s="3">
        <v>63</v>
      </c>
      <c r="D384">
        <v>23</v>
      </c>
      <c r="E384" t="s">
        <v>7</v>
      </c>
    </row>
  </sheetData>
  <autoFilter ref="A1:E384" xr:uid="{A32C2934-E6CC-42DE-964F-2CD1C3DAB3E2}">
    <filterColumn colId="0">
      <filters>
        <filter val="Northern Division"/>
      </filters>
    </filterColumn>
    <filterColumn colId="4">
      <filters>
        <filter val="2018/2019"/>
        <filter val="2019/2020"/>
        <filter val="2020/2021"/>
        <filter val="2021/2022"/>
        <filter val="2022/2023"/>
      </filters>
    </filterColumn>
  </autoFilter>
  <pageMargins left="0.7" right="0.7" top="0.75" bottom="0.75" header="0.3" footer="0.3"/>
  <pageSetup orientation="portrait" horizontalDpi="1200" verticalDpi="1200" r:id="rId1"/>
  <headerFooter>
    <oddFooter>&amp;L&amp;1#&amp;"Calibri"&amp;11&amp;K000000Classification: Protected 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vt:lpstr>
      <vt:lpstr>Retirements</vt:lpstr>
      <vt:lpstr>Current Employee List</vt:lpstr>
      <vt:lpstr>1</vt:lpstr>
      <vt:lpstr>2</vt:lpstr>
      <vt:lpstr>3</vt:lpstr>
      <vt:lpstr>Northern Div filter worksheet</vt:lpstr>
      <vt:lpstr>'1'!_FilterDatabase</vt:lpstr>
      <vt:lpstr>Retirements!_FilterDatabase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2024-02-22T02:29:37Z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2023-05-26T16:40:50Z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5bdbbced-8bdc-4463-9905-910f108ea442</vt:lpwstr>
  </property>
  <property fmtid="{D5CDD505-2E9C-101B-9397-08002B2CF9AE}" pid="8" name="MSIP_Label_abf2ea38-542c-4b75-bd7d-582ec36a519f_ContentBits">
    <vt:lpwstr>2</vt:lpwstr>
  </property>
</Properties>
</file>