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cumentos Jesé\SICOYM\Documentos\"/>
    </mc:Choice>
  </mc:AlternateContent>
  <bookViews>
    <workbookView xWindow="0" yWindow="0" windowWidth="20490" windowHeight="7650" activeTab="2"/>
  </bookViews>
  <sheets>
    <sheet name="Cursos" sheetId="1" r:id="rId1"/>
    <sheet name="Calendario" sheetId="2" r:id="rId2"/>
    <sheet name="Proyección" sheetId="3" r:id="rId3"/>
  </sheets>
  <definedNames>
    <definedName name="_xlnm.Print_Area" localSheetId="1">Calendario!$A$1:$X$37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3" l="1"/>
  <c r="J7" i="3"/>
  <c r="J6" i="3"/>
  <c r="F7" i="3"/>
  <c r="O19" i="3"/>
  <c r="O20" i="3"/>
  <c r="T16" i="3"/>
  <c r="T15" i="3"/>
  <c r="T14" i="3"/>
  <c r="T13" i="3"/>
  <c r="T8" i="3"/>
  <c r="T7" i="3"/>
  <c r="T6" i="3"/>
  <c r="T5" i="3"/>
  <c r="T4" i="3"/>
  <c r="T3" i="3"/>
  <c r="T2" i="3"/>
  <c r="T17" i="3" l="1"/>
  <c r="T18" i="3" s="1"/>
  <c r="T9" i="3"/>
  <c r="E11" i="3"/>
  <c r="F11" i="3" s="1"/>
  <c r="D14" i="3"/>
  <c r="E14" i="3" s="1"/>
  <c r="D13" i="3"/>
  <c r="E13" i="3" s="1"/>
  <c r="F13" i="3" s="1"/>
  <c r="D12" i="3"/>
  <c r="E12" i="3" s="1"/>
  <c r="D11" i="3"/>
  <c r="D10" i="3"/>
  <c r="E10" i="3" s="1"/>
  <c r="D9" i="3"/>
  <c r="E9" i="3" s="1"/>
  <c r="D8" i="3"/>
  <c r="E8" i="3" s="1"/>
  <c r="F9" i="3" s="1"/>
  <c r="D7" i="3"/>
  <c r="E7" i="3" s="1"/>
  <c r="D6" i="3"/>
  <c r="E6" i="3" s="1"/>
  <c r="D5" i="3"/>
  <c r="E5" i="3" s="1"/>
  <c r="D4" i="3"/>
  <c r="E4" i="3" s="1"/>
  <c r="D3" i="3"/>
  <c r="E3" i="3" s="1"/>
  <c r="D28" i="3"/>
  <c r="E28" i="3"/>
  <c r="F28" i="3"/>
  <c r="G28" i="3"/>
  <c r="H28" i="3"/>
  <c r="I28" i="3"/>
  <c r="J28" i="3"/>
  <c r="K28" i="3"/>
  <c r="L28" i="3"/>
  <c r="M28" i="3"/>
  <c r="N28" i="3"/>
  <c r="C28" i="3"/>
  <c r="O13" i="3"/>
  <c r="O14" i="3"/>
  <c r="O15" i="3"/>
  <c r="O16" i="3"/>
  <c r="O3" i="3"/>
  <c r="O4" i="3"/>
  <c r="O5" i="3"/>
  <c r="O6" i="3"/>
  <c r="O7" i="3"/>
  <c r="O8" i="3"/>
  <c r="O2" i="3"/>
  <c r="T10" i="3" l="1"/>
  <c r="T20" i="3" s="1"/>
  <c r="T19" i="3"/>
  <c r="O17" i="3"/>
  <c r="O9" i="3"/>
  <c r="O18" i="3" l="1"/>
  <c r="O10" i="3"/>
</calcChain>
</file>

<file path=xl/comments1.xml><?xml version="1.0" encoding="utf-8"?>
<comments xmlns="http://schemas.openxmlformats.org/spreadsheetml/2006/main">
  <authors>
    <author>LENOVO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Kinco y Delta con Mitsubishi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Kinco y Delta con Mitsubishi, componentes avanzados</t>
        </r>
      </text>
    </comment>
    <comment ref="B7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Comunicación con HMI
Componentes de control y monitoreo con HMI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Ethernet industrial
-Componentes de red
-Direcciones MAC
Redes y subredes
-Direcciones IP y MASK
Configuración PN Step7
Configuración PN TIA PORTAL
Comunicación Step7 TIA PORTAL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Kinco y Delta con Siemens y AB</t>
        </r>
      </text>
    </comment>
    <comment ref="B9" authorId="0" shapeId="0">
      <text>
        <r>
          <rPr>
            <b/>
            <sz val="9"/>
            <color indexed="81"/>
            <rFont val="Tahoma"/>
            <charset val="1"/>
          </rPr>
          <t>LENOVO:
Comunicación con HMI
Componentes de control y monitoreo con HMI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Comunicación con HMI
Componentes de control y monitoreo con HMI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Programación estructurada
Recetas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Programación estructurada
Recetas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PLC AB con HMI de otra marca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Lonas, carteles, señalamiento, muebles
Voltajes o transformador
Monitores</t>
        </r>
      </text>
    </comment>
  </commentList>
</comments>
</file>

<file path=xl/sharedStrings.xml><?xml version="1.0" encoding="utf-8"?>
<sst xmlns="http://schemas.openxmlformats.org/spreadsheetml/2006/main" count="307" uniqueCount="125">
  <si>
    <t>AB 500 básico</t>
  </si>
  <si>
    <t>TIA PORTAL básico</t>
  </si>
  <si>
    <t>TIA PORTAL intermedio</t>
  </si>
  <si>
    <t>AB 500 intermedio</t>
  </si>
  <si>
    <t>PN siemens</t>
  </si>
  <si>
    <t>Ethernet AB</t>
  </si>
  <si>
    <t>Step7 básico</t>
  </si>
  <si>
    <t>Step7 intermedio</t>
  </si>
  <si>
    <t>Periferia descentralizada</t>
  </si>
  <si>
    <t>TIA PORTAL avanzado</t>
  </si>
  <si>
    <t>AB 500 avanzado</t>
  </si>
  <si>
    <t>GX developer básico</t>
  </si>
  <si>
    <t>GX developer intermedio</t>
  </si>
  <si>
    <t>GX developer avanzado</t>
  </si>
  <si>
    <t>HMI genéricas 1</t>
  </si>
  <si>
    <t>HMI genéricas 2</t>
  </si>
  <si>
    <t>HIM genéricas 3</t>
  </si>
  <si>
    <t>PB Step7</t>
  </si>
  <si>
    <t>PB TIA PORTAL</t>
  </si>
  <si>
    <t>VDF</t>
  </si>
  <si>
    <t>SERVOS</t>
  </si>
  <si>
    <t>REDES IND.</t>
  </si>
  <si>
    <t>HMI</t>
  </si>
  <si>
    <t>Powerflex básico</t>
  </si>
  <si>
    <t>ABB básico</t>
  </si>
  <si>
    <t>PID</t>
  </si>
  <si>
    <t>CNC</t>
  </si>
  <si>
    <t>BRAZOS</t>
  </si>
  <si>
    <t>PLC</t>
  </si>
  <si>
    <t>CX-ONE básico</t>
  </si>
  <si>
    <t>CX-ONE intermedio</t>
  </si>
  <si>
    <t>CX-ONE avanzado</t>
  </si>
  <si>
    <t>MTTO</t>
  </si>
  <si>
    <t>Básico</t>
  </si>
  <si>
    <t>AsciBus</t>
  </si>
  <si>
    <t>ELECTRÓNICA</t>
  </si>
  <si>
    <t>LENGUAJES</t>
  </si>
  <si>
    <t>FBD</t>
  </si>
  <si>
    <t>IL</t>
  </si>
  <si>
    <t>ST</t>
  </si>
  <si>
    <t>SFC</t>
  </si>
  <si>
    <t>LADDER</t>
  </si>
  <si>
    <t>CAM</t>
  </si>
  <si>
    <t>SCADA</t>
  </si>
  <si>
    <t>Julio</t>
  </si>
  <si>
    <t>Agosto</t>
  </si>
  <si>
    <t>Septiembre</t>
  </si>
  <si>
    <t>Octubre</t>
  </si>
  <si>
    <t>Noviembre</t>
  </si>
  <si>
    <t>Diciembre</t>
  </si>
  <si>
    <t>Inicio de curso</t>
  </si>
  <si>
    <t>Clase muestra</t>
  </si>
  <si>
    <t>Master class</t>
  </si>
  <si>
    <t>Feriados</t>
  </si>
  <si>
    <t>Descanso</t>
  </si>
  <si>
    <t>Buen fin</t>
  </si>
  <si>
    <t>Master</t>
  </si>
  <si>
    <t>PN</t>
  </si>
  <si>
    <t>Encoder</t>
  </si>
  <si>
    <t>D</t>
  </si>
  <si>
    <t>L</t>
  </si>
  <si>
    <t>M</t>
  </si>
  <si>
    <t>J</t>
  </si>
  <si>
    <t>V</t>
  </si>
  <si>
    <t>S</t>
  </si>
  <si>
    <t>CALENDARIO ESCOLAR 2021</t>
  </si>
  <si>
    <t>Enero</t>
  </si>
  <si>
    <t>Febrero</t>
  </si>
  <si>
    <t>Lanzamiento de campaña</t>
  </si>
  <si>
    <t>DeviceNet AB</t>
  </si>
  <si>
    <t>Branding</t>
  </si>
  <si>
    <t>Temarios nuevos</t>
  </si>
  <si>
    <t>Costos</t>
  </si>
  <si>
    <t>horas</t>
  </si>
  <si>
    <t>Automatización con servos 1</t>
  </si>
  <si>
    <t>Automatización con servos 2</t>
  </si>
  <si>
    <t>AB5000 intermedio</t>
  </si>
  <si>
    <t>Integración con PLC 1</t>
  </si>
  <si>
    <t>Integración con PLC 2</t>
  </si>
  <si>
    <t>Preparar temarios</t>
  </si>
  <si>
    <t>Preparar certificación</t>
  </si>
  <si>
    <t>Preparar titulación</t>
  </si>
  <si>
    <t>Marzo</t>
  </si>
  <si>
    <t xml:space="preserve">Transformador </t>
  </si>
  <si>
    <t>Kit servo</t>
  </si>
  <si>
    <t>Alumnos</t>
  </si>
  <si>
    <t>Ingesos</t>
  </si>
  <si>
    <t>Egresos</t>
  </si>
  <si>
    <t>Mes</t>
  </si>
  <si>
    <t>Abril</t>
  </si>
  <si>
    <t>Mayo</t>
  </si>
  <si>
    <t>Junio</t>
  </si>
  <si>
    <t>Renta</t>
  </si>
  <si>
    <t>Limpieza</t>
  </si>
  <si>
    <t>Papelería</t>
  </si>
  <si>
    <t>Otros</t>
  </si>
  <si>
    <t>Restante</t>
  </si>
  <si>
    <t>14 de mayo</t>
  </si>
  <si>
    <t>primer pago de renta</t>
  </si>
  <si>
    <t>:)</t>
  </si>
  <si>
    <t>Publicidad</t>
  </si>
  <si>
    <t>Total</t>
  </si>
  <si>
    <t xml:space="preserve">Siemens básico </t>
  </si>
  <si>
    <t>Siemens intermedio</t>
  </si>
  <si>
    <t>AB 5000 básico</t>
  </si>
  <si>
    <t>AB 5000 intermedio</t>
  </si>
  <si>
    <t>Curso</t>
  </si>
  <si>
    <t>Personas</t>
  </si>
  <si>
    <t>Costo</t>
  </si>
  <si>
    <t>Estimado</t>
  </si>
  <si>
    <t>Total 100%</t>
  </si>
  <si>
    <t>Total 60%</t>
  </si>
  <si>
    <t>Servodrivers 1</t>
  </si>
  <si>
    <t>Servodrivers 2</t>
  </si>
  <si>
    <t>Contabilidad</t>
  </si>
  <si>
    <t>Sueldos</t>
  </si>
  <si>
    <t>Egresos/mes</t>
  </si>
  <si>
    <t>Mudanza</t>
  </si>
  <si>
    <t>Adaptación</t>
  </si>
  <si>
    <t>Bimestral</t>
  </si>
  <si>
    <t>HMI generica</t>
  </si>
  <si>
    <t>Micrologix 1400</t>
  </si>
  <si>
    <t>Inversión con dinero -julio - sept. Para arrancar Oct.</t>
  </si>
  <si>
    <t>Inversión con dinero Mayo para arrancar junio</t>
  </si>
  <si>
    <t>q''''''''''''''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</si>
</sst>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9" borderId="1" xfId="0" applyFont="1" applyFill="1" applyBorder="1"/>
    <xf numFmtId="0" fontId="6" fillId="5" borderId="1" xfId="0" applyFont="1" applyFill="1" applyBorder="1"/>
    <xf numFmtId="0" fontId="4" fillId="10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7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/>
    <xf numFmtId="0" fontId="6" fillId="7" borderId="1" xfId="0" applyFont="1" applyFill="1" applyBorder="1"/>
    <xf numFmtId="0" fontId="0" fillId="0" borderId="1" xfId="0" applyBorder="1" applyAlignment="1">
      <alignment horizontal="center"/>
    </xf>
    <xf numFmtId="0" fontId="5" fillId="11" borderId="1" xfId="0" applyFont="1" applyFill="1" applyBorder="1"/>
    <xf numFmtId="0" fontId="0" fillId="0" borderId="1" xfId="0" applyBorder="1" applyAlignment="1">
      <alignment horizontal="left"/>
    </xf>
    <xf numFmtId="44" fontId="0" fillId="0" borderId="1" xfId="1" applyFont="1" applyBorder="1"/>
    <xf numFmtId="44" fontId="0" fillId="0" borderId="0" xfId="0" applyNumberFormat="1"/>
    <xf numFmtId="44" fontId="0" fillId="0" borderId="0" xfId="1" applyFont="1"/>
    <xf numFmtId="44" fontId="0" fillId="0" borderId="0" xfId="1" applyFont="1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vertical="top"/>
    </xf>
    <xf numFmtId="44" fontId="6" fillId="0" borderId="0" xfId="1" applyFont="1" applyFill="1"/>
    <xf numFmtId="0" fontId="0" fillId="0" borderId="1" xfId="0" applyFont="1" applyFill="1" applyBorder="1"/>
    <xf numFmtId="0" fontId="6" fillId="4" borderId="1" xfId="0" applyFont="1" applyFill="1" applyBorder="1"/>
    <xf numFmtId="0" fontId="5" fillId="12" borderId="1" xfId="0" applyFont="1" applyFill="1" applyBorder="1" applyAlignment="1">
      <alignment horizontal="center" vertical="top"/>
    </xf>
    <xf numFmtId="0" fontId="5" fillId="12" borderId="1" xfId="0" applyFont="1" applyFill="1" applyBorder="1" applyAlignment="1">
      <alignment vertical="top"/>
    </xf>
    <xf numFmtId="0" fontId="5" fillId="13" borderId="1" xfId="0" applyFont="1" applyFill="1" applyBorder="1" applyAlignment="1">
      <alignment horizontal="center" vertical="top"/>
    </xf>
    <xf numFmtId="0" fontId="5" fillId="13" borderId="1" xfId="0" applyFont="1" applyFill="1" applyBorder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44"/>
  <sheetViews>
    <sheetView zoomScaleNormal="100" workbookViewId="0">
      <selection activeCell="D9" sqref="D9:D10"/>
    </sheetView>
  </sheetViews>
  <sheetFormatPr baseColWidth="10" defaultRowHeight="15" x14ac:dyDescent="0.25"/>
  <sheetData>
    <row r="2" spans="2:20" x14ac:dyDescent="0.25">
      <c r="B2" s="1" t="s">
        <v>28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26</v>
      </c>
      <c r="H2" s="1" t="s">
        <v>27</v>
      </c>
      <c r="I2" s="2" t="s">
        <v>32</v>
      </c>
      <c r="J2" s="3" t="s">
        <v>35</v>
      </c>
      <c r="K2" s="1" t="s">
        <v>36</v>
      </c>
      <c r="L2" s="1" t="s">
        <v>42</v>
      </c>
      <c r="M2" s="1" t="s">
        <v>56</v>
      </c>
      <c r="N2" s="1"/>
      <c r="O2" s="1"/>
      <c r="P2" s="1"/>
      <c r="Q2" s="1"/>
      <c r="R2" s="1"/>
      <c r="S2" s="1"/>
      <c r="T2" s="1"/>
    </row>
    <row r="3" spans="2:20" x14ac:dyDescent="0.25">
      <c r="B3" s="32" t="s">
        <v>1</v>
      </c>
      <c r="C3" s="32" t="s">
        <v>23</v>
      </c>
      <c r="D3" s="31" t="s">
        <v>33</v>
      </c>
      <c r="E3" s="31" t="s">
        <v>5</v>
      </c>
      <c r="F3" s="31" t="s">
        <v>14</v>
      </c>
      <c r="G3" s="31"/>
      <c r="H3" s="31"/>
      <c r="I3" s="32" t="s">
        <v>33</v>
      </c>
      <c r="J3" s="31"/>
      <c r="K3" s="31" t="s">
        <v>37</v>
      </c>
      <c r="L3" s="31"/>
      <c r="M3" s="32" t="s">
        <v>57</v>
      </c>
      <c r="N3" s="31"/>
      <c r="O3" s="31"/>
      <c r="P3" s="31"/>
      <c r="Q3" s="31"/>
      <c r="R3" s="31"/>
      <c r="S3" s="31"/>
      <c r="T3" s="31"/>
    </row>
    <row r="4" spans="2:20" x14ac:dyDescent="0.25">
      <c r="B4" s="32"/>
      <c r="C4" s="32"/>
      <c r="D4" s="31"/>
      <c r="E4" s="31"/>
      <c r="F4" s="31"/>
      <c r="G4" s="31"/>
      <c r="H4" s="31"/>
      <c r="I4" s="32"/>
      <c r="J4" s="31"/>
      <c r="K4" s="31"/>
      <c r="L4" s="31"/>
      <c r="M4" s="32"/>
      <c r="N4" s="31"/>
      <c r="O4" s="31"/>
      <c r="P4" s="31"/>
      <c r="Q4" s="31"/>
      <c r="R4" s="31"/>
      <c r="S4" s="31"/>
      <c r="T4" s="31"/>
    </row>
    <row r="5" spans="2:20" x14ac:dyDescent="0.25">
      <c r="B5" s="32" t="s">
        <v>0</v>
      </c>
      <c r="C5" s="31" t="s">
        <v>24</v>
      </c>
      <c r="D5" s="31" t="s">
        <v>77</v>
      </c>
      <c r="E5" s="31" t="s">
        <v>8</v>
      </c>
      <c r="F5" s="31" t="s">
        <v>15</v>
      </c>
      <c r="G5" s="31"/>
      <c r="H5" s="31"/>
      <c r="I5" s="31"/>
      <c r="J5" s="31"/>
      <c r="K5" s="31" t="s">
        <v>38</v>
      </c>
      <c r="L5" s="31"/>
      <c r="M5" s="31" t="s">
        <v>25</v>
      </c>
      <c r="N5" s="31"/>
      <c r="O5" s="31"/>
      <c r="P5" s="31"/>
      <c r="Q5" s="31"/>
      <c r="R5" s="31"/>
      <c r="S5" s="31"/>
      <c r="T5" s="31"/>
    </row>
    <row r="6" spans="2:20" x14ac:dyDescent="0.25">
      <c r="B6" s="32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2:20" x14ac:dyDescent="0.25">
      <c r="B7" s="32" t="s">
        <v>2</v>
      </c>
      <c r="C7" s="31"/>
      <c r="D7" s="31" t="s">
        <v>78</v>
      </c>
      <c r="E7" s="31" t="s">
        <v>4</v>
      </c>
      <c r="F7" s="31" t="s">
        <v>16</v>
      </c>
      <c r="G7" s="31"/>
      <c r="H7" s="31"/>
      <c r="I7" s="31"/>
      <c r="J7" s="31"/>
      <c r="K7" s="31" t="s">
        <v>39</v>
      </c>
      <c r="L7" s="31"/>
      <c r="M7" s="31" t="s">
        <v>22</v>
      </c>
      <c r="N7" s="31"/>
      <c r="O7" s="31"/>
      <c r="P7" s="31"/>
      <c r="Q7" s="31"/>
      <c r="R7" s="31"/>
      <c r="S7" s="31"/>
      <c r="T7" s="31"/>
    </row>
    <row r="8" spans="2:20" x14ac:dyDescent="0.25">
      <c r="B8" s="32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2:20" x14ac:dyDescent="0.25">
      <c r="B9" s="31" t="s">
        <v>3</v>
      </c>
      <c r="C9" s="31"/>
      <c r="D9" s="31"/>
      <c r="E9" s="31" t="s">
        <v>17</v>
      </c>
      <c r="F9" s="34"/>
      <c r="G9" s="31"/>
      <c r="H9" s="31"/>
      <c r="I9" s="31"/>
      <c r="J9" s="31"/>
      <c r="K9" s="31" t="s">
        <v>40</v>
      </c>
      <c r="L9" s="31"/>
      <c r="M9" s="31" t="s">
        <v>19</v>
      </c>
      <c r="N9" s="31"/>
      <c r="O9" s="31"/>
      <c r="P9" s="31"/>
      <c r="Q9" s="31"/>
      <c r="R9" s="31"/>
      <c r="S9" s="31"/>
      <c r="T9" s="31"/>
    </row>
    <row r="10" spans="2:20" x14ac:dyDescent="0.25">
      <c r="B10" s="31"/>
      <c r="C10" s="31"/>
      <c r="D10" s="31"/>
      <c r="E10" s="31"/>
      <c r="F10" s="35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2:20" x14ac:dyDescent="0.25">
      <c r="B11" s="31" t="s">
        <v>6</v>
      </c>
      <c r="C11" s="31"/>
      <c r="D11" s="31"/>
      <c r="E11" s="31" t="s">
        <v>18</v>
      </c>
      <c r="F11" s="31"/>
      <c r="G11" s="31"/>
      <c r="H11" s="31"/>
      <c r="I11" s="31"/>
      <c r="J11" s="31"/>
      <c r="K11" s="31" t="s">
        <v>41</v>
      </c>
      <c r="L11" s="31"/>
      <c r="M11" s="32" t="s">
        <v>58</v>
      </c>
      <c r="N11" s="31"/>
      <c r="O11" s="31"/>
      <c r="P11" s="31"/>
      <c r="Q11" s="31"/>
      <c r="R11" s="31"/>
      <c r="S11" s="31"/>
      <c r="T11" s="31"/>
    </row>
    <row r="12" spans="2:20" x14ac:dyDescent="0.25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  <c r="N12" s="31"/>
      <c r="O12" s="31"/>
      <c r="P12" s="31"/>
      <c r="Q12" s="31"/>
      <c r="R12" s="31"/>
      <c r="S12" s="31"/>
      <c r="T12" s="31"/>
    </row>
    <row r="13" spans="2:20" x14ac:dyDescent="0.25">
      <c r="B13" s="31" t="s">
        <v>7</v>
      </c>
      <c r="C13" s="31"/>
      <c r="D13" s="31"/>
      <c r="E13" s="31" t="s">
        <v>69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2:20" x14ac:dyDescent="0.25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2:20" x14ac:dyDescent="0.25">
      <c r="B15" s="33" t="s">
        <v>9</v>
      </c>
      <c r="C15" s="31"/>
      <c r="D15" s="31"/>
      <c r="E15" s="31" t="s">
        <v>34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2:20" x14ac:dyDescent="0.25">
      <c r="B16" s="33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2:20" x14ac:dyDescent="0.25">
      <c r="B17" s="31" t="s">
        <v>10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2:20" x14ac:dyDescent="0.25"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2:20" x14ac:dyDescent="0.25">
      <c r="B19" s="31" t="s">
        <v>11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2:20" x14ac:dyDescent="0.2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2:20" x14ac:dyDescent="0.25">
      <c r="B21" s="31" t="s">
        <v>12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2:20" x14ac:dyDescent="0.25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2:20" x14ac:dyDescent="0.25">
      <c r="B23" s="31" t="s">
        <v>13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2:20" x14ac:dyDescent="0.25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spans="2:20" x14ac:dyDescent="0.25">
      <c r="B25" s="31" t="s">
        <v>25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2:20" x14ac:dyDescent="0.25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2:20" x14ac:dyDescent="0.25">
      <c r="B27" s="31" t="s">
        <v>29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2:20" x14ac:dyDescent="0.25"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2:20" x14ac:dyDescent="0.25">
      <c r="B29" s="31" t="s">
        <v>30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2:20" x14ac:dyDescent="0.25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2:20" x14ac:dyDescent="0.25">
      <c r="B31" s="31" t="s">
        <v>31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2:20" x14ac:dyDescent="0.25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2:20" x14ac:dyDescent="0.25">
      <c r="B33" s="31" t="s">
        <v>43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2:20" x14ac:dyDescent="0.25"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2:20" x14ac:dyDescent="0.25">
      <c r="B35" s="32" t="s">
        <v>76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spans="2:20" x14ac:dyDescent="0.25">
      <c r="B36" s="32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2:20" x14ac:dyDescent="0.25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2:20" x14ac:dyDescent="0.25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2:20" x14ac:dyDescent="0.25"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2:20" x14ac:dyDescent="0.25"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spans="2:20" x14ac:dyDescent="0.25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2:20" x14ac:dyDescent="0.25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spans="2:20" x14ac:dyDescent="0.25"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spans="2:20" x14ac:dyDescent="0.25"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</sheetData>
  <mergeCells count="399">
    <mergeCell ref="R43:R44"/>
    <mergeCell ref="S43:S44"/>
    <mergeCell ref="T43:T44"/>
    <mergeCell ref="B33:B34"/>
    <mergeCell ref="B35:B36"/>
    <mergeCell ref="B37:B38"/>
    <mergeCell ref="B39:B40"/>
    <mergeCell ref="B41:B42"/>
    <mergeCell ref="B43:B44"/>
    <mergeCell ref="M43:M44"/>
    <mergeCell ref="N43:N44"/>
    <mergeCell ref="O43:O44"/>
    <mergeCell ref="P43:P44"/>
    <mergeCell ref="Q43:Q44"/>
    <mergeCell ref="H43:H44"/>
    <mergeCell ref="I43:I44"/>
    <mergeCell ref="J43:J44"/>
    <mergeCell ref="K43:K44"/>
    <mergeCell ref="L43:L44"/>
    <mergeCell ref="C43:C44"/>
    <mergeCell ref="D43:D44"/>
    <mergeCell ref="E43:E44"/>
    <mergeCell ref="F43:F44"/>
    <mergeCell ref="G43:G44"/>
    <mergeCell ref="P41:P42"/>
    <mergeCell ref="Q41:Q42"/>
    <mergeCell ref="R41:R42"/>
    <mergeCell ref="S41:S42"/>
    <mergeCell ref="T41:T42"/>
    <mergeCell ref="R39:R40"/>
    <mergeCell ref="S39:S40"/>
    <mergeCell ref="T39:T40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M39:M40"/>
    <mergeCell ref="N39:N40"/>
    <mergeCell ref="O39:O40"/>
    <mergeCell ref="P39:P40"/>
    <mergeCell ref="Q39:Q40"/>
    <mergeCell ref="H39:H40"/>
    <mergeCell ref="I39:I40"/>
    <mergeCell ref="J39:J40"/>
    <mergeCell ref="K39:K40"/>
    <mergeCell ref="L39:L40"/>
    <mergeCell ref="C39:C40"/>
    <mergeCell ref="D39:D40"/>
    <mergeCell ref="E39:E40"/>
    <mergeCell ref="F39:F40"/>
    <mergeCell ref="G39:G40"/>
    <mergeCell ref="P37:P38"/>
    <mergeCell ref="Q37:Q38"/>
    <mergeCell ref="R37:R38"/>
    <mergeCell ref="S37:S38"/>
    <mergeCell ref="T37:T38"/>
    <mergeCell ref="R35:R36"/>
    <mergeCell ref="S35:S36"/>
    <mergeCell ref="T35:T36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M35:M36"/>
    <mergeCell ref="N35:N36"/>
    <mergeCell ref="O35:O36"/>
    <mergeCell ref="P35:P36"/>
    <mergeCell ref="Q35:Q36"/>
    <mergeCell ref="H35:H36"/>
    <mergeCell ref="I35:I36"/>
    <mergeCell ref="J35:J36"/>
    <mergeCell ref="K35:K36"/>
    <mergeCell ref="L35:L36"/>
    <mergeCell ref="C35:C36"/>
    <mergeCell ref="D35:D36"/>
    <mergeCell ref="E35:E36"/>
    <mergeCell ref="F35:F36"/>
    <mergeCell ref="G35:G36"/>
    <mergeCell ref="P33:P34"/>
    <mergeCell ref="Q33:Q34"/>
    <mergeCell ref="R33:R34"/>
    <mergeCell ref="S33:S34"/>
    <mergeCell ref="T33:T34"/>
    <mergeCell ref="S31:S32"/>
    <mergeCell ref="T31:T32"/>
    <mergeCell ref="F9:F10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S27:S28"/>
    <mergeCell ref="T27:T28"/>
    <mergeCell ref="O29:O30"/>
    <mergeCell ref="S29:S30"/>
    <mergeCell ref="T29:T30"/>
    <mergeCell ref="S23:S24"/>
    <mergeCell ref="T23:T24"/>
    <mergeCell ref="O25:O26"/>
    <mergeCell ref="P25:P26"/>
    <mergeCell ref="Q25:Q26"/>
    <mergeCell ref="R25:R26"/>
    <mergeCell ref="S25:S26"/>
    <mergeCell ref="T25:T26"/>
    <mergeCell ref="O23:O24"/>
    <mergeCell ref="P23:P24"/>
    <mergeCell ref="Q23:Q24"/>
    <mergeCell ref="R23:R24"/>
    <mergeCell ref="O27:O28"/>
    <mergeCell ref="P27:P28"/>
    <mergeCell ref="Q27:Q28"/>
    <mergeCell ref="R27:R28"/>
    <mergeCell ref="O31:O32"/>
    <mergeCell ref="P31:P32"/>
    <mergeCell ref="Q31:Q32"/>
    <mergeCell ref="R31:R32"/>
    <mergeCell ref="P29:P30"/>
    <mergeCell ref="Q29:Q30"/>
    <mergeCell ref="R29:R30"/>
    <mergeCell ref="I31:I32"/>
    <mergeCell ref="J31:J32"/>
    <mergeCell ref="K31:K32"/>
    <mergeCell ref="L31:L32"/>
    <mergeCell ref="M31:M32"/>
    <mergeCell ref="N31:N32"/>
    <mergeCell ref="N27:N28"/>
    <mergeCell ref="I29:I30"/>
    <mergeCell ref="J29:J30"/>
    <mergeCell ref="K29:K30"/>
    <mergeCell ref="L29:L30"/>
    <mergeCell ref="M29:M30"/>
    <mergeCell ref="N29:N30"/>
    <mergeCell ref="I27:I28"/>
    <mergeCell ref="J27:J28"/>
    <mergeCell ref="K27:K28"/>
    <mergeCell ref="L27:L28"/>
    <mergeCell ref="M27:M28"/>
    <mergeCell ref="I25:I26"/>
    <mergeCell ref="J25:J26"/>
    <mergeCell ref="K25:K26"/>
    <mergeCell ref="L25:L26"/>
    <mergeCell ref="M25:M26"/>
    <mergeCell ref="N25:N26"/>
    <mergeCell ref="I23:I24"/>
    <mergeCell ref="J23:J24"/>
    <mergeCell ref="K23:K24"/>
    <mergeCell ref="L23:L24"/>
    <mergeCell ref="M23:M24"/>
    <mergeCell ref="N23:N24"/>
    <mergeCell ref="T19:T20"/>
    <mergeCell ref="O21:O22"/>
    <mergeCell ref="P21:P22"/>
    <mergeCell ref="Q21:Q22"/>
    <mergeCell ref="R21:R22"/>
    <mergeCell ref="S21:S22"/>
    <mergeCell ref="T21:T22"/>
    <mergeCell ref="O19:O20"/>
    <mergeCell ref="P19:P20"/>
    <mergeCell ref="Q19:Q20"/>
    <mergeCell ref="R19:R20"/>
    <mergeCell ref="S19:S20"/>
    <mergeCell ref="T15:T16"/>
    <mergeCell ref="O17:O18"/>
    <mergeCell ref="P17:P18"/>
    <mergeCell ref="Q17:Q18"/>
    <mergeCell ref="R17:R18"/>
    <mergeCell ref="S17:S18"/>
    <mergeCell ref="T17:T18"/>
    <mergeCell ref="O15:O16"/>
    <mergeCell ref="P15:P16"/>
    <mergeCell ref="Q15:Q16"/>
    <mergeCell ref="R15:R16"/>
    <mergeCell ref="S15:S16"/>
    <mergeCell ref="T11:T12"/>
    <mergeCell ref="O13:O14"/>
    <mergeCell ref="P13:P14"/>
    <mergeCell ref="Q13:Q14"/>
    <mergeCell ref="R13:R14"/>
    <mergeCell ref="S13:S14"/>
    <mergeCell ref="T13:T14"/>
    <mergeCell ref="O11:O12"/>
    <mergeCell ref="P11:P12"/>
    <mergeCell ref="Q11:Q12"/>
    <mergeCell ref="R11:R12"/>
    <mergeCell ref="S11:S12"/>
    <mergeCell ref="T7:T8"/>
    <mergeCell ref="O9:O10"/>
    <mergeCell ref="P9:P10"/>
    <mergeCell ref="Q9:Q10"/>
    <mergeCell ref="R9:R10"/>
    <mergeCell ref="S9:S10"/>
    <mergeCell ref="T9:T10"/>
    <mergeCell ref="O7:O8"/>
    <mergeCell ref="P7:P8"/>
    <mergeCell ref="Q7:Q8"/>
    <mergeCell ref="R7:R8"/>
    <mergeCell ref="S7:S8"/>
    <mergeCell ref="T3:T4"/>
    <mergeCell ref="O5:O6"/>
    <mergeCell ref="P5:P6"/>
    <mergeCell ref="Q5:Q6"/>
    <mergeCell ref="R5:R6"/>
    <mergeCell ref="S5:S6"/>
    <mergeCell ref="T5:T6"/>
    <mergeCell ref="O3:O4"/>
    <mergeCell ref="P3:P4"/>
    <mergeCell ref="Q3:Q4"/>
    <mergeCell ref="R3:R4"/>
    <mergeCell ref="S3:S4"/>
    <mergeCell ref="N19:N20"/>
    <mergeCell ref="I21:I22"/>
    <mergeCell ref="J21:J22"/>
    <mergeCell ref="K21:K22"/>
    <mergeCell ref="L21:L22"/>
    <mergeCell ref="M21:M22"/>
    <mergeCell ref="N21:N22"/>
    <mergeCell ref="I19:I20"/>
    <mergeCell ref="J19:J20"/>
    <mergeCell ref="K19:K20"/>
    <mergeCell ref="L19:L20"/>
    <mergeCell ref="M19:M20"/>
    <mergeCell ref="N15:N16"/>
    <mergeCell ref="I17:I18"/>
    <mergeCell ref="J17:J18"/>
    <mergeCell ref="K17:K18"/>
    <mergeCell ref="L17:L18"/>
    <mergeCell ref="M17:M18"/>
    <mergeCell ref="N17:N18"/>
    <mergeCell ref="I15:I16"/>
    <mergeCell ref="J15:J16"/>
    <mergeCell ref="K15:K16"/>
    <mergeCell ref="L15:L16"/>
    <mergeCell ref="M15:M16"/>
    <mergeCell ref="K7:K8"/>
    <mergeCell ref="L7:L8"/>
    <mergeCell ref="M7:M8"/>
    <mergeCell ref="N11:N12"/>
    <mergeCell ref="I13:I14"/>
    <mergeCell ref="J13:J14"/>
    <mergeCell ref="K13:K14"/>
    <mergeCell ref="L13:L14"/>
    <mergeCell ref="M13:M14"/>
    <mergeCell ref="N13:N14"/>
    <mergeCell ref="I11:I12"/>
    <mergeCell ref="J11:J12"/>
    <mergeCell ref="K11:K12"/>
    <mergeCell ref="L11:L12"/>
    <mergeCell ref="M11:M12"/>
    <mergeCell ref="F11:F12"/>
    <mergeCell ref="E13:E14"/>
    <mergeCell ref="E15:E16"/>
    <mergeCell ref="N3:N4"/>
    <mergeCell ref="I5:I6"/>
    <mergeCell ref="J5:J6"/>
    <mergeCell ref="K5:K6"/>
    <mergeCell ref="L5:L6"/>
    <mergeCell ref="M5:M6"/>
    <mergeCell ref="N5:N6"/>
    <mergeCell ref="I3:I4"/>
    <mergeCell ref="J3:J4"/>
    <mergeCell ref="K3:K4"/>
    <mergeCell ref="L3:L4"/>
    <mergeCell ref="M3:M4"/>
    <mergeCell ref="N7:N8"/>
    <mergeCell ref="I9:I10"/>
    <mergeCell ref="J9:J10"/>
    <mergeCell ref="K9:K10"/>
    <mergeCell ref="L9:L10"/>
    <mergeCell ref="M9:M10"/>
    <mergeCell ref="N9:N10"/>
    <mergeCell ref="I7:I8"/>
    <mergeCell ref="J7:J8"/>
    <mergeCell ref="H21:H22"/>
    <mergeCell ref="H23:H24"/>
    <mergeCell ref="H25:H26"/>
    <mergeCell ref="H27:H28"/>
    <mergeCell ref="H29:H30"/>
    <mergeCell ref="H31:H32"/>
    <mergeCell ref="E21:E22"/>
    <mergeCell ref="E23:E24"/>
    <mergeCell ref="E25:E26"/>
    <mergeCell ref="E27:E28"/>
    <mergeCell ref="E29:E30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G13:G14"/>
    <mergeCell ref="G15:G16"/>
    <mergeCell ref="G17:G18"/>
    <mergeCell ref="G19:G20"/>
    <mergeCell ref="G21:G22"/>
    <mergeCell ref="E17:E18"/>
    <mergeCell ref="E19:E20"/>
    <mergeCell ref="F21:F22"/>
    <mergeCell ref="F19:F20"/>
    <mergeCell ref="F17:F18"/>
    <mergeCell ref="F15:F16"/>
    <mergeCell ref="F13:F14"/>
    <mergeCell ref="D31:D32"/>
    <mergeCell ref="D29:D30"/>
    <mergeCell ref="D27:D28"/>
    <mergeCell ref="D25:D26"/>
    <mergeCell ref="G23:G24"/>
    <mergeCell ref="G25:G26"/>
    <mergeCell ref="G27:G28"/>
    <mergeCell ref="G29:G30"/>
    <mergeCell ref="G31:G32"/>
    <mergeCell ref="F31:F32"/>
    <mergeCell ref="F29:F30"/>
    <mergeCell ref="F27:F28"/>
    <mergeCell ref="F25:F26"/>
    <mergeCell ref="F23:F24"/>
    <mergeCell ref="E31:E32"/>
    <mergeCell ref="B31:B32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B23:B24"/>
    <mergeCell ref="B19:B20"/>
    <mergeCell ref="C31:C32"/>
    <mergeCell ref="B3:B4"/>
    <mergeCell ref="B5:B6"/>
    <mergeCell ref="B7:B8"/>
    <mergeCell ref="B9:B10"/>
    <mergeCell ref="E7:E8"/>
    <mergeCell ref="E11:E12"/>
    <mergeCell ref="B25:B26"/>
    <mergeCell ref="B27:B28"/>
    <mergeCell ref="B29:B30"/>
    <mergeCell ref="D23:D24"/>
    <mergeCell ref="D21:D22"/>
    <mergeCell ref="D19:D20"/>
    <mergeCell ref="D17:D18"/>
    <mergeCell ref="D15:D16"/>
    <mergeCell ref="G3:G4"/>
    <mergeCell ref="C3:C4"/>
    <mergeCell ref="C5:C6"/>
    <mergeCell ref="B21:B22"/>
    <mergeCell ref="E3:E4"/>
    <mergeCell ref="D13:D14"/>
    <mergeCell ref="D11:D12"/>
    <mergeCell ref="D9:D10"/>
    <mergeCell ref="D7:D8"/>
    <mergeCell ref="D5:D6"/>
    <mergeCell ref="D3:D4"/>
    <mergeCell ref="G5:G6"/>
    <mergeCell ref="G7:G8"/>
    <mergeCell ref="G9:G10"/>
    <mergeCell ref="G11:G12"/>
    <mergeCell ref="F3:F4"/>
    <mergeCell ref="F5:F6"/>
    <mergeCell ref="F7:F8"/>
    <mergeCell ref="E9:E10"/>
    <mergeCell ref="B11:B12"/>
    <mergeCell ref="B13:B14"/>
    <mergeCell ref="E5:E6"/>
    <mergeCell ref="B15:B16"/>
    <mergeCell ref="B17:B18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3"/>
  <sheetViews>
    <sheetView topLeftCell="A4" zoomScale="130" zoomScaleNormal="130" workbookViewId="0">
      <selection activeCell="P8" sqref="P8"/>
    </sheetView>
  </sheetViews>
  <sheetFormatPr baseColWidth="10" defaultRowHeight="15" x14ac:dyDescent="0.25"/>
  <cols>
    <col min="2" max="8" width="3" bestFit="1" customWidth="1"/>
    <col min="9" max="9" width="3" customWidth="1"/>
    <col min="10" max="10" width="3" style="17" bestFit="1" customWidth="1"/>
    <col min="11" max="24" width="3" bestFit="1" customWidth="1"/>
    <col min="27" max="27" width="26.42578125" bestFit="1" customWidth="1"/>
  </cols>
  <sheetData>
    <row r="2" spans="2:30" ht="21" x14ac:dyDescent="0.35">
      <c r="B2" s="39" t="s">
        <v>65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</row>
    <row r="3" spans="2:30" ht="21" x14ac:dyDescent="0.35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5" spans="2:30" x14ac:dyDescent="0.25">
      <c r="B5" s="36" t="s">
        <v>89</v>
      </c>
      <c r="C5" s="36"/>
      <c r="D5" s="36"/>
      <c r="E5" s="36"/>
      <c r="F5" s="36"/>
      <c r="G5" s="36"/>
      <c r="H5" s="36"/>
      <c r="I5" s="16"/>
      <c r="J5" s="36" t="s">
        <v>90</v>
      </c>
      <c r="K5" s="36"/>
      <c r="L5" s="36"/>
      <c r="M5" s="36"/>
      <c r="N5" s="36"/>
      <c r="O5" s="36"/>
      <c r="P5" s="36"/>
      <c r="R5" s="36" t="s">
        <v>91</v>
      </c>
      <c r="S5" s="36"/>
      <c r="T5" s="36"/>
      <c r="U5" s="36"/>
      <c r="V5" s="36"/>
      <c r="W5" s="36"/>
      <c r="X5" s="36"/>
    </row>
    <row r="6" spans="2:30" x14ac:dyDescent="0.25">
      <c r="B6" s="12" t="s">
        <v>59</v>
      </c>
      <c r="C6" s="12" t="s">
        <v>60</v>
      </c>
      <c r="D6" s="12" t="s">
        <v>61</v>
      </c>
      <c r="E6" s="12" t="s">
        <v>61</v>
      </c>
      <c r="F6" s="12" t="s">
        <v>62</v>
      </c>
      <c r="G6" s="12" t="s">
        <v>63</v>
      </c>
      <c r="H6" s="12" t="s">
        <v>64</v>
      </c>
      <c r="I6" s="16"/>
      <c r="J6" s="12" t="s">
        <v>59</v>
      </c>
      <c r="K6" s="12" t="s">
        <v>60</v>
      </c>
      <c r="L6" s="12" t="s">
        <v>61</v>
      </c>
      <c r="M6" s="12" t="s">
        <v>61</v>
      </c>
      <c r="N6" s="12" t="s">
        <v>62</v>
      </c>
      <c r="O6" s="12" t="s">
        <v>63</v>
      </c>
      <c r="P6" s="12" t="s">
        <v>64</v>
      </c>
      <c r="R6" s="12" t="s">
        <v>59</v>
      </c>
      <c r="S6" s="12" t="s">
        <v>60</v>
      </c>
      <c r="T6" s="12" t="s">
        <v>61</v>
      </c>
      <c r="U6" s="12" t="s">
        <v>61</v>
      </c>
      <c r="V6" s="12" t="s">
        <v>62</v>
      </c>
      <c r="W6" s="12" t="s">
        <v>63</v>
      </c>
      <c r="X6" s="12" t="s">
        <v>64</v>
      </c>
      <c r="Z6" s="16" t="s">
        <v>97</v>
      </c>
    </row>
    <row r="7" spans="2:30" x14ac:dyDescent="0.25">
      <c r="B7" s="4"/>
      <c r="C7" s="4"/>
      <c r="D7" s="4"/>
      <c r="E7" s="4"/>
      <c r="F7" s="4"/>
      <c r="G7" s="4">
        <v>1</v>
      </c>
      <c r="H7" s="8">
        <v>2</v>
      </c>
      <c r="I7" s="15"/>
      <c r="J7" s="4">
        <v>1</v>
      </c>
      <c r="K7" s="25">
        <v>2</v>
      </c>
      <c r="L7" s="4">
        <v>3</v>
      </c>
      <c r="M7" s="4">
        <v>4</v>
      </c>
      <c r="N7" s="4">
        <v>5</v>
      </c>
      <c r="O7" s="4">
        <v>6</v>
      </c>
      <c r="P7" s="6">
        <v>7</v>
      </c>
      <c r="R7" s="4"/>
      <c r="S7" s="4"/>
      <c r="T7" s="4"/>
      <c r="U7" s="4">
        <v>1</v>
      </c>
      <c r="V7" s="4">
        <v>2</v>
      </c>
      <c r="W7" s="4">
        <v>3</v>
      </c>
      <c r="X7" s="8">
        <v>4</v>
      </c>
      <c r="Z7" t="s">
        <v>98</v>
      </c>
    </row>
    <row r="8" spans="2:30" x14ac:dyDescent="0.25">
      <c r="B8" s="4">
        <v>3</v>
      </c>
      <c r="C8" s="25">
        <v>4</v>
      </c>
      <c r="D8" s="4">
        <v>5</v>
      </c>
      <c r="E8" s="4">
        <v>6</v>
      </c>
      <c r="F8" s="4">
        <v>7</v>
      </c>
      <c r="G8" s="4">
        <v>8</v>
      </c>
      <c r="H8" s="6">
        <v>9</v>
      </c>
      <c r="I8" s="15"/>
      <c r="J8" s="4">
        <v>8</v>
      </c>
      <c r="K8" s="25">
        <v>9</v>
      </c>
      <c r="L8" s="4">
        <v>10</v>
      </c>
      <c r="M8" s="4">
        <v>11</v>
      </c>
      <c r="N8" s="4">
        <v>12</v>
      </c>
      <c r="O8" s="4">
        <v>13</v>
      </c>
      <c r="P8" s="5">
        <v>14</v>
      </c>
      <c r="R8" s="4">
        <v>5</v>
      </c>
      <c r="S8" s="25">
        <v>6</v>
      </c>
      <c r="T8" s="4">
        <v>7</v>
      </c>
      <c r="U8" s="4">
        <v>8</v>
      </c>
      <c r="V8" s="4">
        <v>9</v>
      </c>
      <c r="W8" s="4">
        <v>10</v>
      </c>
      <c r="X8" s="6">
        <v>11</v>
      </c>
      <c r="Z8" t="s">
        <v>99</v>
      </c>
    </row>
    <row r="9" spans="2:30" x14ac:dyDescent="0.25">
      <c r="B9" s="4">
        <v>10</v>
      </c>
      <c r="C9" s="25">
        <v>11</v>
      </c>
      <c r="D9" s="4">
        <v>12</v>
      </c>
      <c r="E9" s="4">
        <v>13</v>
      </c>
      <c r="F9" s="4">
        <v>14</v>
      </c>
      <c r="G9" s="4">
        <v>15</v>
      </c>
      <c r="H9" s="9">
        <v>16</v>
      </c>
      <c r="I9" s="15"/>
      <c r="J9" s="4">
        <v>15</v>
      </c>
      <c r="K9" s="25">
        <v>16</v>
      </c>
      <c r="L9" s="4">
        <v>17</v>
      </c>
      <c r="M9" s="4">
        <v>18</v>
      </c>
      <c r="N9" s="4">
        <v>19</v>
      </c>
      <c r="O9" s="4">
        <v>20</v>
      </c>
      <c r="P9" s="5">
        <v>21</v>
      </c>
      <c r="R9" s="4">
        <v>12</v>
      </c>
      <c r="S9" s="25">
        <v>13</v>
      </c>
      <c r="T9" s="4">
        <v>14</v>
      </c>
      <c r="U9" s="20">
        <v>15</v>
      </c>
      <c r="V9" s="20">
        <v>16</v>
      </c>
      <c r="W9" s="4">
        <v>17</v>
      </c>
      <c r="X9" s="6">
        <v>18</v>
      </c>
    </row>
    <row r="10" spans="2:30" x14ac:dyDescent="0.25">
      <c r="B10" s="4">
        <v>17</v>
      </c>
      <c r="C10" s="25">
        <v>18</v>
      </c>
      <c r="D10" s="4">
        <v>19</v>
      </c>
      <c r="E10" s="4">
        <v>20</v>
      </c>
      <c r="F10" s="4">
        <v>21</v>
      </c>
      <c r="G10" s="4">
        <v>22</v>
      </c>
      <c r="H10" s="4">
        <v>23</v>
      </c>
      <c r="I10" s="15"/>
      <c r="J10" s="4">
        <v>22</v>
      </c>
      <c r="K10" s="25">
        <v>23</v>
      </c>
      <c r="L10" s="4">
        <v>24</v>
      </c>
      <c r="M10" s="4">
        <v>25</v>
      </c>
      <c r="N10" s="4">
        <v>26</v>
      </c>
      <c r="O10" s="4">
        <v>27</v>
      </c>
      <c r="P10" s="7">
        <v>28</v>
      </c>
      <c r="R10" s="4">
        <v>19</v>
      </c>
      <c r="S10" s="25">
        <v>20</v>
      </c>
      <c r="T10" s="4">
        <v>21</v>
      </c>
      <c r="U10" s="4">
        <v>22</v>
      </c>
      <c r="V10" s="4">
        <v>23</v>
      </c>
      <c r="W10" s="4">
        <v>24</v>
      </c>
      <c r="X10" s="6">
        <v>25</v>
      </c>
    </row>
    <row r="11" spans="2:30" x14ac:dyDescent="0.25">
      <c r="B11" s="4">
        <v>24</v>
      </c>
      <c r="C11" s="25">
        <v>25</v>
      </c>
      <c r="D11" s="4">
        <v>26</v>
      </c>
      <c r="E11" s="4">
        <v>27</v>
      </c>
      <c r="F11" s="4">
        <v>28</v>
      </c>
      <c r="G11" s="4">
        <v>29</v>
      </c>
      <c r="H11" s="6">
        <v>30</v>
      </c>
      <c r="I11" s="15"/>
      <c r="J11" s="4">
        <v>29</v>
      </c>
      <c r="K11" s="25">
        <v>30</v>
      </c>
      <c r="L11" s="4">
        <v>31</v>
      </c>
      <c r="M11" s="4"/>
      <c r="N11" s="4"/>
      <c r="O11" s="4"/>
      <c r="P11" s="4"/>
      <c r="R11" s="4">
        <v>26</v>
      </c>
      <c r="S11" s="25">
        <v>27</v>
      </c>
      <c r="T11" s="4">
        <v>28</v>
      </c>
      <c r="U11" s="4">
        <v>29</v>
      </c>
      <c r="V11" s="4">
        <v>30</v>
      </c>
      <c r="W11" s="4"/>
      <c r="X11" s="4"/>
    </row>
    <row r="12" spans="2:30" x14ac:dyDescent="0.25">
      <c r="B12" s="14"/>
      <c r="C12" s="14"/>
      <c r="D12" s="14"/>
      <c r="E12" s="14"/>
      <c r="F12" s="14"/>
      <c r="G12" s="14"/>
      <c r="H12" s="14"/>
      <c r="Z12" t="s">
        <v>70</v>
      </c>
      <c r="AA12" t="s">
        <v>71</v>
      </c>
      <c r="AB12" t="s">
        <v>72</v>
      </c>
      <c r="AC12" t="s">
        <v>73</v>
      </c>
      <c r="AD12" t="s">
        <v>85</v>
      </c>
    </row>
    <row r="13" spans="2:30" x14ac:dyDescent="0.25">
      <c r="B13" s="36" t="s">
        <v>44</v>
      </c>
      <c r="C13" s="36"/>
      <c r="D13" s="36"/>
      <c r="E13" s="36"/>
      <c r="F13" s="36"/>
      <c r="G13" s="36"/>
      <c r="H13" s="36"/>
      <c r="J13" s="36" t="s">
        <v>45</v>
      </c>
      <c r="K13" s="36"/>
      <c r="L13" s="36"/>
      <c r="M13" s="36"/>
      <c r="N13" s="36"/>
      <c r="O13" s="36"/>
      <c r="P13" s="36"/>
      <c r="R13" s="36" t="s">
        <v>46</v>
      </c>
      <c r="S13" s="36"/>
      <c r="T13" s="36"/>
      <c r="U13" s="36"/>
      <c r="V13" s="36"/>
      <c r="W13" s="36"/>
      <c r="X13" s="36"/>
      <c r="Z13" s="22">
        <v>44527</v>
      </c>
      <c r="AA13" s="21" t="s">
        <v>74</v>
      </c>
      <c r="AB13">
        <v>4000</v>
      </c>
      <c r="AC13">
        <v>12</v>
      </c>
      <c r="AD13">
        <v>3</v>
      </c>
    </row>
    <row r="14" spans="2:30" x14ac:dyDescent="0.25">
      <c r="B14" s="12" t="s">
        <v>59</v>
      </c>
      <c r="C14" s="12" t="s">
        <v>60</v>
      </c>
      <c r="D14" s="12" t="s">
        <v>61</v>
      </c>
      <c r="E14" s="12" t="s">
        <v>61</v>
      </c>
      <c r="F14" s="12" t="s">
        <v>62</v>
      </c>
      <c r="G14" s="12" t="s">
        <v>63</v>
      </c>
      <c r="H14" s="12" t="s">
        <v>64</v>
      </c>
      <c r="J14" s="12" t="s">
        <v>59</v>
      </c>
      <c r="K14" s="12" t="s">
        <v>60</v>
      </c>
      <c r="L14" s="12" t="s">
        <v>61</v>
      </c>
      <c r="M14" s="12" t="s">
        <v>61</v>
      </c>
      <c r="N14" s="12" t="s">
        <v>62</v>
      </c>
      <c r="O14" s="12" t="s">
        <v>63</v>
      </c>
      <c r="P14" s="12" t="s">
        <v>64</v>
      </c>
      <c r="R14" s="12" t="s">
        <v>59</v>
      </c>
      <c r="S14" s="12" t="s">
        <v>60</v>
      </c>
      <c r="T14" s="12" t="s">
        <v>61</v>
      </c>
      <c r="U14" s="12" t="s">
        <v>61</v>
      </c>
      <c r="V14" s="12" t="s">
        <v>62</v>
      </c>
      <c r="W14" s="12" t="s">
        <v>63</v>
      </c>
      <c r="X14" s="12" t="s">
        <v>64</v>
      </c>
      <c r="AA14" s="16" t="s">
        <v>75</v>
      </c>
      <c r="AB14">
        <v>6000</v>
      </c>
    </row>
    <row r="15" spans="2:30" x14ac:dyDescent="0.25">
      <c r="B15" s="4"/>
      <c r="C15" s="4"/>
      <c r="D15" s="4"/>
      <c r="E15" s="4"/>
      <c r="F15" s="4"/>
      <c r="G15" s="4">
        <v>1</v>
      </c>
      <c r="H15" s="6">
        <v>2</v>
      </c>
      <c r="J15" s="47"/>
      <c r="K15" s="47">
        <v>1</v>
      </c>
      <c r="L15" s="47">
        <v>2</v>
      </c>
      <c r="M15" s="47">
        <v>3</v>
      </c>
      <c r="N15" s="47">
        <v>4</v>
      </c>
      <c r="O15" s="47">
        <v>5</v>
      </c>
      <c r="P15" s="47">
        <v>6</v>
      </c>
      <c r="R15" s="20"/>
      <c r="S15" s="20"/>
      <c r="T15" s="20"/>
      <c r="U15" s="20"/>
      <c r="V15" s="20">
        <v>1</v>
      </c>
      <c r="W15" s="20">
        <v>2</v>
      </c>
      <c r="X15" s="48">
        <v>3</v>
      </c>
    </row>
    <row r="16" spans="2:30" x14ac:dyDescent="0.25">
      <c r="B16" s="4">
        <v>3</v>
      </c>
      <c r="C16" s="4">
        <v>4</v>
      </c>
      <c r="D16" s="4">
        <v>5</v>
      </c>
      <c r="E16" s="4">
        <v>6</v>
      </c>
      <c r="F16" s="4">
        <v>7</v>
      </c>
      <c r="G16" s="4">
        <v>8</v>
      </c>
      <c r="H16" s="5">
        <v>9</v>
      </c>
      <c r="J16" s="47">
        <v>7</v>
      </c>
      <c r="K16" s="47">
        <v>8</v>
      </c>
      <c r="L16" s="47">
        <v>9</v>
      </c>
      <c r="M16" s="47">
        <v>10</v>
      </c>
      <c r="N16" s="47">
        <v>11</v>
      </c>
      <c r="O16" s="47">
        <v>12</v>
      </c>
      <c r="P16" s="47">
        <v>13</v>
      </c>
      <c r="R16" s="20">
        <v>4</v>
      </c>
      <c r="S16" s="20">
        <v>5</v>
      </c>
      <c r="T16" s="20">
        <v>6</v>
      </c>
      <c r="U16" s="20">
        <v>7</v>
      </c>
      <c r="V16" s="20">
        <v>8</v>
      </c>
      <c r="W16" s="20">
        <v>9</v>
      </c>
      <c r="X16" s="48">
        <v>10</v>
      </c>
    </row>
    <row r="17" spans="2:28" x14ac:dyDescent="0.25">
      <c r="B17" s="4">
        <v>10</v>
      </c>
      <c r="C17" s="4">
        <v>11</v>
      </c>
      <c r="D17" s="4">
        <v>12</v>
      </c>
      <c r="E17" s="4">
        <v>13</v>
      </c>
      <c r="F17" s="4">
        <v>14</v>
      </c>
      <c r="G17" s="4">
        <v>15</v>
      </c>
      <c r="H17" s="5">
        <v>16</v>
      </c>
      <c r="J17" s="47">
        <v>14</v>
      </c>
      <c r="K17" s="47">
        <v>15</v>
      </c>
      <c r="L17" s="47">
        <v>16</v>
      </c>
      <c r="M17" s="47">
        <v>17</v>
      </c>
      <c r="N17" s="47">
        <v>18</v>
      </c>
      <c r="O17" s="47">
        <v>19</v>
      </c>
      <c r="P17" s="47">
        <v>20</v>
      </c>
      <c r="R17" s="20">
        <v>11</v>
      </c>
      <c r="S17" s="20">
        <v>12</v>
      </c>
      <c r="T17" s="20">
        <v>13</v>
      </c>
      <c r="U17" s="20">
        <v>14</v>
      </c>
      <c r="V17" s="20">
        <v>15</v>
      </c>
      <c r="W17" s="20">
        <v>16</v>
      </c>
      <c r="X17" s="48">
        <v>17</v>
      </c>
      <c r="AA17" t="s">
        <v>79</v>
      </c>
    </row>
    <row r="18" spans="2:28" x14ac:dyDescent="0.25">
      <c r="B18" s="4">
        <v>17</v>
      </c>
      <c r="C18" s="4">
        <v>18</v>
      </c>
      <c r="D18" s="4">
        <v>19</v>
      </c>
      <c r="E18" s="4">
        <v>20</v>
      </c>
      <c r="F18" s="4">
        <v>21</v>
      </c>
      <c r="G18" s="4">
        <v>22</v>
      </c>
      <c r="H18" s="7">
        <v>23</v>
      </c>
      <c r="J18" s="47">
        <v>21</v>
      </c>
      <c r="K18" s="47">
        <v>22</v>
      </c>
      <c r="L18" s="47">
        <v>23</v>
      </c>
      <c r="M18" s="47">
        <v>24</v>
      </c>
      <c r="N18" s="47">
        <v>25</v>
      </c>
      <c r="O18" s="47">
        <v>26</v>
      </c>
      <c r="P18" s="47">
        <v>27</v>
      </c>
      <c r="R18" s="20">
        <v>18</v>
      </c>
      <c r="S18" s="20">
        <v>19</v>
      </c>
      <c r="T18" s="20">
        <v>20</v>
      </c>
      <c r="U18" s="20">
        <v>21</v>
      </c>
      <c r="V18" s="20">
        <v>22</v>
      </c>
      <c r="W18" s="20">
        <v>23</v>
      </c>
      <c r="X18" s="48">
        <v>24</v>
      </c>
      <c r="AA18" t="s">
        <v>80</v>
      </c>
    </row>
    <row r="19" spans="2:28" x14ac:dyDescent="0.25">
      <c r="B19" s="4">
        <v>24</v>
      </c>
      <c r="C19" s="4">
        <v>25</v>
      </c>
      <c r="D19" s="4">
        <v>26</v>
      </c>
      <c r="E19" s="4">
        <v>27</v>
      </c>
      <c r="F19" s="4">
        <v>28</v>
      </c>
      <c r="G19" s="4">
        <v>29</v>
      </c>
      <c r="H19" s="8">
        <v>30</v>
      </c>
      <c r="J19" s="47">
        <v>28</v>
      </c>
      <c r="K19" s="47">
        <v>29</v>
      </c>
      <c r="L19" s="47">
        <v>30</v>
      </c>
      <c r="M19" s="47">
        <v>31</v>
      </c>
      <c r="N19" s="47"/>
      <c r="O19" s="47"/>
      <c r="P19" s="47"/>
      <c r="R19" s="20">
        <v>25</v>
      </c>
      <c r="S19" s="20">
        <v>26</v>
      </c>
      <c r="T19" s="20">
        <v>27</v>
      </c>
      <c r="U19" s="20">
        <v>28</v>
      </c>
      <c r="V19" s="20">
        <v>29</v>
      </c>
      <c r="W19" s="20">
        <v>30</v>
      </c>
      <c r="X19" s="20"/>
      <c r="AA19" t="s">
        <v>81</v>
      </c>
    </row>
    <row r="20" spans="2:28" x14ac:dyDescent="0.25">
      <c r="B20" s="4">
        <v>31</v>
      </c>
      <c r="C20" s="4"/>
      <c r="D20" s="4"/>
      <c r="E20" s="4"/>
      <c r="F20" s="4"/>
      <c r="G20" s="4"/>
      <c r="H20" s="4"/>
      <c r="J20" s="15"/>
    </row>
    <row r="21" spans="2:28" x14ac:dyDescent="0.25">
      <c r="B21" s="14"/>
      <c r="C21" s="14"/>
      <c r="D21" s="14"/>
      <c r="E21" s="14"/>
      <c r="F21" s="14"/>
      <c r="G21" s="14"/>
      <c r="H21" s="14"/>
      <c r="J21" s="15"/>
      <c r="AA21" t="s">
        <v>83</v>
      </c>
      <c r="AB21">
        <v>7000</v>
      </c>
    </row>
    <row r="22" spans="2:28" x14ac:dyDescent="0.25">
      <c r="B22" s="36" t="s">
        <v>66</v>
      </c>
      <c r="C22" s="36"/>
      <c r="D22" s="36"/>
      <c r="E22" s="36"/>
      <c r="F22" s="36"/>
      <c r="G22" s="36"/>
      <c r="H22" s="36"/>
      <c r="J22" s="36" t="s">
        <v>67</v>
      </c>
      <c r="K22" s="36"/>
      <c r="L22" s="36"/>
      <c r="M22" s="36"/>
      <c r="N22" s="36"/>
      <c r="O22" s="36"/>
      <c r="P22" s="36"/>
      <c r="R22" s="36" t="s">
        <v>82</v>
      </c>
      <c r="S22" s="36"/>
      <c r="T22" s="36"/>
      <c r="U22" s="36"/>
      <c r="V22" s="36"/>
      <c r="W22" s="36"/>
      <c r="X22" s="36"/>
      <c r="AA22" t="s">
        <v>84</v>
      </c>
      <c r="AB22">
        <v>12000</v>
      </c>
    </row>
    <row r="23" spans="2:28" x14ac:dyDescent="0.25">
      <c r="B23" s="12" t="s">
        <v>59</v>
      </c>
      <c r="C23" s="12" t="s">
        <v>60</v>
      </c>
      <c r="D23" s="12" t="s">
        <v>61</v>
      </c>
      <c r="E23" s="12" t="s">
        <v>61</v>
      </c>
      <c r="F23" s="12" t="s">
        <v>62</v>
      </c>
      <c r="G23" s="12" t="s">
        <v>63</v>
      </c>
      <c r="H23" s="12" t="s">
        <v>64</v>
      </c>
      <c r="J23" s="12" t="s">
        <v>59</v>
      </c>
      <c r="K23" s="12" t="s">
        <v>60</v>
      </c>
      <c r="L23" s="12" t="s">
        <v>61</v>
      </c>
      <c r="M23" s="12" t="s">
        <v>61</v>
      </c>
      <c r="N23" s="12" t="s">
        <v>62</v>
      </c>
      <c r="O23" s="12" t="s">
        <v>63</v>
      </c>
      <c r="P23" s="12" t="s">
        <v>64</v>
      </c>
      <c r="R23" s="19" t="s">
        <v>59</v>
      </c>
      <c r="S23" s="19" t="s">
        <v>60</v>
      </c>
      <c r="T23" s="19" t="s">
        <v>61</v>
      </c>
      <c r="U23" s="19" t="s">
        <v>61</v>
      </c>
      <c r="V23" s="19" t="s">
        <v>62</v>
      </c>
      <c r="W23" s="19" t="s">
        <v>63</v>
      </c>
      <c r="X23" s="19" t="s">
        <v>64</v>
      </c>
    </row>
    <row r="24" spans="2:28" x14ac:dyDescent="0.25">
      <c r="B24" s="4"/>
      <c r="C24" s="4"/>
      <c r="D24" s="4"/>
      <c r="E24" s="4"/>
      <c r="F24" s="4"/>
      <c r="G24" s="4"/>
      <c r="H24" s="9">
        <v>1</v>
      </c>
      <c r="J24" s="6"/>
      <c r="K24" s="4"/>
      <c r="L24" s="4">
        <v>1</v>
      </c>
      <c r="M24" s="4">
        <v>2</v>
      </c>
      <c r="N24" s="4">
        <v>3</v>
      </c>
      <c r="O24" s="4">
        <v>4</v>
      </c>
      <c r="P24" s="23">
        <v>5</v>
      </c>
      <c r="R24" s="6"/>
      <c r="S24" s="4"/>
      <c r="T24" s="4">
        <v>1</v>
      </c>
      <c r="U24" s="4">
        <v>2</v>
      </c>
      <c r="V24" s="4">
        <v>3</v>
      </c>
      <c r="W24" s="4">
        <v>4</v>
      </c>
      <c r="X24" s="20">
        <v>5</v>
      </c>
    </row>
    <row r="25" spans="2:28" x14ac:dyDescent="0.25">
      <c r="B25" s="4">
        <v>2</v>
      </c>
      <c r="C25" s="25">
        <v>3</v>
      </c>
      <c r="D25" s="4">
        <v>4</v>
      </c>
      <c r="E25" s="4">
        <v>5</v>
      </c>
      <c r="F25" s="4">
        <v>6</v>
      </c>
      <c r="G25" s="4">
        <v>7</v>
      </c>
      <c r="H25" s="6">
        <v>8</v>
      </c>
      <c r="J25" s="6">
        <v>6</v>
      </c>
      <c r="K25" s="25">
        <v>7</v>
      </c>
      <c r="L25" s="4">
        <v>8</v>
      </c>
      <c r="M25" s="4">
        <v>9</v>
      </c>
      <c r="N25" s="4">
        <v>10</v>
      </c>
      <c r="O25" s="4">
        <v>11</v>
      </c>
      <c r="P25" s="6">
        <v>12</v>
      </c>
      <c r="R25" s="6">
        <v>6</v>
      </c>
      <c r="S25" s="25">
        <v>7</v>
      </c>
      <c r="T25" s="4">
        <v>8</v>
      </c>
      <c r="U25" s="4">
        <v>9</v>
      </c>
      <c r="V25" s="4">
        <v>10</v>
      </c>
      <c r="W25" s="4">
        <v>11</v>
      </c>
      <c r="X25" s="5">
        <v>12</v>
      </c>
    </row>
    <row r="26" spans="2:28" x14ac:dyDescent="0.25">
      <c r="B26" s="4">
        <v>9</v>
      </c>
      <c r="C26" s="25">
        <v>10</v>
      </c>
      <c r="D26" s="4">
        <v>11</v>
      </c>
      <c r="E26" s="6">
        <v>12</v>
      </c>
      <c r="F26" s="6">
        <v>13</v>
      </c>
      <c r="G26" s="6">
        <v>14</v>
      </c>
      <c r="H26" s="6">
        <v>15</v>
      </c>
      <c r="J26" s="6">
        <v>13</v>
      </c>
      <c r="K26" s="25">
        <v>14</v>
      </c>
      <c r="L26" s="6">
        <v>15</v>
      </c>
      <c r="M26" s="6">
        <v>16</v>
      </c>
      <c r="N26" s="6">
        <v>17</v>
      </c>
      <c r="O26" s="6">
        <v>18</v>
      </c>
      <c r="P26" s="6">
        <v>19</v>
      </c>
      <c r="R26" s="6">
        <v>13</v>
      </c>
      <c r="S26" s="25">
        <v>14</v>
      </c>
      <c r="T26" s="6">
        <v>15</v>
      </c>
      <c r="U26" s="6">
        <v>16</v>
      </c>
      <c r="V26" s="6">
        <v>17</v>
      </c>
      <c r="W26" s="6">
        <v>18</v>
      </c>
      <c r="X26" s="5">
        <v>19</v>
      </c>
    </row>
    <row r="27" spans="2:28" x14ac:dyDescent="0.25">
      <c r="B27" s="4">
        <v>16</v>
      </c>
      <c r="C27" s="25">
        <v>17</v>
      </c>
      <c r="D27" s="4">
        <v>18</v>
      </c>
      <c r="E27" s="4">
        <v>19</v>
      </c>
      <c r="F27" s="4">
        <v>20</v>
      </c>
      <c r="G27" s="4">
        <v>21</v>
      </c>
      <c r="H27" s="20">
        <v>22</v>
      </c>
      <c r="J27" s="6">
        <v>20</v>
      </c>
      <c r="K27" s="25">
        <v>21</v>
      </c>
      <c r="L27" s="6">
        <v>22</v>
      </c>
      <c r="M27" s="6">
        <v>23</v>
      </c>
      <c r="N27" s="6">
        <v>24</v>
      </c>
      <c r="O27" s="6">
        <v>25</v>
      </c>
      <c r="P27" s="6">
        <v>26</v>
      </c>
      <c r="R27" s="6">
        <v>20</v>
      </c>
      <c r="S27" s="25">
        <v>21</v>
      </c>
      <c r="T27" s="6">
        <v>22</v>
      </c>
      <c r="U27" s="6">
        <v>23</v>
      </c>
      <c r="V27" s="6">
        <v>24</v>
      </c>
      <c r="W27" s="6">
        <v>25</v>
      </c>
      <c r="X27" s="7">
        <v>26</v>
      </c>
    </row>
    <row r="28" spans="2:28" x14ac:dyDescent="0.25">
      <c r="B28" s="6">
        <v>23</v>
      </c>
      <c r="C28" s="25">
        <v>24</v>
      </c>
      <c r="D28" s="6">
        <v>25</v>
      </c>
      <c r="E28" s="6">
        <v>26</v>
      </c>
      <c r="F28" s="6">
        <v>27</v>
      </c>
      <c r="G28" s="6">
        <v>28</v>
      </c>
      <c r="H28" s="20">
        <v>29</v>
      </c>
      <c r="J28" s="6">
        <v>27</v>
      </c>
      <c r="K28" s="25">
        <v>28</v>
      </c>
      <c r="L28" s="4"/>
      <c r="M28" s="4"/>
      <c r="N28" s="4"/>
      <c r="O28" s="4"/>
      <c r="P28" s="4"/>
      <c r="R28" s="6">
        <v>27</v>
      </c>
      <c r="S28" s="25">
        <v>28</v>
      </c>
      <c r="T28" s="6">
        <v>29</v>
      </c>
      <c r="U28" s="6">
        <v>30</v>
      </c>
      <c r="V28" s="6">
        <v>31</v>
      </c>
      <c r="W28" s="4"/>
      <c r="X28" s="4"/>
    </row>
    <row r="29" spans="2:28" x14ac:dyDescent="0.25">
      <c r="B29" s="6">
        <v>30</v>
      </c>
      <c r="C29" s="25">
        <v>31</v>
      </c>
      <c r="D29" s="4"/>
      <c r="E29" s="4"/>
      <c r="F29" s="4"/>
      <c r="G29" s="4"/>
      <c r="H29" s="4"/>
      <c r="J29" s="15"/>
    </row>
    <row r="31" spans="2:28" x14ac:dyDescent="0.25">
      <c r="B31" s="40" t="s">
        <v>50</v>
      </c>
      <c r="C31" s="40"/>
      <c r="D31" s="40"/>
      <c r="E31" s="40"/>
      <c r="F31" s="40"/>
      <c r="G31" s="40"/>
      <c r="H31" s="40"/>
    </row>
    <row r="32" spans="2:28" x14ac:dyDescent="0.25">
      <c r="B32" s="41" t="s">
        <v>51</v>
      </c>
      <c r="C32" s="41"/>
      <c r="D32" s="41"/>
      <c r="E32" s="41"/>
      <c r="F32" s="41"/>
      <c r="G32" s="41"/>
      <c r="H32" s="41"/>
      <c r="I32" s="13"/>
      <c r="J32" s="16"/>
    </row>
    <row r="33" spans="2:24" x14ac:dyDescent="0.25">
      <c r="B33" s="42" t="s">
        <v>52</v>
      </c>
      <c r="C33" s="42"/>
      <c r="D33" s="42"/>
      <c r="E33" s="42"/>
      <c r="F33" s="42"/>
      <c r="G33" s="42"/>
      <c r="H33" s="42"/>
      <c r="I33" s="16"/>
      <c r="J33" s="15"/>
      <c r="K33" s="17"/>
    </row>
    <row r="34" spans="2:24" x14ac:dyDescent="0.25">
      <c r="B34" s="43" t="s">
        <v>53</v>
      </c>
      <c r="C34" s="43"/>
      <c r="D34" s="43"/>
      <c r="E34" s="43"/>
      <c r="F34" s="43"/>
      <c r="G34" s="43"/>
      <c r="H34" s="43"/>
      <c r="I34" s="15"/>
      <c r="J34" s="15"/>
      <c r="K34" s="17"/>
    </row>
    <row r="35" spans="2:24" x14ac:dyDescent="0.25">
      <c r="B35" s="44" t="s">
        <v>54</v>
      </c>
      <c r="C35" s="44"/>
      <c r="D35" s="44"/>
      <c r="E35" s="44"/>
      <c r="F35" s="44"/>
      <c r="G35" s="44"/>
      <c r="H35" s="44"/>
      <c r="I35" s="15"/>
      <c r="J35" s="15"/>
      <c r="K35" s="17"/>
    </row>
    <row r="36" spans="2:24" x14ac:dyDescent="0.25">
      <c r="B36" s="38" t="s">
        <v>55</v>
      </c>
      <c r="C36" s="38"/>
      <c r="D36" s="38"/>
      <c r="E36" s="38"/>
      <c r="F36" s="38"/>
      <c r="G36" s="38"/>
      <c r="H36" s="38"/>
      <c r="I36" s="15"/>
      <c r="J36" s="15"/>
      <c r="K36" s="17"/>
    </row>
    <row r="37" spans="2:24" x14ac:dyDescent="0.25">
      <c r="B37" s="37" t="s">
        <v>68</v>
      </c>
      <c r="C37" s="37"/>
      <c r="D37" s="37"/>
      <c r="E37" s="37"/>
      <c r="F37" s="37"/>
      <c r="G37" s="37"/>
      <c r="H37" s="37"/>
      <c r="I37" s="15"/>
      <c r="J37" s="15"/>
      <c r="K37" s="17"/>
    </row>
    <row r="38" spans="2:24" x14ac:dyDescent="0.25">
      <c r="H38" s="17"/>
      <c r="I38" s="15"/>
      <c r="J38" s="15"/>
      <c r="K38" s="17"/>
    </row>
    <row r="39" spans="2:24" x14ac:dyDescent="0.25">
      <c r="B39" s="36" t="s">
        <v>89</v>
      </c>
      <c r="C39" s="36"/>
      <c r="D39" s="36"/>
      <c r="E39" s="36"/>
      <c r="F39" s="36"/>
      <c r="G39" s="36"/>
      <c r="H39" s="36"/>
      <c r="I39" s="16"/>
      <c r="J39" s="36" t="s">
        <v>90</v>
      </c>
      <c r="K39" s="36"/>
      <c r="L39" s="36"/>
      <c r="M39" s="36"/>
      <c r="N39" s="36"/>
      <c r="O39" s="36"/>
      <c r="P39" s="36"/>
      <c r="R39" s="36" t="s">
        <v>91</v>
      </c>
      <c r="S39" s="36"/>
      <c r="T39" s="36"/>
      <c r="U39" s="36"/>
      <c r="V39" s="36"/>
      <c r="W39" s="36"/>
      <c r="X39" s="36"/>
    </row>
    <row r="40" spans="2:24" x14ac:dyDescent="0.25">
      <c r="B40" s="24" t="s">
        <v>59</v>
      </c>
      <c r="C40" s="24" t="s">
        <v>60</v>
      </c>
      <c r="D40" s="24" t="s">
        <v>61</v>
      </c>
      <c r="E40" s="24" t="s">
        <v>61</v>
      </c>
      <c r="F40" s="24" t="s">
        <v>62</v>
      </c>
      <c r="G40" s="24" t="s">
        <v>63</v>
      </c>
      <c r="H40" s="24" t="s">
        <v>64</v>
      </c>
      <c r="I40" s="16"/>
      <c r="J40" s="24" t="s">
        <v>59</v>
      </c>
      <c r="K40" s="24" t="s">
        <v>60</v>
      </c>
      <c r="L40" s="24" t="s">
        <v>61</v>
      </c>
      <c r="M40" s="24" t="s">
        <v>61</v>
      </c>
      <c r="N40" s="24" t="s">
        <v>62</v>
      </c>
      <c r="O40" s="24" t="s">
        <v>63</v>
      </c>
      <c r="P40" s="24" t="s">
        <v>64</v>
      </c>
      <c r="R40" s="24" t="s">
        <v>59</v>
      </c>
      <c r="S40" s="24" t="s">
        <v>60</v>
      </c>
      <c r="T40" s="24" t="s">
        <v>61</v>
      </c>
      <c r="U40" s="24" t="s">
        <v>61</v>
      </c>
      <c r="V40" s="24" t="s">
        <v>62</v>
      </c>
      <c r="W40" s="24" t="s">
        <v>63</v>
      </c>
      <c r="X40" s="24" t="s">
        <v>64</v>
      </c>
    </row>
    <row r="41" spans="2:24" x14ac:dyDescent="0.25">
      <c r="B41" s="4"/>
      <c r="C41" s="4"/>
      <c r="D41" s="4"/>
      <c r="E41" s="4"/>
      <c r="F41" s="4"/>
      <c r="G41" s="4">
        <v>1</v>
      </c>
      <c r="H41" s="8">
        <v>2</v>
      </c>
      <c r="I41" s="15"/>
      <c r="J41" s="4">
        <v>1</v>
      </c>
      <c r="K41" s="25">
        <v>2</v>
      </c>
      <c r="L41" s="4">
        <v>3</v>
      </c>
      <c r="M41" s="4">
        <v>4</v>
      </c>
      <c r="N41" s="4">
        <v>5</v>
      </c>
      <c r="O41" s="4">
        <v>6</v>
      </c>
      <c r="P41" s="6">
        <v>30</v>
      </c>
      <c r="R41" s="4"/>
      <c r="S41" s="4"/>
      <c r="T41" s="4"/>
      <c r="U41" s="4">
        <v>1</v>
      </c>
      <c r="V41" s="4">
        <v>2</v>
      </c>
      <c r="W41" s="4">
        <v>3</v>
      </c>
      <c r="X41" s="8">
        <v>4</v>
      </c>
    </row>
    <row r="42" spans="2:24" x14ac:dyDescent="0.25">
      <c r="B42" s="4">
        <v>3</v>
      </c>
      <c r="C42" s="25">
        <v>4</v>
      </c>
      <c r="D42" s="4">
        <v>5</v>
      </c>
      <c r="E42" s="4">
        <v>6</v>
      </c>
      <c r="F42" s="4">
        <v>7</v>
      </c>
      <c r="G42" s="4">
        <v>8</v>
      </c>
      <c r="H42" s="6">
        <v>9</v>
      </c>
      <c r="I42" s="15"/>
      <c r="J42" s="4">
        <v>8</v>
      </c>
      <c r="K42" s="25">
        <v>9</v>
      </c>
      <c r="L42" s="4">
        <v>10</v>
      </c>
      <c r="M42" s="4">
        <v>11</v>
      </c>
      <c r="N42" s="4">
        <v>12</v>
      </c>
      <c r="O42" s="4">
        <v>13</v>
      </c>
      <c r="P42" s="5">
        <v>14</v>
      </c>
      <c r="R42" s="4">
        <v>5</v>
      </c>
      <c r="S42" s="25">
        <v>6</v>
      </c>
      <c r="T42" s="4">
        <v>7</v>
      </c>
      <c r="U42" s="4">
        <v>8</v>
      </c>
      <c r="V42" s="4">
        <v>9</v>
      </c>
      <c r="W42" s="4">
        <v>10</v>
      </c>
      <c r="X42" s="6">
        <v>11</v>
      </c>
    </row>
    <row r="43" spans="2:24" x14ac:dyDescent="0.25">
      <c r="B43" s="4">
        <v>10</v>
      </c>
      <c r="C43" s="25">
        <v>11</v>
      </c>
      <c r="D43" s="4">
        <v>12</v>
      </c>
      <c r="E43" s="4">
        <v>13</v>
      </c>
      <c r="F43" s="4">
        <v>14</v>
      </c>
      <c r="G43" s="4">
        <v>15</v>
      </c>
      <c r="H43" s="9">
        <v>16</v>
      </c>
      <c r="I43" s="15"/>
      <c r="J43" s="4">
        <v>15</v>
      </c>
      <c r="K43" s="25">
        <v>16</v>
      </c>
      <c r="L43" s="4">
        <v>17</v>
      </c>
      <c r="M43" s="4">
        <v>18</v>
      </c>
      <c r="N43" s="4">
        <v>19</v>
      </c>
      <c r="O43" s="4">
        <v>20</v>
      </c>
      <c r="P43" s="5">
        <v>21</v>
      </c>
      <c r="R43" s="4">
        <v>12</v>
      </c>
      <c r="S43" s="25">
        <v>13</v>
      </c>
      <c r="T43" s="4">
        <v>14</v>
      </c>
      <c r="U43" s="20">
        <v>15</v>
      </c>
      <c r="V43" s="20">
        <v>16</v>
      </c>
      <c r="W43" s="4">
        <v>17</v>
      </c>
      <c r="X43" s="6">
        <v>18</v>
      </c>
    </row>
    <row r="44" spans="2:24" x14ac:dyDescent="0.25">
      <c r="B44" s="4">
        <v>17</v>
      </c>
      <c r="C44" s="25">
        <v>18</v>
      </c>
      <c r="D44" s="4">
        <v>19</v>
      </c>
      <c r="E44" s="4">
        <v>20</v>
      </c>
      <c r="F44" s="4">
        <v>21</v>
      </c>
      <c r="G44" s="4">
        <v>22</v>
      </c>
      <c r="H44" s="4">
        <v>23</v>
      </c>
      <c r="I44" s="15"/>
      <c r="J44" s="4">
        <v>22</v>
      </c>
      <c r="K44" s="25">
        <v>23</v>
      </c>
      <c r="L44" s="4">
        <v>24</v>
      </c>
      <c r="M44" s="4">
        <v>25</v>
      </c>
      <c r="N44" s="4">
        <v>26</v>
      </c>
      <c r="O44" s="4">
        <v>27</v>
      </c>
      <c r="P44" s="7">
        <v>28</v>
      </c>
      <c r="R44" s="4">
        <v>19</v>
      </c>
      <c r="S44" s="25">
        <v>20</v>
      </c>
      <c r="T44" s="4">
        <v>21</v>
      </c>
      <c r="U44" s="4">
        <v>22</v>
      </c>
      <c r="V44" s="4">
        <v>23</v>
      </c>
      <c r="W44" s="4">
        <v>24</v>
      </c>
      <c r="X44" s="6">
        <v>25</v>
      </c>
    </row>
    <row r="45" spans="2:24" x14ac:dyDescent="0.25">
      <c r="B45" s="4">
        <v>24</v>
      </c>
      <c r="C45" s="25">
        <v>25</v>
      </c>
      <c r="D45" s="4">
        <v>26</v>
      </c>
      <c r="E45" s="4">
        <v>27</v>
      </c>
      <c r="F45" s="4">
        <v>28</v>
      </c>
      <c r="G45" s="4">
        <v>29</v>
      </c>
      <c r="H45" s="6">
        <v>30</v>
      </c>
      <c r="I45" s="15"/>
      <c r="J45" s="4">
        <v>29</v>
      </c>
      <c r="K45" s="25">
        <v>30</v>
      </c>
      <c r="L45" s="4">
        <v>31</v>
      </c>
      <c r="M45" s="4"/>
      <c r="N45" s="4"/>
      <c r="O45" s="4"/>
      <c r="P45" s="4"/>
      <c r="R45" s="4">
        <v>26</v>
      </c>
      <c r="S45" s="25">
        <v>27</v>
      </c>
      <c r="T45" s="4">
        <v>28</v>
      </c>
      <c r="U45" s="4">
        <v>29</v>
      </c>
      <c r="V45" s="4">
        <v>30</v>
      </c>
      <c r="W45" s="4"/>
      <c r="X45" s="4"/>
    </row>
    <row r="46" spans="2:24" x14ac:dyDescent="0.25">
      <c r="B46" s="14"/>
      <c r="C46" s="14"/>
      <c r="D46" s="14"/>
      <c r="E46" s="14"/>
      <c r="F46" s="14"/>
      <c r="G46" s="14"/>
      <c r="H46" s="14"/>
    </row>
    <row r="47" spans="2:24" x14ac:dyDescent="0.25">
      <c r="B47" s="36" t="s">
        <v>44</v>
      </c>
      <c r="C47" s="36"/>
      <c r="D47" s="36"/>
      <c r="E47" s="36"/>
      <c r="F47" s="36"/>
      <c r="G47" s="36"/>
      <c r="H47" s="36"/>
      <c r="J47" s="36" t="s">
        <v>45</v>
      </c>
      <c r="K47" s="36"/>
      <c r="L47" s="36"/>
      <c r="M47" s="36"/>
      <c r="N47" s="36"/>
      <c r="O47" s="36"/>
      <c r="P47" s="36"/>
      <c r="R47" s="36" t="s">
        <v>46</v>
      </c>
      <c r="S47" s="36"/>
      <c r="T47" s="36"/>
      <c r="U47" s="36"/>
      <c r="V47" s="36"/>
      <c r="W47" s="36"/>
      <c r="X47" s="36"/>
    </row>
    <row r="48" spans="2:24" x14ac:dyDescent="0.25">
      <c r="B48" s="24" t="s">
        <v>59</v>
      </c>
      <c r="C48" s="24" t="s">
        <v>60</v>
      </c>
      <c r="D48" s="24" t="s">
        <v>61</v>
      </c>
      <c r="E48" s="24" t="s">
        <v>61</v>
      </c>
      <c r="F48" s="24" t="s">
        <v>62</v>
      </c>
      <c r="G48" s="24" t="s">
        <v>63</v>
      </c>
      <c r="H48" s="24" t="s">
        <v>64</v>
      </c>
      <c r="J48" s="24" t="s">
        <v>59</v>
      </c>
      <c r="K48" s="24" t="s">
        <v>60</v>
      </c>
      <c r="L48" s="24" t="s">
        <v>61</v>
      </c>
      <c r="M48" s="24" t="s">
        <v>61</v>
      </c>
      <c r="N48" s="24" t="s">
        <v>62</v>
      </c>
      <c r="O48" s="24" t="s">
        <v>63</v>
      </c>
      <c r="P48" s="24" t="s">
        <v>64</v>
      </c>
      <c r="R48" s="24" t="s">
        <v>59</v>
      </c>
      <c r="S48" s="24" t="s">
        <v>60</v>
      </c>
      <c r="T48" s="24" t="s">
        <v>61</v>
      </c>
      <c r="U48" s="24" t="s">
        <v>61</v>
      </c>
      <c r="V48" s="24" t="s">
        <v>62</v>
      </c>
      <c r="W48" s="24" t="s">
        <v>63</v>
      </c>
      <c r="X48" s="24" t="s">
        <v>64</v>
      </c>
    </row>
    <row r="49" spans="2:24" x14ac:dyDescent="0.25">
      <c r="B49" s="4"/>
      <c r="C49" s="4"/>
      <c r="D49" s="4"/>
      <c r="E49" s="4"/>
      <c r="F49" s="4"/>
      <c r="G49" s="4">
        <v>1</v>
      </c>
      <c r="H49" s="6">
        <v>2</v>
      </c>
      <c r="J49" s="4"/>
      <c r="K49" s="9">
        <v>1</v>
      </c>
      <c r="L49" s="9">
        <v>2</v>
      </c>
      <c r="M49" s="4">
        <v>3</v>
      </c>
      <c r="N49" s="4">
        <v>4</v>
      </c>
      <c r="O49" s="4">
        <v>5</v>
      </c>
      <c r="P49" s="7">
        <v>6</v>
      </c>
      <c r="R49" s="20"/>
      <c r="S49" s="20"/>
      <c r="T49" s="20"/>
      <c r="U49" s="20"/>
      <c r="V49" s="20">
        <v>1</v>
      </c>
      <c r="W49" s="20">
        <v>2</v>
      </c>
      <c r="X49" s="20">
        <v>3</v>
      </c>
    </row>
    <row r="50" spans="2:24" x14ac:dyDescent="0.25">
      <c r="B50" s="4">
        <v>3</v>
      </c>
      <c r="C50" s="4">
        <v>4</v>
      </c>
      <c r="D50" s="4">
        <v>5</v>
      </c>
      <c r="E50" s="4">
        <v>6</v>
      </c>
      <c r="F50" s="4">
        <v>7</v>
      </c>
      <c r="G50" s="4">
        <v>8</v>
      </c>
      <c r="H50" s="5">
        <v>9</v>
      </c>
      <c r="J50" s="4">
        <v>7</v>
      </c>
      <c r="K50" s="4">
        <v>8</v>
      </c>
      <c r="L50" s="4">
        <v>9</v>
      </c>
      <c r="M50" s="4">
        <v>10</v>
      </c>
      <c r="N50" s="4">
        <v>11</v>
      </c>
      <c r="O50" s="11">
        <v>12</v>
      </c>
      <c r="P50" s="10">
        <v>13</v>
      </c>
      <c r="R50" s="20">
        <v>4</v>
      </c>
      <c r="S50" s="20">
        <v>5</v>
      </c>
      <c r="T50" s="20">
        <v>6</v>
      </c>
      <c r="U50" s="20">
        <v>7</v>
      </c>
      <c r="V50" s="20">
        <v>8</v>
      </c>
      <c r="W50" s="20">
        <v>9</v>
      </c>
      <c r="X50" s="20">
        <v>10</v>
      </c>
    </row>
    <row r="51" spans="2:24" x14ac:dyDescent="0.25">
      <c r="B51" s="4">
        <v>10</v>
      </c>
      <c r="C51" s="4">
        <v>11</v>
      </c>
      <c r="D51" s="4">
        <v>12</v>
      </c>
      <c r="E51" s="4">
        <v>13</v>
      </c>
      <c r="F51" s="4">
        <v>14</v>
      </c>
      <c r="G51" s="4">
        <v>15</v>
      </c>
      <c r="H51" s="5">
        <v>16</v>
      </c>
      <c r="J51" s="11">
        <v>14</v>
      </c>
      <c r="K51" s="11">
        <v>15</v>
      </c>
      <c r="L51" s="4">
        <v>16</v>
      </c>
      <c r="M51" s="4">
        <v>17</v>
      </c>
      <c r="N51" s="4">
        <v>18</v>
      </c>
      <c r="O51" s="4">
        <v>19</v>
      </c>
      <c r="P51" s="9">
        <v>20</v>
      </c>
      <c r="R51" s="20">
        <v>11</v>
      </c>
      <c r="S51" s="20">
        <v>12</v>
      </c>
      <c r="T51" s="20">
        <v>13</v>
      </c>
      <c r="U51" s="20">
        <v>14</v>
      </c>
      <c r="V51" s="20">
        <v>15</v>
      </c>
      <c r="W51" s="20">
        <v>16</v>
      </c>
      <c r="X51" s="20">
        <v>17</v>
      </c>
    </row>
    <row r="52" spans="2:24" x14ac:dyDescent="0.25">
      <c r="B52" s="4">
        <v>17</v>
      </c>
      <c r="C52" s="4">
        <v>18</v>
      </c>
      <c r="D52" s="4">
        <v>19</v>
      </c>
      <c r="E52" s="4">
        <v>20</v>
      </c>
      <c r="F52" s="4">
        <v>21</v>
      </c>
      <c r="G52" s="4">
        <v>22</v>
      </c>
      <c r="H52" s="7">
        <v>23</v>
      </c>
      <c r="J52" s="4">
        <v>21</v>
      </c>
      <c r="K52" s="4">
        <v>22</v>
      </c>
      <c r="L52" s="4">
        <v>23</v>
      </c>
      <c r="M52" s="4">
        <v>24</v>
      </c>
      <c r="N52" s="4">
        <v>25</v>
      </c>
      <c r="O52" s="4">
        <v>26</v>
      </c>
      <c r="P52" s="6">
        <v>27</v>
      </c>
      <c r="R52" s="20">
        <v>18</v>
      </c>
      <c r="S52" s="20">
        <v>19</v>
      </c>
      <c r="T52" s="20">
        <v>20</v>
      </c>
      <c r="U52" s="20">
        <v>21</v>
      </c>
      <c r="V52" s="20">
        <v>22</v>
      </c>
      <c r="W52" s="20">
        <v>23</v>
      </c>
      <c r="X52" s="20">
        <v>24</v>
      </c>
    </row>
    <row r="53" spans="2:24" x14ac:dyDescent="0.25">
      <c r="B53" s="4">
        <v>24</v>
      </c>
      <c r="C53" s="4">
        <v>25</v>
      </c>
      <c r="D53" s="4">
        <v>26</v>
      </c>
      <c r="E53" s="4">
        <v>27</v>
      </c>
      <c r="F53" s="4">
        <v>28</v>
      </c>
      <c r="G53" s="4">
        <v>29</v>
      </c>
      <c r="H53" s="8">
        <v>30</v>
      </c>
      <c r="J53" s="4">
        <v>28</v>
      </c>
      <c r="K53" s="4">
        <v>29</v>
      </c>
      <c r="L53" s="4">
        <v>30</v>
      </c>
      <c r="M53" s="4">
        <v>31</v>
      </c>
      <c r="N53" s="4"/>
      <c r="O53" s="4"/>
      <c r="P53" s="4"/>
      <c r="R53" s="20">
        <v>25</v>
      </c>
      <c r="S53" s="20">
        <v>26</v>
      </c>
      <c r="T53" s="20">
        <v>27</v>
      </c>
      <c r="U53" s="20">
        <v>28</v>
      </c>
      <c r="V53" s="20">
        <v>29</v>
      </c>
      <c r="W53" s="20">
        <v>30</v>
      </c>
      <c r="X53" s="20"/>
    </row>
    <row r="54" spans="2:24" x14ac:dyDescent="0.25">
      <c r="B54" s="4">
        <v>31</v>
      </c>
      <c r="C54" s="4"/>
      <c r="D54" s="4"/>
      <c r="E54" s="4"/>
      <c r="F54" s="4"/>
      <c r="G54" s="4"/>
      <c r="H54" s="4"/>
      <c r="J54" s="15"/>
    </row>
    <row r="55" spans="2:24" x14ac:dyDescent="0.25">
      <c r="B55" s="14"/>
      <c r="C55" s="14"/>
      <c r="D55" s="14"/>
      <c r="E55" s="14"/>
      <c r="F55" s="14"/>
      <c r="G55" s="14"/>
      <c r="H55" s="14"/>
      <c r="J55" s="15"/>
    </row>
    <row r="56" spans="2:24" x14ac:dyDescent="0.25">
      <c r="B56" s="36" t="s">
        <v>66</v>
      </c>
      <c r="C56" s="36"/>
      <c r="D56" s="36"/>
      <c r="E56" s="36"/>
      <c r="F56" s="36"/>
      <c r="G56" s="36"/>
      <c r="H56" s="36"/>
      <c r="J56" s="36" t="s">
        <v>67</v>
      </c>
      <c r="K56" s="36"/>
      <c r="L56" s="36"/>
      <c r="M56" s="36"/>
      <c r="N56" s="36"/>
      <c r="O56" s="36"/>
      <c r="P56" s="36"/>
      <c r="R56" s="36" t="s">
        <v>82</v>
      </c>
      <c r="S56" s="36"/>
      <c r="T56" s="36"/>
      <c r="U56" s="36"/>
      <c r="V56" s="36"/>
      <c r="W56" s="36"/>
      <c r="X56" s="36"/>
    </row>
    <row r="57" spans="2:24" x14ac:dyDescent="0.25">
      <c r="B57" s="24" t="s">
        <v>59</v>
      </c>
      <c r="C57" s="24" t="s">
        <v>60</v>
      </c>
      <c r="D57" s="24" t="s">
        <v>61</v>
      </c>
      <c r="E57" s="24" t="s">
        <v>61</v>
      </c>
      <c r="F57" s="24" t="s">
        <v>62</v>
      </c>
      <c r="G57" s="24" t="s">
        <v>63</v>
      </c>
      <c r="H57" s="24" t="s">
        <v>64</v>
      </c>
      <c r="J57" s="24" t="s">
        <v>59</v>
      </c>
      <c r="K57" s="24" t="s">
        <v>60</v>
      </c>
      <c r="L57" s="24" t="s">
        <v>61</v>
      </c>
      <c r="M57" s="24" t="s">
        <v>61</v>
      </c>
      <c r="N57" s="24" t="s">
        <v>62</v>
      </c>
      <c r="O57" s="24" t="s">
        <v>63</v>
      </c>
      <c r="P57" s="24" t="s">
        <v>64</v>
      </c>
      <c r="R57" s="24" t="s">
        <v>59</v>
      </c>
      <c r="S57" s="24" t="s">
        <v>60</v>
      </c>
      <c r="T57" s="24" t="s">
        <v>61</v>
      </c>
      <c r="U57" s="24" t="s">
        <v>61</v>
      </c>
      <c r="V57" s="24" t="s">
        <v>62</v>
      </c>
      <c r="W57" s="24" t="s">
        <v>63</v>
      </c>
      <c r="X57" s="24" t="s">
        <v>64</v>
      </c>
    </row>
    <row r="58" spans="2:24" x14ac:dyDescent="0.25">
      <c r="B58" s="4"/>
      <c r="C58" s="4"/>
      <c r="D58" s="4"/>
      <c r="E58" s="4"/>
      <c r="F58" s="4"/>
      <c r="G58" s="4"/>
      <c r="H58" s="9">
        <v>1</v>
      </c>
      <c r="J58" s="6"/>
      <c r="K58" s="4"/>
      <c r="L58" s="4">
        <v>1</v>
      </c>
      <c r="M58" s="4">
        <v>2</v>
      </c>
      <c r="N58" s="4">
        <v>3</v>
      </c>
      <c r="O58" s="4">
        <v>4</v>
      </c>
      <c r="P58" s="23">
        <v>5</v>
      </c>
      <c r="R58" s="6"/>
      <c r="S58" s="4"/>
      <c r="T58" s="4">
        <v>1</v>
      </c>
      <c r="U58" s="4">
        <v>2</v>
      </c>
      <c r="V58" s="4">
        <v>3</v>
      </c>
      <c r="W58" s="4">
        <v>4</v>
      </c>
      <c r="X58" s="20">
        <v>5</v>
      </c>
    </row>
    <row r="59" spans="2:24" x14ac:dyDescent="0.25">
      <c r="B59" s="4">
        <v>2</v>
      </c>
      <c r="C59" s="25">
        <v>3</v>
      </c>
      <c r="D59" s="4">
        <v>4</v>
      </c>
      <c r="E59" s="4">
        <v>5</v>
      </c>
      <c r="F59" s="4">
        <v>6</v>
      </c>
      <c r="G59" s="4">
        <v>7</v>
      </c>
      <c r="H59" s="6">
        <v>8</v>
      </c>
      <c r="J59" s="6">
        <v>6</v>
      </c>
      <c r="K59" s="25">
        <v>7</v>
      </c>
      <c r="L59" s="4">
        <v>8</v>
      </c>
      <c r="M59" s="4">
        <v>9</v>
      </c>
      <c r="N59" s="4">
        <v>10</v>
      </c>
      <c r="O59" s="4">
        <v>11</v>
      </c>
      <c r="P59" s="6">
        <v>12</v>
      </c>
      <c r="R59" s="6">
        <v>6</v>
      </c>
      <c r="S59" s="25">
        <v>7</v>
      </c>
      <c r="T59" s="4">
        <v>8</v>
      </c>
      <c r="U59" s="4">
        <v>9</v>
      </c>
      <c r="V59" s="4">
        <v>10</v>
      </c>
      <c r="W59" s="4">
        <v>11</v>
      </c>
      <c r="X59" s="5">
        <v>12</v>
      </c>
    </row>
    <row r="60" spans="2:24" x14ac:dyDescent="0.25">
      <c r="B60" s="4">
        <v>9</v>
      </c>
      <c r="C60" s="25">
        <v>10</v>
      </c>
      <c r="D60" s="4">
        <v>11</v>
      </c>
      <c r="E60" s="6">
        <v>12</v>
      </c>
      <c r="F60" s="6">
        <v>13</v>
      </c>
      <c r="G60" s="6">
        <v>14</v>
      </c>
      <c r="H60" s="6">
        <v>15</v>
      </c>
      <c r="J60" s="6">
        <v>13</v>
      </c>
      <c r="K60" s="25">
        <v>14</v>
      </c>
      <c r="L60" s="6">
        <v>15</v>
      </c>
      <c r="M60" s="6">
        <v>16</v>
      </c>
      <c r="N60" s="6">
        <v>17</v>
      </c>
      <c r="O60" s="6">
        <v>18</v>
      </c>
      <c r="P60" s="6">
        <v>19</v>
      </c>
      <c r="R60" s="6">
        <v>13</v>
      </c>
      <c r="S60" s="25">
        <v>14</v>
      </c>
      <c r="T60" s="6">
        <v>15</v>
      </c>
      <c r="U60" s="6">
        <v>16</v>
      </c>
      <c r="V60" s="6">
        <v>17</v>
      </c>
      <c r="W60" s="6">
        <v>18</v>
      </c>
      <c r="X60" s="5">
        <v>19</v>
      </c>
    </row>
    <row r="61" spans="2:24" x14ac:dyDescent="0.25">
      <c r="B61" s="4">
        <v>16</v>
      </c>
      <c r="C61" s="25">
        <v>17</v>
      </c>
      <c r="D61" s="4">
        <v>18</v>
      </c>
      <c r="E61" s="4">
        <v>19</v>
      </c>
      <c r="F61" s="4">
        <v>20</v>
      </c>
      <c r="G61" s="4">
        <v>21</v>
      </c>
      <c r="H61" s="20">
        <v>22</v>
      </c>
      <c r="J61" s="6">
        <v>20</v>
      </c>
      <c r="K61" s="25">
        <v>21</v>
      </c>
      <c r="L61" s="6">
        <v>22</v>
      </c>
      <c r="M61" s="6">
        <v>23</v>
      </c>
      <c r="N61" s="6">
        <v>24</v>
      </c>
      <c r="O61" s="6">
        <v>25</v>
      </c>
      <c r="P61" s="6">
        <v>26</v>
      </c>
      <c r="R61" s="6">
        <v>20</v>
      </c>
      <c r="S61" s="25">
        <v>21</v>
      </c>
      <c r="T61" s="6">
        <v>22</v>
      </c>
      <c r="U61" s="6">
        <v>23</v>
      </c>
      <c r="V61" s="6">
        <v>24</v>
      </c>
      <c r="W61" s="6">
        <v>25</v>
      </c>
      <c r="X61" s="7">
        <v>26</v>
      </c>
    </row>
    <row r="62" spans="2:24" x14ac:dyDescent="0.25">
      <c r="B62" s="6">
        <v>23</v>
      </c>
      <c r="C62" s="25">
        <v>24</v>
      </c>
      <c r="D62" s="6">
        <v>25</v>
      </c>
      <c r="E62" s="6">
        <v>26</v>
      </c>
      <c r="F62" s="6">
        <v>27</v>
      </c>
      <c r="G62" s="6">
        <v>28</v>
      </c>
      <c r="H62" s="20">
        <v>29</v>
      </c>
      <c r="J62" s="6">
        <v>27</v>
      </c>
      <c r="K62" s="25">
        <v>28</v>
      </c>
      <c r="L62" s="4"/>
      <c r="M62" s="4"/>
      <c r="N62" s="4"/>
      <c r="O62" s="4"/>
      <c r="P62" s="4"/>
      <c r="R62" s="6">
        <v>27</v>
      </c>
      <c r="S62" s="25">
        <v>28</v>
      </c>
      <c r="T62" s="6">
        <v>29</v>
      </c>
      <c r="U62" s="6">
        <v>30</v>
      </c>
      <c r="V62" s="6">
        <v>31</v>
      </c>
      <c r="W62" s="4"/>
      <c r="X62" s="4"/>
    </row>
    <row r="63" spans="2:24" x14ac:dyDescent="0.25">
      <c r="B63" s="6">
        <v>30</v>
      </c>
      <c r="C63" s="25">
        <v>31</v>
      </c>
      <c r="D63" s="4"/>
      <c r="E63" s="4"/>
      <c r="F63" s="4"/>
      <c r="G63" s="4"/>
      <c r="H63" s="4"/>
      <c r="J63" s="15"/>
    </row>
  </sheetData>
  <mergeCells count="26">
    <mergeCell ref="B2:X2"/>
    <mergeCell ref="B31:H31"/>
    <mergeCell ref="B32:H32"/>
    <mergeCell ref="B33:H33"/>
    <mergeCell ref="B34:H34"/>
    <mergeCell ref="B5:H5"/>
    <mergeCell ref="B13:H13"/>
    <mergeCell ref="J5:P5"/>
    <mergeCell ref="R5:X5"/>
    <mergeCell ref="J13:P13"/>
    <mergeCell ref="R13:X13"/>
    <mergeCell ref="B22:H22"/>
    <mergeCell ref="J22:P22"/>
    <mergeCell ref="R22:X22"/>
    <mergeCell ref="B37:H37"/>
    <mergeCell ref="B36:H36"/>
    <mergeCell ref="B35:H35"/>
    <mergeCell ref="B56:H56"/>
    <mergeCell ref="J56:P56"/>
    <mergeCell ref="R56:X56"/>
    <mergeCell ref="B39:H39"/>
    <mergeCell ref="J39:P39"/>
    <mergeCell ref="R39:X39"/>
    <mergeCell ref="B47:H47"/>
    <mergeCell ref="J47:P47"/>
    <mergeCell ref="R47:X47"/>
  </mergeCells>
  <pageMargins left="0.7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28"/>
  <sheetViews>
    <sheetView tabSelected="1" topLeftCell="A9" workbookViewId="0">
      <selection activeCell="H26" sqref="H26"/>
    </sheetView>
  </sheetViews>
  <sheetFormatPr baseColWidth="10" defaultRowHeight="15" x14ac:dyDescent="0.25"/>
  <cols>
    <col min="2" max="2" width="12.28515625" bestFit="1" customWidth="1"/>
    <col min="4" max="4" width="12.28515625" bestFit="1" customWidth="1"/>
    <col min="12" max="12" width="19.140625" bestFit="1" customWidth="1"/>
    <col min="15" max="15" width="12.5703125" bestFit="1" customWidth="1"/>
    <col min="20" max="20" width="12.5703125" bestFit="1" customWidth="1"/>
  </cols>
  <sheetData>
    <row r="1" spans="2:20" x14ac:dyDescent="0.25">
      <c r="L1" t="s">
        <v>106</v>
      </c>
      <c r="M1" t="s">
        <v>107</v>
      </c>
      <c r="N1" t="s">
        <v>108</v>
      </c>
      <c r="O1" t="s">
        <v>109</v>
      </c>
      <c r="Q1" t="s">
        <v>106</v>
      </c>
      <c r="R1" t="s">
        <v>107</v>
      </c>
      <c r="S1" t="s">
        <v>108</v>
      </c>
      <c r="T1" t="s">
        <v>109</v>
      </c>
    </row>
    <row r="2" spans="2:20" x14ac:dyDescent="0.25">
      <c r="B2" s="4" t="s">
        <v>88</v>
      </c>
      <c r="C2" s="4" t="s">
        <v>86</v>
      </c>
      <c r="D2" s="4" t="s">
        <v>87</v>
      </c>
      <c r="E2" s="4" t="s">
        <v>96</v>
      </c>
      <c r="G2" s="51" t="s">
        <v>123</v>
      </c>
      <c r="H2" s="51"/>
      <c r="I2" s="51"/>
      <c r="J2" s="51"/>
      <c r="L2" t="s">
        <v>0</v>
      </c>
      <c r="M2">
        <v>4</v>
      </c>
      <c r="N2" s="29">
        <v>2000</v>
      </c>
      <c r="O2" s="29">
        <f>M2*N2</f>
        <v>8000</v>
      </c>
      <c r="Q2" t="s">
        <v>0</v>
      </c>
      <c r="R2">
        <v>8</v>
      </c>
      <c r="S2" s="29">
        <v>2000</v>
      </c>
      <c r="T2" s="29">
        <f>R2*S2</f>
        <v>16000</v>
      </c>
    </row>
    <row r="3" spans="2:20" x14ac:dyDescent="0.25">
      <c r="B3" s="26" t="s">
        <v>66</v>
      </c>
      <c r="C3" s="27">
        <v>0</v>
      </c>
      <c r="D3" s="27">
        <f>SUM(C21:C27)</f>
        <v>3100</v>
      </c>
      <c r="E3" s="27">
        <f>C3-D3</f>
        <v>-3100</v>
      </c>
      <c r="F3" s="29"/>
      <c r="G3" s="52" t="s">
        <v>117</v>
      </c>
      <c r="H3" s="52">
        <v>12000</v>
      </c>
      <c r="I3" s="52"/>
      <c r="J3" s="52"/>
      <c r="L3" t="s">
        <v>3</v>
      </c>
      <c r="M3">
        <v>4</v>
      </c>
      <c r="N3" s="29">
        <v>2200</v>
      </c>
      <c r="O3" s="29">
        <f t="shared" ref="O3:O8" si="0">M3*N3</f>
        <v>8800</v>
      </c>
      <c r="Q3" t="s">
        <v>3</v>
      </c>
      <c r="R3">
        <v>8</v>
      </c>
      <c r="S3" s="29">
        <v>2200</v>
      </c>
      <c r="T3" s="29">
        <f t="shared" ref="T3:T8" si="1">R3*S3</f>
        <v>17600</v>
      </c>
    </row>
    <row r="4" spans="2:20" x14ac:dyDescent="0.25">
      <c r="B4" s="26" t="s">
        <v>67</v>
      </c>
      <c r="C4" s="27">
        <v>16000</v>
      </c>
      <c r="D4" s="27">
        <f>SUM(D21:D27)</f>
        <v>6600</v>
      </c>
      <c r="E4" s="27">
        <f t="shared" ref="E4:E14" si="2">C4-D4</f>
        <v>9400</v>
      </c>
      <c r="F4" s="29"/>
      <c r="G4" s="52" t="s">
        <v>118</v>
      </c>
      <c r="H4" s="52">
        <v>25000</v>
      </c>
      <c r="I4" s="52"/>
      <c r="J4" s="52"/>
      <c r="L4" t="s">
        <v>102</v>
      </c>
      <c r="M4">
        <v>8</v>
      </c>
      <c r="N4" s="29">
        <v>2000</v>
      </c>
      <c r="O4" s="29">
        <f t="shared" si="0"/>
        <v>16000</v>
      </c>
      <c r="Q4" t="s">
        <v>102</v>
      </c>
      <c r="R4">
        <v>8</v>
      </c>
      <c r="S4" s="29">
        <v>2000</v>
      </c>
      <c r="T4" s="29">
        <f t="shared" si="1"/>
        <v>16000</v>
      </c>
    </row>
    <row r="5" spans="2:20" x14ac:dyDescent="0.25">
      <c r="B5" s="26" t="s">
        <v>82</v>
      </c>
      <c r="C5" s="27">
        <v>16000</v>
      </c>
      <c r="D5" s="27">
        <f>SUM(E21:E27)</f>
        <v>5000</v>
      </c>
      <c r="E5" s="27">
        <f t="shared" si="2"/>
        <v>11000</v>
      </c>
      <c r="F5" s="29"/>
      <c r="G5" s="49" t="s">
        <v>122</v>
      </c>
      <c r="H5" s="49"/>
      <c r="I5" s="49"/>
      <c r="J5" s="49"/>
      <c r="L5" t="s">
        <v>103</v>
      </c>
      <c r="M5">
        <v>8</v>
      </c>
      <c r="N5" s="29">
        <v>2200</v>
      </c>
      <c r="O5" s="29">
        <f t="shared" si="0"/>
        <v>17600</v>
      </c>
      <c r="Q5" t="s">
        <v>103</v>
      </c>
      <c r="R5">
        <v>8</v>
      </c>
      <c r="S5" s="29">
        <v>2200</v>
      </c>
      <c r="T5" s="29">
        <f t="shared" si="1"/>
        <v>17600</v>
      </c>
    </row>
    <row r="6" spans="2:20" x14ac:dyDescent="0.25">
      <c r="B6" s="26" t="s">
        <v>89</v>
      </c>
      <c r="C6" s="27">
        <v>16000</v>
      </c>
      <c r="D6" s="27">
        <f>SUM(F21:F27)</f>
        <v>5100</v>
      </c>
      <c r="E6" s="27">
        <f t="shared" si="2"/>
        <v>10900</v>
      </c>
      <c r="F6" s="29"/>
      <c r="G6" s="50" t="s">
        <v>120</v>
      </c>
      <c r="H6" s="50">
        <v>6000</v>
      </c>
      <c r="I6" s="50">
        <v>4</v>
      </c>
      <c r="J6" s="50">
        <f>H6*I6</f>
        <v>24000</v>
      </c>
      <c r="L6" t="s">
        <v>19</v>
      </c>
      <c r="M6">
        <v>4</v>
      </c>
      <c r="N6" s="29">
        <v>2000</v>
      </c>
      <c r="O6" s="29">
        <f t="shared" si="0"/>
        <v>8000</v>
      </c>
      <c r="Q6" t="s">
        <v>19</v>
      </c>
      <c r="R6">
        <v>4</v>
      </c>
      <c r="S6" s="29">
        <v>2000</v>
      </c>
      <c r="T6" s="29">
        <f t="shared" si="1"/>
        <v>8000</v>
      </c>
    </row>
    <row r="7" spans="2:20" x14ac:dyDescent="0.25">
      <c r="B7" s="26" t="s">
        <v>90</v>
      </c>
      <c r="C7" s="27">
        <v>16000</v>
      </c>
      <c r="D7" s="27">
        <f>SUM(G21:G27)</f>
        <v>5000</v>
      </c>
      <c r="E7" s="27">
        <f t="shared" si="2"/>
        <v>11000</v>
      </c>
      <c r="F7" s="29">
        <f>SUM(E3:E7)</f>
        <v>39200</v>
      </c>
      <c r="G7" s="50" t="s">
        <v>121</v>
      </c>
      <c r="H7" s="50">
        <v>15000</v>
      </c>
      <c r="I7" s="50">
        <v>2</v>
      </c>
      <c r="J7" s="50">
        <f>H7*I7</f>
        <v>30000</v>
      </c>
      <c r="L7" t="s">
        <v>104</v>
      </c>
      <c r="M7">
        <v>2</v>
      </c>
      <c r="N7" s="29">
        <v>2500</v>
      </c>
      <c r="O7" s="29">
        <f t="shared" si="0"/>
        <v>5000</v>
      </c>
      <c r="Q7" t="s">
        <v>104</v>
      </c>
      <c r="R7">
        <v>2</v>
      </c>
      <c r="S7" s="29">
        <v>2500</v>
      </c>
      <c r="T7" s="29">
        <f t="shared" si="1"/>
        <v>5000</v>
      </c>
    </row>
    <row r="8" spans="2:20" x14ac:dyDescent="0.25">
      <c r="B8" s="26" t="s">
        <v>91</v>
      </c>
      <c r="C8" s="27">
        <v>41400</v>
      </c>
      <c r="D8" s="27">
        <f>SUM(H21:H27)</f>
        <v>15300</v>
      </c>
      <c r="E8" s="27">
        <f t="shared" si="2"/>
        <v>26100</v>
      </c>
      <c r="F8" s="46" t="s">
        <v>119</v>
      </c>
      <c r="G8" s="50"/>
      <c r="H8" s="50"/>
      <c r="I8" s="50"/>
      <c r="J8" s="50">
        <f>SUM(J6:J7)</f>
        <v>54000</v>
      </c>
      <c r="L8" t="s">
        <v>105</v>
      </c>
      <c r="M8">
        <v>2</v>
      </c>
      <c r="N8" s="29">
        <v>2800</v>
      </c>
      <c r="O8" s="29">
        <f t="shared" si="0"/>
        <v>5600</v>
      </c>
      <c r="Q8" t="s">
        <v>105</v>
      </c>
      <c r="R8">
        <v>2</v>
      </c>
      <c r="S8" s="29">
        <v>2800</v>
      </c>
      <c r="T8" s="29">
        <f t="shared" si="1"/>
        <v>5600</v>
      </c>
    </row>
    <row r="9" spans="2:20" x14ac:dyDescent="0.25">
      <c r="B9" s="26" t="s">
        <v>44</v>
      </c>
      <c r="C9" s="27">
        <v>28200</v>
      </c>
      <c r="D9" s="27">
        <f>SUM(I21:I27)</f>
        <v>26300</v>
      </c>
      <c r="E9" s="27">
        <f t="shared" si="2"/>
        <v>1900</v>
      </c>
      <c r="F9" s="29">
        <f>SUM(E8:E9)</f>
        <v>28000</v>
      </c>
      <c r="G9" s="45"/>
      <c r="H9" s="45"/>
      <c r="I9" s="45"/>
      <c r="J9" s="45"/>
      <c r="N9" t="s">
        <v>110</v>
      </c>
      <c r="O9" s="28">
        <f>SUM(O2:O8)</f>
        <v>69000</v>
      </c>
      <c r="S9" t="s">
        <v>110</v>
      </c>
      <c r="T9" s="28">
        <f>SUM(T2:T8)</f>
        <v>85800</v>
      </c>
    </row>
    <row r="10" spans="2:20" x14ac:dyDescent="0.25">
      <c r="B10" s="26" t="s">
        <v>45</v>
      </c>
      <c r="C10" s="27">
        <v>41400</v>
      </c>
      <c r="D10" s="27">
        <f>SUM(J21:J27)</f>
        <v>26300</v>
      </c>
      <c r="E10" s="27">
        <f t="shared" si="2"/>
        <v>15100</v>
      </c>
      <c r="F10" s="29"/>
      <c r="G10" s="45"/>
      <c r="H10" s="45"/>
      <c r="I10" s="45"/>
      <c r="J10" s="45"/>
      <c r="N10" t="s">
        <v>111</v>
      </c>
      <c r="O10" s="28">
        <f>O9*0.6</f>
        <v>41400</v>
      </c>
      <c r="S10" t="s">
        <v>111</v>
      </c>
      <c r="T10" s="28">
        <f>T9*0.6</f>
        <v>51480</v>
      </c>
    </row>
    <row r="11" spans="2:20" x14ac:dyDescent="0.25">
      <c r="B11" s="26" t="s">
        <v>46</v>
      </c>
      <c r="C11" s="27">
        <v>56400</v>
      </c>
      <c r="D11" s="27">
        <f>SUM(K21:K27)</f>
        <v>26300</v>
      </c>
      <c r="E11" s="27">
        <f t="shared" si="2"/>
        <v>30100</v>
      </c>
      <c r="F11" s="29">
        <f>SUM(E10:E11)</f>
        <v>45200</v>
      </c>
      <c r="G11" s="45"/>
      <c r="H11" s="45"/>
      <c r="I11" s="45"/>
      <c r="J11" s="45"/>
    </row>
    <row r="12" spans="2:20" x14ac:dyDescent="0.25">
      <c r="B12" s="26" t="s">
        <v>47</v>
      </c>
      <c r="C12" s="27">
        <v>51480</v>
      </c>
      <c r="D12" s="27">
        <f>SUM(L21:L27)</f>
        <v>26300</v>
      </c>
      <c r="E12" s="27">
        <f t="shared" si="2"/>
        <v>25180</v>
      </c>
      <c r="F12" s="29"/>
      <c r="G12" s="45"/>
      <c r="H12" s="45"/>
      <c r="I12" s="45"/>
      <c r="J12" s="45"/>
      <c r="L12" t="s">
        <v>56</v>
      </c>
      <c r="O12" s="29"/>
      <c r="Q12" t="s">
        <v>56</v>
      </c>
      <c r="T12" s="29"/>
    </row>
    <row r="13" spans="2:20" x14ac:dyDescent="0.25">
      <c r="B13" s="26" t="s">
        <v>48</v>
      </c>
      <c r="C13" s="27">
        <v>56400</v>
      </c>
      <c r="D13" s="27">
        <f>SUM(M21:M27)</f>
        <v>26300</v>
      </c>
      <c r="E13" s="27">
        <f t="shared" si="2"/>
        <v>30100</v>
      </c>
      <c r="F13" s="29">
        <f>SUM(E12:E13)</f>
        <v>55280</v>
      </c>
      <c r="G13" s="45"/>
      <c r="H13" s="45"/>
      <c r="I13" s="45"/>
      <c r="J13" s="45"/>
      <c r="L13" t="s">
        <v>112</v>
      </c>
      <c r="M13">
        <v>3</v>
      </c>
      <c r="N13" s="29">
        <v>4000</v>
      </c>
      <c r="O13" s="29">
        <f>M13*N13</f>
        <v>12000</v>
      </c>
      <c r="Q13" t="s">
        <v>112</v>
      </c>
      <c r="R13">
        <v>3</v>
      </c>
      <c r="S13" s="29">
        <v>4000</v>
      </c>
      <c r="T13" s="29">
        <f>R13*S13</f>
        <v>12000</v>
      </c>
    </row>
    <row r="14" spans="2:20" x14ac:dyDescent="0.25">
      <c r="B14" s="26" t="s">
        <v>49</v>
      </c>
      <c r="C14" s="27">
        <v>28200</v>
      </c>
      <c r="D14" s="27">
        <f>SUM(N21:N27)</f>
        <v>26300</v>
      </c>
      <c r="E14" s="27">
        <f t="shared" si="2"/>
        <v>1900</v>
      </c>
      <c r="F14" s="29">
        <v>1900</v>
      </c>
      <c r="G14" s="45"/>
      <c r="H14" s="45"/>
      <c r="I14" s="45"/>
      <c r="J14" s="45"/>
      <c r="L14" t="s">
        <v>113</v>
      </c>
      <c r="M14">
        <v>0</v>
      </c>
      <c r="N14" s="29">
        <v>6000</v>
      </c>
      <c r="O14" s="29">
        <f>M14*N14</f>
        <v>0</v>
      </c>
      <c r="Q14" t="s">
        <v>113</v>
      </c>
      <c r="R14">
        <v>0</v>
      </c>
      <c r="S14" s="29">
        <v>6000</v>
      </c>
      <c r="T14" s="29">
        <f>R14*S14</f>
        <v>0</v>
      </c>
    </row>
    <row r="15" spans="2:20" x14ac:dyDescent="0.25">
      <c r="L15" t="s">
        <v>57</v>
      </c>
      <c r="M15">
        <v>8</v>
      </c>
      <c r="N15" s="29">
        <v>3500</v>
      </c>
      <c r="O15" s="29">
        <f>M15*N15</f>
        <v>28000</v>
      </c>
      <c r="Q15" t="s">
        <v>57</v>
      </c>
      <c r="R15">
        <v>8</v>
      </c>
      <c r="S15" s="29">
        <v>3500</v>
      </c>
      <c r="T15" s="29">
        <f>R15*S15</f>
        <v>28000</v>
      </c>
    </row>
    <row r="16" spans="2:20" x14ac:dyDescent="0.25">
      <c r="L16" t="s">
        <v>69</v>
      </c>
      <c r="M16">
        <v>2</v>
      </c>
      <c r="N16" s="29">
        <v>3500</v>
      </c>
      <c r="O16" s="29">
        <f>M16*N16</f>
        <v>7000</v>
      </c>
      <c r="Q16" t="s">
        <v>69</v>
      </c>
      <c r="R16">
        <v>2</v>
      </c>
      <c r="S16" s="29">
        <v>3500</v>
      </c>
      <c r="T16" s="29">
        <f>R16*S16</f>
        <v>7000</v>
      </c>
    </row>
    <row r="17" spans="2:20" x14ac:dyDescent="0.25">
      <c r="N17" t="s">
        <v>110</v>
      </c>
      <c r="O17" s="28">
        <f>SUM(O13:O16)</f>
        <v>47000</v>
      </c>
      <c r="S17" t="s">
        <v>110</v>
      </c>
      <c r="T17" s="28">
        <f>SUM(T13:T16)</f>
        <v>47000</v>
      </c>
    </row>
    <row r="18" spans="2:20" x14ac:dyDescent="0.25">
      <c r="N18" t="s">
        <v>111</v>
      </c>
      <c r="O18" s="28">
        <f>O17*0.6</f>
        <v>28200</v>
      </c>
      <c r="S18" t="s">
        <v>111</v>
      </c>
      <c r="T18" s="28">
        <f>T17*0.6</f>
        <v>28200</v>
      </c>
    </row>
    <row r="19" spans="2:20" x14ac:dyDescent="0.25">
      <c r="O19" s="28">
        <f>SUM(O9, O17)</f>
        <v>116000</v>
      </c>
      <c r="T19" s="28">
        <f>SUM(T9, T17)</f>
        <v>132800</v>
      </c>
    </row>
    <row r="20" spans="2:20" x14ac:dyDescent="0.25">
      <c r="B20" s="26" t="s">
        <v>116</v>
      </c>
      <c r="C20" s="4" t="s">
        <v>66</v>
      </c>
      <c r="D20" s="4" t="s">
        <v>67</v>
      </c>
      <c r="E20" s="4" t="s">
        <v>82</v>
      </c>
      <c r="F20" s="4" t="s">
        <v>89</v>
      </c>
      <c r="G20" s="4" t="s">
        <v>90</v>
      </c>
      <c r="H20" s="4" t="s">
        <v>91</v>
      </c>
      <c r="I20" s="4" t="s">
        <v>44</v>
      </c>
      <c r="J20" s="4" t="s">
        <v>45</v>
      </c>
      <c r="K20" s="4" t="s">
        <v>46</v>
      </c>
      <c r="L20" s="4" t="s">
        <v>47</v>
      </c>
      <c r="M20" s="4" t="s">
        <v>48</v>
      </c>
      <c r="N20" s="4" t="s">
        <v>49</v>
      </c>
      <c r="O20" s="28">
        <f>SUM(O10, O18)</f>
        <v>69600</v>
      </c>
      <c r="T20" s="28">
        <f>SUM(T10, T18)</f>
        <v>79680</v>
      </c>
    </row>
    <row r="21" spans="2:20" x14ac:dyDescent="0.25">
      <c r="B21" s="4" t="s">
        <v>92</v>
      </c>
      <c r="C21" s="27">
        <v>1900</v>
      </c>
      <c r="D21" s="27">
        <v>1900</v>
      </c>
      <c r="E21" s="27">
        <v>1900</v>
      </c>
      <c r="F21" s="27">
        <v>1900</v>
      </c>
      <c r="G21" s="27">
        <v>1900</v>
      </c>
      <c r="H21" s="27">
        <v>12000</v>
      </c>
      <c r="I21" s="27">
        <v>12000</v>
      </c>
      <c r="J21" s="27">
        <v>12000</v>
      </c>
      <c r="K21" s="27">
        <v>12000</v>
      </c>
      <c r="L21" s="27">
        <v>12000</v>
      </c>
      <c r="M21" s="27">
        <v>12000</v>
      </c>
      <c r="N21" s="27">
        <v>12000</v>
      </c>
    </row>
    <row r="22" spans="2:20" x14ac:dyDescent="0.25">
      <c r="B22" s="4" t="s">
        <v>94</v>
      </c>
      <c r="C22" s="27">
        <v>0</v>
      </c>
      <c r="D22" s="27">
        <v>200</v>
      </c>
      <c r="E22" s="27">
        <v>200</v>
      </c>
      <c r="F22" s="27">
        <v>200</v>
      </c>
      <c r="G22" s="27">
        <v>200</v>
      </c>
      <c r="H22" s="27">
        <v>200</v>
      </c>
      <c r="I22" s="27">
        <v>200</v>
      </c>
      <c r="J22" s="27">
        <v>200</v>
      </c>
      <c r="K22" s="27">
        <v>200</v>
      </c>
      <c r="L22" s="27">
        <v>200</v>
      </c>
      <c r="M22" s="27">
        <v>200</v>
      </c>
      <c r="N22" s="27">
        <v>200</v>
      </c>
    </row>
    <row r="23" spans="2:20" x14ac:dyDescent="0.25">
      <c r="B23" s="4" t="s">
        <v>100</v>
      </c>
      <c r="C23" s="27">
        <v>1200</v>
      </c>
      <c r="D23" s="27">
        <v>1200</v>
      </c>
      <c r="E23" s="27">
        <v>1200</v>
      </c>
      <c r="F23" s="27">
        <v>1200</v>
      </c>
      <c r="G23" s="27">
        <v>1200</v>
      </c>
      <c r="H23" s="27">
        <v>1200</v>
      </c>
      <c r="I23" s="27">
        <v>1200</v>
      </c>
      <c r="J23" s="27">
        <v>1200</v>
      </c>
      <c r="K23" s="27">
        <v>1200</v>
      </c>
      <c r="L23" s="27">
        <v>1200</v>
      </c>
      <c r="M23" s="27">
        <v>1200</v>
      </c>
      <c r="N23" s="27">
        <v>1200</v>
      </c>
    </row>
    <row r="24" spans="2:20" x14ac:dyDescent="0.25">
      <c r="B24" s="4" t="s">
        <v>93</v>
      </c>
      <c r="C24" s="27">
        <v>0</v>
      </c>
      <c r="D24" s="27">
        <v>100</v>
      </c>
      <c r="E24" s="27">
        <v>0</v>
      </c>
      <c r="F24" s="27">
        <v>100</v>
      </c>
      <c r="G24" s="27">
        <v>0</v>
      </c>
      <c r="H24" s="27">
        <v>200</v>
      </c>
      <c r="I24" s="27">
        <v>200</v>
      </c>
      <c r="J24" s="27">
        <v>200</v>
      </c>
      <c r="K24" s="27">
        <v>200</v>
      </c>
      <c r="L24" s="27">
        <v>200</v>
      </c>
      <c r="M24" s="27">
        <v>200</v>
      </c>
      <c r="N24" s="27">
        <v>200</v>
      </c>
      <c r="O24" s="30"/>
    </row>
    <row r="25" spans="2:20" x14ac:dyDescent="0.25">
      <c r="B25" s="4" t="s">
        <v>114</v>
      </c>
      <c r="C25" s="27">
        <v>0</v>
      </c>
      <c r="D25" s="27">
        <v>3000</v>
      </c>
      <c r="E25" s="27">
        <v>1500</v>
      </c>
      <c r="F25" s="27">
        <v>1500</v>
      </c>
      <c r="G25" s="27">
        <v>1500</v>
      </c>
      <c r="H25" s="27">
        <v>1500</v>
      </c>
      <c r="I25" s="27">
        <v>1500</v>
      </c>
      <c r="J25" s="27">
        <v>1500</v>
      </c>
      <c r="K25" s="27">
        <v>1500</v>
      </c>
      <c r="L25" s="27">
        <v>1500</v>
      </c>
      <c r="M25" s="27">
        <v>1500</v>
      </c>
      <c r="N25" s="27">
        <v>1500</v>
      </c>
      <c r="O25" s="30"/>
    </row>
    <row r="26" spans="2:20" x14ac:dyDescent="0.25">
      <c r="B26" s="4" t="s">
        <v>115</v>
      </c>
      <c r="C26" s="27"/>
      <c r="D26" s="27"/>
      <c r="E26" s="27"/>
      <c r="F26" s="27"/>
      <c r="G26" s="27"/>
      <c r="H26" s="27" t="s">
        <v>124</v>
      </c>
      <c r="I26" s="27">
        <v>11000</v>
      </c>
      <c r="J26" s="27">
        <v>11000</v>
      </c>
      <c r="K26" s="27">
        <v>11000</v>
      </c>
      <c r="L26" s="27">
        <v>11000</v>
      </c>
      <c r="M26" s="27">
        <v>11000</v>
      </c>
      <c r="N26" s="27">
        <v>11000</v>
      </c>
      <c r="O26" s="30"/>
    </row>
    <row r="27" spans="2:20" x14ac:dyDescent="0.25">
      <c r="B27" s="4" t="s">
        <v>95</v>
      </c>
      <c r="C27" s="27">
        <v>0</v>
      </c>
      <c r="D27" s="27">
        <v>200</v>
      </c>
      <c r="E27" s="27">
        <v>200</v>
      </c>
      <c r="F27" s="27">
        <v>200</v>
      </c>
      <c r="G27" s="27">
        <v>200</v>
      </c>
      <c r="H27" s="27">
        <v>200</v>
      </c>
      <c r="I27" s="27">
        <v>200</v>
      </c>
      <c r="J27" s="27">
        <v>200</v>
      </c>
      <c r="K27" s="27">
        <v>200</v>
      </c>
      <c r="L27" s="27">
        <v>200</v>
      </c>
      <c r="M27" s="27">
        <v>200</v>
      </c>
      <c r="N27" s="27">
        <v>200</v>
      </c>
      <c r="O27" s="30"/>
    </row>
    <row r="28" spans="2:20" x14ac:dyDescent="0.25">
      <c r="B28" s="4" t="s">
        <v>101</v>
      </c>
      <c r="C28" s="27">
        <f>SUM(C21:C27)</f>
        <v>3100</v>
      </c>
      <c r="D28" s="27">
        <f t="shared" ref="D28:N28" si="3">SUM(D21:D27)</f>
        <v>6600</v>
      </c>
      <c r="E28" s="27">
        <f t="shared" si="3"/>
        <v>5000</v>
      </c>
      <c r="F28" s="27">
        <f t="shared" si="3"/>
        <v>5100</v>
      </c>
      <c r="G28" s="27">
        <f t="shared" si="3"/>
        <v>5000</v>
      </c>
      <c r="H28" s="27">
        <f t="shared" si="3"/>
        <v>15300</v>
      </c>
      <c r="I28" s="27">
        <f t="shared" si="3"/>
        <v>26300</v>
      </c>
      <c r="J28" s="27">
        <f t="shared" si="3"/>
        <v>26300</v>
      </c>
      <c r="K28" s="27">
        <f t="shared" si="3"/>
        <v>26300</v>
      </c>
      <c r="L28" s="27">
        <f t="shared" si="3"/>
        <v>26300</v>
      </c>
      <c r="M28" s="27">
        <f t="shared" si="3"/>
        <v>26300</v>
      </c>
      <c r="N28" s="27">
        <f t="shared" si="3"/>
        <v>26300</v>
      </c>
    </row>
  </sheetData>
  <mergeCells count="2">
    <mergeCell ref="G5:J5"/>
    <mergeCell ref="G2:J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Cursos</vt:lpstr>
      <vt:lpstr>Calendario</vt:lpstr>
      <vt:lpstr>Proyección</vt:lpstr>
      <vt:lpstr>Calendario!Área_de_impresión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2021-07-19T18:37:42Z</cp:lastPrinted>
  <dcterms:created xsi:type="dcterms:W3CDTF">2021-04-27T03:43:15Z</dcterms:created>
  <dcterms:modified xsi:type="dcterms:W3CDTF">2021-12-05T22:54:07Z</dcterms:modified>
</cp:coreProperties>
</file>