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OneDrive\Desktop\"/>
    </mc:Choice>
  </mc:AlternateContent>
  <xr:revisionPtr revIDLastSave="0" documentId="13_ncr:1_{12E64131-2826-43EC-B7D7-BED5981CCEFA}" xr6:coauthVersionLast="47" xr6:coauthVersionMax="47" xr10:uidLastSave="{00000000-0000-0000-0000-000000000000}"/>
  <bookViews>
    <workbookView xWindow="38290" yWindow="-110" windowWidth="3862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" i="1"/>
  <c r="R4" i="1"/>
  <c r="P4" i="1"/>
  <c r="Q4" i="1" s="1"/>
  <c r="M4" i="1"/>
  <c r="N4" i="1" s="1"/>
  <c r="J4" i="1"/>
  <c r="K4" i="1" s="1"/>
  <c r="D4" i="1"/>
  <c r="E4" i="1" s="1"/>
  <c r="G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G5" i="1"/>
  <c r="B30" i="1"/>
  <c r="V5" i="1" l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30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30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30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30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30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F30" i="1" l="1"/>
  <c r="C30" i="1"/>
  <c r="O30" i="1"/>
  <c r="I30" i="1"/>
  <c r="L30" i="1"/>
</calcChain>
</file>

<file path=xl/sharedStrings.xml><?xml version="1.0" encoding="utf-8"?>
<sst xmlns="http://schemas.openxmlformats.org/spreadsheetml/2006/main" count="29" uniqueCount="28">
  <si>
    <t>Monthly mine</t>
  </si>
  <si>
    <t>Total mine</t>
  </si>
  <si>
    <t>Community fund</t>
  </si>
  <si>
    <t>Risk fund</t>
  </si>
  <si>
    <t>Month count</t>
  </si>
  <si>
    <t>* Token Price:</t>
  </si>
  <si>
    <t>Raise:</t>
  </si>
  <si>
    <t>Risk fund:</t>
  </si>
  <si>
    <t>For first day, can be sold to maintain a price below $70</t>
  </si>
  <si>
    <t>Operations (%)</t>
  </si>
  <si>
    <t>Risk fund (%)</t>
  </si>
  <si>
    <t>Community fund (%)</t>
  </si>
  <si>
    <t>Total (%)</t>
  </si>
  <si>
    <t>Private Sale</t>
  </si>
  <si>
    <t>Private Sale (%)</t>
  </si>
  <si>
    <t>Private Sale (Accum)</t>
  </si>
  <si>
    <t>Operations (Accum)</t>
  </si>
  <si>
    <t>Community fund (Accum)</t>
  </si>
  <si>
    <t>Risk fund (Accum)</t>
  </si>
  <si>
    <t>Operations</t>
  </si>
  <si>
    <t>Content Producers (%)</t>
  </si>
  <si>
    <t>Content Producers</t>
  </si>
  <si>
    <t>Content Producers (Accum)</t>
  </si>
  <si>
    <t>Operations: Replaces founder allocation. Operations requires continued project support to earn. Operations covers core operational activities including maintenance, business operations, partnership building,  coordinating the DAO and general to day business activities.</t>
  </si>
  <si>
    <t>Content Producers: A fund to support new content such as fan and other films, drama school productions, documentaries, influencer content etc.</t>
  </si>
  <si>
    <t>Community: Covers bounties and projects raised by the community to support Jeskei</t>
  </si>
  <si>
    <t>Risk fund: An insurance style fund that pays out on incidents relating to Jeskei or content producers</t>
  </si>
  <si>
    <t>JAK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</si>
</sst>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.0%"/>
  </numFmts>
  <fonts count="4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3" fontId="0" fillId="0" borderId="0" xfId="0" applyNumberFormat="1"/>
    <xf numFmtId="9" fontId="1" fillId="0" borderId="0" xfId="1"/>
    <xf numFmtId="164" fontId="0" fillId="0" borderId="0" xfId="2" applyNumberFormat="1" applyFont="1"/>
    <xf numFmtId="0" fontId="1" fillId="0" borderId="0" xfId="0" applyFont="1"/>
    <xf numFmtId="165" fontId="0" fillId="0" borderId="0" xfId="3" applyNumberFormat="1" applyFont="1"/>
    <xf numFmtId="166" fontId="0" fillId="0" borderId="0" xfId="0" applyNumberFormat="1"/>
    <xf numFmtId="167" fontId="1" fillId="0" borderId="0" xfId="1" applyNumberFormat="1"/>
    <xf numFmtId="9" fontId="1" fillId="0" borderId="0" xfId="1" applyNumberFormat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Initial Coin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0"/>
          <c:tx>
            <c:v>Allocation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C6-4C6E-B0E4-1FB65F941B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DA0-4F08-B2A9-95D814E864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C6-4C6E-B0E4-1FB65F941B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DA0-4F08-B2A9-95D814E864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C6-4C6E-B0E4-1FB65F941B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D3-4B91-8A79-443C07D774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D1-4792-8474-D413B4D220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(Sheet1!$D$3,Sheet1!$G$3,Sheet1!$J$3,Sheet1!$M$3,Sheet1!$P$3)</c:f>
              <c:strCache>
                <c:ptCount val="5"/>
                <c:pt idx="0">
                  <c:v>Private Sale</c:v>
                </c:pt>
                <c:pt idx="1">
                  <c:v>Content Producers</c:v>
                </c:pt>
                <c:pt idx="2">
                  <c:v>Operations</c:v>
                </c:pt>
                <c:pt idx="3">
                  <c:v>Community fund</c:v>
                </c:pt>
                <c:pt idx="4">
                  <c:v>Risk fund</c:v>
                </c:pt>
              </c:strCache>
            </c:strRef>
          </c:cat>
          <c:val>
            <c:numRef>
              <c:f>(Sheet1!$D$4,Sheet1!$G$4,Sheet1!$J$4,Sheet1!$M$4,Sheet1!$P$4)</c:f>
              <c:numCache>
                <c:formatCode>#,##0</c:formatCode>
                <c:ptCount val="5"/>
                <c:pt idx="0">
                  <c:v>450000</c:v>
                </c:pt>
                <c:pt idx="1">
                  <c:v>300000</c:v>
                </c:pt>
                <c:pt idx="2" formatCode="_-* #,##0_-;\-* #,##0_-;_-* &quot;-&quot;??_-;_-@_-">
                  <c:v>300000</c:v>
                </c:pt>
                <c:pt idx="3" formatCode="_-* #,##0_-;\-* #,##0_-;_-* &quot;-&quot;??_-;_-@_-">
                  <c:v>150000</c:v>
                </c:pt>
                <c:pt idx="4" formatCode="_-* #,##0_-;\-* #,##0_-;_-* &quot;-&quot;??_-;_-@_-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D-49B7-AD5E-1AE568AF0A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236380298950949E-2"/>
          <c:y val="0.88576374039699846"/>
          <c:w val="0.89145596011759742"/>
          <c:h val="0.11423625960300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paid out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Sheet1!$S$4:$S$28</c:f>
              <c:numCache>
                <c:formatCode>#,##0</c:formatCode>
                <c:ptCount val="25"/>
                <c:pt idx="0">
                  <c:v>1500000</c:v>
                </c:pt>
                <c:pt idx="1">
                  <c:v>1750000</c:v>
                </c:pt>
                <c:pt idx="2">
                  <c:v>2000000</c:v>
                </c:pt>
                <c:pt idx="3">
                  <c:v>2250000</c:v>
                </c:pt>
                <c:pt idx="4">
                  <c:v>2500000</c:v>
                </c:pt>
                <c:pt idx="5">
                  <c:v>2750000</c:v>
                </c:pt>
                <c:pt idx="6">
                  <c:v>3000000</c:v>
                </c:pt>
                <c:pt idx="7">
                  <c:v>3250000</c:v>
                </c:pt>
                <c:pt idx="8">
                  <c:v>3500000</c:v>
                </c:pt>
                <c:pt idx="9">
                  <c:v>3750000</c:v>
                </c:pt>
                <c:pt idx="10">
                  <c:v>4000000</c:v>
                </c:pt>
                <c:pt idx="11">
                  <c:v>4250000</c:v>
                </c:pt>
                <c:pt idx="12">
                  <c:v>4500000</c:v>
                </c:pt>
                <c:pt idx="13">
                  <c:v>4750000</c:v>
                </c:pt>
                <c:pt idx="14">
                  <c:v>5000000</c:v>
                </c:pt>
                <c:pt idx="15">
                  <c:v>5250000</c:v>
                </c:pt>
                <c:pt idx="16">
                  <c:v>5500000</c:v>
                </c:pt>
                <c:pt idx="17">
                  <c:v>5750000</c:v>
                </c:pt>
                <c:pt idx="18">
                  <c:v>6000000</c:v>
                </c:pt>
                <c:pt idx="19">
                  <c:v>6250000</c:v>
                </c:pt>
                <c:pt idx="20">
                  <c:v>6500000</c:v>
                </c:pt>
                <c:pt idx="21">
                  <c:v>6750000</c:v>
                </c:pt>
                <c:pt idx="22">
                  <c:v>7000000</c:v>
                </c:pt>
                <c:pt idx="23">
                  <c:v>7250000</c:v>
                </c:pt>
                <c:pt idx="24">
                  <c:v>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5-4619-BB6C-2A8A87A366E4}"/>
            </c:ext>
          </c:extLst>
        </c:ser>
        <c:ser>
          <c:idx val="1"/>
          <c:order val="1"/>
          <c:tx>
            <c:v>Private sale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Sheet1!$E$4:$E$28</c:f>
              <c:numCache>
                <c:formatCode>#,##0</c:formatCode>
                <c:ptCount val="25"/>
                <c:pt idx="0">
                  <c:v>450000</c:v>
                </c:pt>
                <c:pt idx="1">
                  <c:v>450000</c:v>
                </c:pt>
                <c:pt idx="2">
                  <c:v>450000</c:v>
                </c:pt>
                <c:pt idx="3">
                  <c:v>450000</c:v>
                </c:pt>
                <c:pt idx="4">
                  <c:v>450000</c:v>
                </c:pt>
                <c:pt idx="5">
                  <c:v>450000</c:v>
                </c:pt>
                <c:pt idx="6">
                  <c:v>450000</c:v>
                </c:pt>
                <c:pt idx="7">
                  <c:v>450000</c:v>
                </c:pt>
                <c:pt idx="8">
                  <c:v>450000</c:v>
                </c:pt>
                <c:pt idx="9">
                  <c:v>450000</c:v>
                </c:pt>
                <c:pt idx="10">
                  <c:v>450000</c:v>
                </c:pt>
                <c:pt idx="11">
                  <c:v>450000</c:v>
                </c:pt>
                <c:pt idx="12">
                  <c:v>450000</c:v>
                </c:pt>
                <c:pt idx="13">
                  <c:v>450000</c:v>
                </c:pt>
                <c:pt idx="14">
                  <c:v>450000</c:v>
                </c:pt>
                <c:pt idx="15">
                  <c:v>450000</c:v>
                </c:pt>
                <c:pt idx="16">
                  <c:v>450000</c:v>
                </c:pt>
                <c:pt idx="17">
                  <c:v>450000</c:v>
                </c:pt>
                <c:pt idx="18">
                  <c:v>450000</c:v>
                </c:pt>
                <c:pt idx="19">
                  <c:v>450000</c:v>
                </c:pt>
                <c:pt idx="20">
                  <c:v>450000</c:v>
                </c:pt>
                <c:pt idx="21">
                  <c:v>450000</c:v>
                </c:pt>
                <c:pt idx="22">
                  <c:v>450000</c:v>
                </c:pt>
                <c:pt idx="23">
                  <c:v>450000</c:v>
                </c:pt>
                <c:pt idx="24">
                  <c:v>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B-4F6E-9392-BC1E240AFD31}"/>
            </c:ext>
          </c:extLst>
        </c:ser>
        <c:ser>
          <c:idx val="2"/>
          <c:order val="2"/>
          <c:tx>
            <c:v>LP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Sheet1!$H$4:$H$28</c:f>
              <c:numCache>
                <c:formatCode>#,##0</c:formatCode>
                <c:ptCount val="25"/>
                <c:pt idx="0">
                  <c:v>300000</c:v>
                </c:pt>
                <c:pt idx="1">
                  <c:v>450000</c:v>
                </c:pt>
                <c:pt idx="2">
                  <c:v>600000</c:v>
                </c:pt>
                <c:pt idx="3">
                  <c:v>750000</c:v>
                </c:pt>
                <c:pt idx="4">
                  <c:v>900000</c:v>
                </c:pt>
                <c:pt idx="5">
                  <c:v>1050000</c:v>
                </c:pt>
                <c:pt idx="6">
                  <c:v>1200000</c:v>
                </c:pt>
                <c:pt idx="7">
                  <c:v>1350000</c:v>
                </c:pt>
                <c:pt idx="8">
                  <c:v>1500000</c:v>
                </c:pt>
                <c:pt idx="9">
                  <c:v>1650000</c:v>
                </c:pt>
                <c:pt idx="10">
                  <c:v>1800000</c:v>
                </c:pt>
                <c:pt idx="11">
                  <c:v>1950000</c:v>
                </c:pt>
                <c:pt idx="12">
                  <c:v>2100000</c:v>
                </c:pt>
                <c:pt idx="13">
                  <c:v>2250000</c:v>
                </c:pt>
                <c:pt idx="14">
                  <c:v>2400000</c:v>
                </c:pt>
                <c:pt idx="15">
                  <c:v>2550000</c:v>
                </c:pt>
                <c:pt idx="16">
                  <c:v>2700000</c:v>
                </c:pt>
                <c:pt idx="17">
                  <c:v>2850000</c:v>
                </c:pt>
                <c:pt idx="18">
                  <c:v>3000000</c:v>
                </c:pt>
                <c:pt idx="19">
                  <c:v>3150000</c:v>
                </c:pt>
                <c:pt idx="20">
                  <c:v>3300000</c:v>
                </c:pt>
                <c:pt idx="21">
                  <c:v>3450000</c:v>
                </c:pt>
                <c:pt idx="22">
                  <c:v>3600000</c:v>
                </c:pt>
                <c:pt idx="23">
                  <c:v>3750000</c:v>
                </c:pt>
                <c:pt idx="24">
                  <c:v>3900000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B-4F6E-9392-BC1E240AFD31}"/>
            </c:ext>
          </c:extLst>
        </c:ser>
        <c:ser>
          <c:idx val="3"/>
          <c:order val="3"/>
          <c:tx>
            <c:v>Operations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Sheet1!$K$4:$K$28</c:f>
              <c:numCache>
                <c:formatCode>_-* #,##0_-;\-* #,##0_-;_-* "-"??_-;_-@_-</c:formatCode>
                <c:ptCount val="25"/>
                <c:pt idx="0">
                  <c:v>300000</c:v>
                </c:pt>
                <c:pt idx="1">
                  <c:v>350000</c:v>
                </c:pt>
                <c:pt idx="2">
                  <c:v>400000</c:v>
                </c:pt>
                <c:pt idx="3">
                  <c:v>450000</c:v>
                </c:pt>
                <c:pt idx="4">
                  <c:v>500000</c:v>
                </c:pt>
                <c:pt idx="5">
                  <c:v>550000</c:v>
                </c:pt>
                <c:pt idx="6">
                  <c:v>600000</c:v>
                </c:pt>
                <c:pt idx="7">
                  <c:v>650000</c:v>
                </c:pt>
                <c:pt idx="8">
                  <c:v>700000</c:v>
                </c:pt>
                <c:pt idx="9">
                  <c:v>750000</c:v>
                </c:pt>
                <c:pt idx="10">
                  <c:v>800000</c:v>
                </c:pt>
                <c:pt idx="11">
                  <c:v>850000</c:v>
                </c:pt>
                <c:pt idx="12">
                  <c:v>900000</c:v>
                </c:pt>
                <c:pt idx="13">
                  <c:v>950000</c:v>
                </c:pt>
                <c:pt idx="14">
                  <c:v>1000000</c:v>
                </c:pt>
                <c:pt idx="15">
                  <c:v>1050000</c:v>
                </c:pt>
                <c:pt idx="16">
                  <c:v>1100000</c:v>
                </c:pt>
                <c:pt idx="17">
                  <c:v>1150000</c:v>
                </c:pt>
                <c:pt idx="18">
                  <c:v>1200000</c:v>
                </c:pt>
                <c:pt idx="19">
                  <c:v>1250000</c:v>
                </c:pt>
                <c:pt idx="20">
                  <c:v>1300000</c:v>
                </c:pt>
                <c:pt idx="21">
                  <c:v>1350000</c:v>
                </c:pt>
                <c:pt idx="22">
                  <c:v>1400000</c:v>
                </c:pt>
                <c:pt idx="23">
                  <c:v>1450000</c:v>
                </c:pt>
                <c:pt idx="24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B-4F6E-9392-BC1E240AFD31}"/>
            </c:ext>
          </c:extLst>
        </c:ser>
        <c:ser>
          <c:idx val="4"/>
          <c:order val="4"/>
          <c:tx>
            <c:v>Community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Sheet1!$N$4:$N$28</c:f>
              <c:numCache>
                <c:formatCode>_-* #,##0_-;\-* #,##0_-;_-* "-"??_-;_-@_-</c:formatCode>
                <c:ptCount val="25"/>
                <c:pt idx="0">
                  <c:v>150000</c:v>
                </c:pt>
                <c:pt idx="1">
                  <c:v>175000</c:v>
                </c:pt>
                <c:pt idx="2">
                  <c:v>200000</c:v>
                </c:pt>
                <c:pt idx="3">
                  <c:v>225000</c:v>
                </c:pt>
                <c:pt idx="4">
                  <c:v>250000</c:v>
                </c:pt>
                <c:pt idx="5">
                  <c:v>275000</c:v>
                </c:pt>
                <c:pt idx="6">
                  <c:v>300000</c:v>
                </c:pt>
                <c:pt idx="7">
                  <c:v>325000</c:v>
                </c:pt>
                <c:pt idx="8">
                  <c:v>350000</c:v>
                </c:pt>
                <c:pt idx="9">
                  <c:v>375000</c:v>
                </c:pt>
                <c:pt idx="10">
                  <c:v>400000</c:v>
                </c:pt>
                <c:pt idx="11">
                  <c:v>425000</c:v>
                </c:pt>
                <c:pt idx="12">
                  <c:v>450000</c:v>
                </c:pt>
                <c:pt idx="13">
                  <c:v>475000</c:v>
                </c:pt>
                <c:pt idx="14">
                  <c:v>500000</c:v>
                </c:pt>
                <c:pt idx="15">
                  <c:v>525000</c:v>
                </c:pt>
                <c:pt idx="16">
                  <c:v>550000</c:v>
                </c:pt>
                <c:pt idx="17">
                  <c:v>575000</c:v>
                </c:pt>
                <c:pt idx="18">
                  <c:v>600000</c:v>
                </c:pt>
                <c:pt idx="19">
                  <c:v>625000</c:v>
                </c:pt>
                <c:pt idx="20">
                  <c:v>650000</c:v>
                </c:pt>
                <c:pt idx="21">
                  <c:v>675000</c:v>
                </c:pt>
                <c:pt idx="22">
                  <c:v>700000</c:v>
                </c:pt>
                <c:pt idx="23">
                  <c:v>725000</c:v>
                </c:pt>
                <c:pt idx="24">
                  <c:v>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FB-4F6E-9392-BC1E240AFD31}"/>
            </c:ext>
          </c:extLst>
        </c:ser>
        <c:ser>
          <c:idx val="5"/>
          <c:order val="5"/>
          <c:tx>
            <c:v>Risk fund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Sheet1!$Q$4:$Q$28</c:f>
              <c:numCache>
                <c:formatCode>_-* #,##0_-;\-* #,##0_-;_-* "-"??_-;_-@_-</c:formatCode>
                <c:ptCount val="25"/>
                <c:pt idx="0">
                  <c:v>300000</c:v>
                </c:pt>
                <c:pt idx="1">
                  <c:v>325000</c:v>
                </c:pt>
                <c:pt idx="2">
                  <c:v>350000</c:v>
                </c:pt>
                <c:pt idx="3">
                  <c:v>375000</c:v>
                </c:pt>
                <c:pt idx="4">
                  <c:v>400000</c:v>
                </c:pt>
                <c:pt idx="5">
                  <c:v>425000</c:v>
                </c:pt>
                <c:pt idx="6">
                  <c:v>450000</c:v>
                </c:pt>
                <c:pt idx="7">
                  <c:v>475000</c:v>
                </c:pt>
                <c:pt idx="8">
                  <c:v>500000</c:v>
                </c:pt>
                <c:pt idx="9">
                  <c:v>525000</c:v>
                </c:pt>
                <c:pt idx="10">
                  <c:v>550000</c:v>
                </c:pt>
                <c:pt idx="11">
                  <c:v>575000</c:v>
                </c:pt>
                <c:pt idx="12">
                  <c:v>600000</c:v>
                </c:pt>
                <c:pt idx="13">
                  <c:v>625000</c:v>
                </c:pt>
                <c:pt idx="14">
                  <c:v>650000</c:v>
                </c:pt>
                <c:pt idx="15">
                  <c:v>675000</c:v>
                </c:pt>
                <c:pt idx="16">
                  <c:v>700000</c:v>
                </c:pt>
                <c:pt idx="17">
                  <c:v>725000</c:v>
                </c:pt>
                <c:pt idx="18">
                  <c:v>750000</c:v>
                </c:pt>
                <c:pt idx="19">
                  <c:v>775000</c:v>
                </c:pt>
                <c:pt idx="20">
                  <c:v>800000</c:v>
                </c:pt>
                <c:pt idx="21">
                  <c:v>825000</c:v>
                </c:pt>
                <c:pt idx="22">
                  <c:v>850000</c:v>
                </c:pt>
                <c:pt idx="23">
                  <c:v>875000</c:v>
                </c:pt>
                <c:pt idx="24">
                  <c:v>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FB-4F6E-9392-BC1E240AFD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9202992"/>
        <c:axId val="369209648"/>
      </c:lineChart>
      <c:catAx>
        <c:axId val="3692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9648"/>
        <c:crosses val="autoZero"/>
        <c:auto val="1"/>
        <c:lblAlgn val="ctr"/>
        <c:lblOffset val="100"/>
        <c:noMultiLvlLbl val="0"/>
      </c:catAx>
      <c:valAx>
        <c:axId val="3692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2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612887</xdr:colOff>
      <xdr:row>11</xdr:row>
      <xdr:rowOff>102620</xdr:rowOff>
    </xdr:from>
    <xdr:to>
      <xdr:col>24</xdr:col>
      <xdr:colOff>797151</xdr:colOff>
      <xdr:row>42</xdr:row>
      <xdr:rowOff>102620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B162C-0073-46BE-900D-0465B3590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134258</xdr:colOff>
      <xdr:row>43</xdr:row>
      <xdr:rowOff>124731</xdr:rowOff>
    </xdr:from>
    <xdr:to>
      <xdr:col>33</xdr:col>
      <xdr:colOff>789216</xdr:colOff>
      <xdr:row>72</xdr:row>
      <xdr:rowOff>45358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5E21A-2F6C-472A-AE13-E9DB87907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1"/>
  <sheetViews>
    <sheetView tabSelected="1" topLeftCell="A8" zoomScaleNormal="100" workbookViewId="0">
      <selection activeCell="S45" sqref="S45"/>
    </sheetView>
  </sheetViews>
  <sheetFormatPr defaultColWidth="11.54296875" defaultRowHeight="12.5" x14ac:dyDescent="0.25"/>
  <cols>
    <col min="1" max="1" width="19.26953125" bestFit="1" customWidth="1"/>
    <col min="2" max="2" width="12.36328125" bestFit="1" customWidth="1"/>
    <col min="3" max="3" width="14.453125" bestFit="1" customWidth="1"/>
    <col min="4" max="4" width="11" bestFit="1" customWidth="1"/>
    <col min="5" max="5" width="18.81640625" bestFit="1" customWidth="1"/>
    <col min="6" max="6" width="20.54296875" bestFit="1" customWidth="1"/>
    <col min="7" max="7" width="17.1796875" bestFit="1" customWidth="1"/>
    <col min="8" max="8" width="24.90625" bestFit="1" customWidth="1"/>
    <col min="9" max="9" width="17.08984375" customWidth="1"/>
    <col min="10" max="10" width="10.36328125" bestFit="1" customWidth="1"/>
    <col min="11" max="11" width="18.1796875" bestFit="1" customWidth="1"/>
    <col min="12" max="12" width="18.54296875" bestFit="1" customWidth="1"/>
    <col min="13" max="13" width="15.08984375" bestFit="1" customWidth="1"/>
    <col min="14" max="14" width="22.90625" bestFit="1" customWidth="1"/>
    <col min="15" max="15" width="12.36328125" bestFit="1" customWidth="1"/>
    <col min="16" max="16" width="9" bestFit="1" customWidth="1"/>
    <col min="17" max="17" width="16.7265625" bestFit="1" customWidth="1"/>
    <col min="18" max="18" width="8.54296875" bestFit="1" customWidth="1"/>
    <col min="19" max="19" width="9.81640625" bestFit="1" customWidth="1"/>
    <col min="22" max="22" width="45.6328125" bestFit="1" customWidth="1"/>
  </cols>
  <sheetData>
    <row r="2" spans="1:22" ht="13" x14ac:dyDescent="0.3">
      <c r="A2" s="1" t="s">
        <v>27</v>
      </c>
      <c r="B2" s="1"/>
      <c r="C2" s="1"/>
      <c r="D2" s="1"/>
      <c r="E2" s="1"/>
      <c r="F2" s="1"/>
      <c r="G2" s="1"/>
      <c r="H2" s="1"/>
      <c r="I2" s="1"/>
    </row>
    <row r="3" spans="1:22" ht="13" x14ac:dyDescent="0.3">
      <c r="A3" s="1" t="s">
        <v>4</v>
      </c>
      <c r="B3" s="1" t="s">
        <v>0</v>
      </c>
      <c r="C3" s="1" t="s">
        <v>14</v>
      </c>
      <c r="D3" s="1" t="s">
        <v>13</v>
      </c>
      <c r="E3" s="1" t="s">
        <v>15</v>
      </c>
      <c r="F3" s="1" t="s">
        <v>20</v>
      </c>
      <c r="G3" s="1" t="s">
        <v>21</v>
      </c>
      <c r="H3" s="1" t="s">
        <v>22</v>
      </c>
      <c r="I3" s="1" t="s">
        <v>9</v>
      </c>
      <c r="J3" s="1" t="s">
        <v>19</v>
      </c>
      <c r="K3" s="1" t="s">
        <v>16</v>
      </c>
      <c r="L3" s="1" t="s">
        <v>11</v>
      </c>
      <c r="M3" s="1" t="s">
        <v>2</v>
      </c>
      <c r="N3" s="1" t="s">
        <v>17</v>
      </c>
      <c r="O3" s="1" t="s">
        <v>10</v>
      </c>
      <c r="P3" s="1" t="s">
        <v>3</v>
      </c>
      <c r="Q3" s="1" t="s">
        <v>18</v>
      </c>
      <c r="R3" s="1" t="s">
        <v>12</v>
      </c>
      <c r="S3" s="1" t="s">
        <v>1</v>
      </c>
      <c r="U3" t="s">
        <v>5</v>
      </c>
    </row>
    <row r="4" spans="1:22" x14ac:dyDescent="0.25">
      <c r="A4" s="5">
        <v>0</v>
      </c>
      <c r="B4" s="2">
        <v>1500000</v>
      </c>
      <c r="C4" s="3">
        <v>0.3</v>
      </c>
      <c r="D4" s="2">
        <f>B4*C4</f>
        <v>450000</v>
      </c>
      <c r="E4" s="2">
        <f>D4</f>
        <v>450000</v>
      </c>
      <c r="F4" s="3">
        <v>0.2</v>
      </c>
      <c r="G4" s="2">
        <f t="shared" ref="G4:G28" si="0">B4*F4</f>
        <v>300000</v>
      </c>
      <c r="H4" s="2">
        <f>G4</f>
        <v>300000</v>
      </c>
      <c r="I4" s="3">
        <v>0.2</v>
      </c>
      <c r="J4" s="4">
        <f t="shared" ref="J4:J28" si="1">B4*I4</f>
        <v>300000</v>
      </c>
      <c r="K4" s="4">
        <f>J4</f>
        <v>300000</v>
      </c>
      <c r="L4" s="3">
        <v>0.1</v>
      </c>
      <c r="M4" s="4">
        <f t="shared" ref="M4:M28" si="2">B4*L4</f>
        <v>150000</v>
      </c>
      <c r="N4" s="4">
        <f>M4</f>
        <v>150000</v>
      </c>
      <c r="O4" s="3">
        <v>0.2</v>
      </c>
      <c r="P4" s="4">
        <f t="shared" ref="P4:P28" si="3">B4*O4</f>
        <v>300000</v>
      </c>
      <c r="Q4" s="4">
        <f>P4</f>
        <v>300000</v>
      </c>
      <c r="R4" s="3">
        <f>C4+F4+I4+L4+O4</f>
        <v>1</v>
      </c>
      <c r="S4" s="2">
        <f>D4+G4+J4+M4+P4</f>
        <v>1500000</v>
      </c>
      <c r="U4" t="s">
        <v>6</v>
      </c>
      <c r="V4" s="6">
        <v>5</v>
      </c>
    </row>
    <row r="5" spans="1:22" x14ac:dyDescent="0.25">
      <c r="A5">
        <v>1</v>
      </c>
      <c r="B5" s="2">
        <v>250000</v>
      </c>
      <c r="C5" s="3">
        <v>0</v>
      </c>
      <c r="D5" s="2">
        <f>B5*C5</f>
        <v>0</v>
      </c>
      <c r="E5" s="2">
        <f>E4+D5</f>
        <v>450000</v>
      </c>
      <c r="F5" s="3">
        <v>0.6</v>
      </c>
      <c r="G5" s="2">
        <f t="shared" si="0"/>
        <v>150000</v>
      </c>
      <c r="H5" s="2">
        <f>H4+G5</f>
        <v>450000</v>
      </c>
      <c r="I5" s="8">
        <v>0.2</v>
      </c>
      <c r="J5" s="4">
        <f t="shared" si="1"/>
        <v>50000</v>
      </c>
      <c r="K5" s="4">
        <f>K4+J5</f>
        <v>350000</v>
      </c>
      <c r="L5" s="3">
        <v>0.1</v>
      </c>
      <c r="M5" s="4">
        <f t="shared" si="2"/>
        <v>25000</v>
      </c>
      <c r="N5" s="4">
        <f>N4+M5</f>
        <v>175000</v>
      </c>
      <c r="O5" s="3">
        <v>0.1</v>
      </c>
      <c r="P5" s="4">
        <f t="shared" si="3"/>
        <v>25000</v>
      </c>
      <c r="Q5" s="4">
        <f>Q4+P5</f>
        <v>325000</v>
      </c>
      <c r="R5" s="3">
        <f t="shared" ref="R5:R28" si="4">F5+I5+L5+O5</f>
        <v>1</v>
      </c>
      <c r="S5" s="2">
        <f>S4+G5+J5+M5+P5</f>
        <v>1750000</v>
      </c>
      <c r="V5" s="7">
        <f>D4*V4</f>
        <v>2250000</v>
      </c>
    </row>
    <row r="6" spans="1:22" x14ac:dyDescent="0.25">
      <c r="A6">
        <v>2</v>
      </c>
      <c r="B6" s="2">
        <v>250000</v>
      </c>
      <c r="C6" s="3">
        <v>0</v>
      </c>
      <c r="D6" s="2">
        <f t="shared" ref="D6:D28" si="5">B6*C6</f>
        <v>0</v>
      </c>
      <c r="E6" s="2">
        <f t="shared" ref="E6:E28" si="6">E5+D6</f>
        <v>450000</v>
      </c>
      <c r="F6" s="3">
        <v>0.6</v>
      </c>
      <c r="G6" s="2">
        <f t="shared" si="0"/>
        <v>150000</v>
      </c>
      <c r="H6" s="2">
        <f t="shared" ref="H6:H28" si="7">H5+G6</f>
        <v>600000</v>
      </c>
      <c r="I6" s="8">
        <v>0.2</v>
      </c>
      <c r="J6" s="4">
        <f t="shared" si="1"/>
        <v>50000</v>
      </c>
      <c r="K6" s="4">
        <f t="shared" ref="K6:K28" si="8">K5+J6</f>
        <v>400000</v>
      </c>
      <c r="L6" s="3">
        <v>0.1</v>
      </c>
      <c r="M6" s="4">
        <f t="shared" si="2"/>
        <v>25000</v>
      </c>
      <c r="N6" s="4">
        <f t="shared" ref="N6:N28" si="9">N5+M6</f>
        <v>200000</v>
      </c>
      <c r="O6" s="3">
        <v>0.1</v>
      </c>
      <c r="P6" s="4">
        <f t="shared" si="3"/>
        <v>25000</v>
      </c>
      <c r="Q6" s="4">
        <f t="shared" ref="Q6:Q28" si="10">Q5+P6</f>
        <v>350000</v>
      </c>
      <c r="R6" s="3">
        <f t="shared" si="4"/>
        <v>1</v>
      </c>
      <c r="S6" s="2">
        <f t="shared" ref="S6:S28" si="11">S5+G6+J6+M6+P6</f>
        <v>2000000</v>
      </c>
      <c r="U6" t="s">
        <v>7</v>
      </c>
    </row>
    <row r="7" spans="1:22" x14ac:dyDescent="0.25">
      <c r="A7">
        <v>3</v>
      </c>
      <c r="B7" s="2">
        <v>250000</v>
      </c>
      <c r="C7" s="3">
        <v>0</v>
      </c>
      <c r="D7" s="2">
        <f t="shared" si="5"/>
        <v>0</v>
      </c>
      <c r="E7" s="2">
        <f t="shared" si="6"/>
        <v>450000</v>
      </c>
      <c r="F7" s="3">
        <v>0.6</v>
      </c>
      <c r="G7" s="2">
        <f t="shared" si="0"/>
        <v>150000</v>
      </c>
      <c r="H7" s="2">
        <f t="shared" si="7"/>
        <v>750000</v>
      </c>
      <c r="I7" s="8">
        <v>0.2</v>
      </c>
      <c r="J7" s="4">
        <f t="shared" si="1"/>
        <v>50000</v>
      </c>
      <c r="K7" s="4">
        <f t="shared" si="8"/>
        <v>450000</v>
      </c>
      <c r="L7" s="3">
        <v>0.1</v>
      </c>
      <c r="M7" s="4">
        <f t="shared" si="2"/>
        <v>25000</v>
      </c>
      <c r="N7" s="4">
        <f t="shared" si="9"/>
        <v>225000</v>
      </c>
      <c r="O7" s="3">
        <v>0.1</v>
      </c>
      <c r="P7" s="4">
        <f t="shared" si="3"/>
        <v>25000</v>
      </c>
      <c r="Q7" s="4">
        <f t="shared" si="10"/>
        <v>375000</v>
      </c>
      <c r="R7" s="3">
        <f t="shared" si="4"/>
        <v>1</v>
      </c>
      <c r="S7" s="2">
        <f t="shared" si="11"/>
        <v>2250000</v>
      </c>
      <c r="V7" t="s">
        <v>8</v>
      </c>
    </row>
    <row r="8" spans="1:22" x14ac:dyDescent="0.25">
      <c r="A8">
        <v>4</v>
      </c>
      <c r="B8" s="2">
        <v>250000</v>
      </c>
      <c r="C8" s="3">
        <v>0</v>
      </c>
      <c r="D8" s="2">
        <f t="shared" si="5"/>
        <v>0</v>
      </c>
      <c r="E8" s="2">
        <f t="shared" si="6"/>
        <v>450000</v>
      </c>
      <c r="F8" s="3">
        <v>0.6</v>
      </c>
      <c r="G8" s="2">
        <f t="shared" si="0"/>
        <v>150000</v>
      </c>
      <c r="H8" s="2">
        <f t="shared" si="7"/>
        <v>900000</v>
      </c>
      <c r="I8" s="8">
        <v>0.2</v>
      </c>
      <c r="J8" s="4">
        <f t="shared" si="1"/>
        <v>50000</v>
      </c>
      <c r="K8" s="4">
        <f t="shared" si="8"/>
        <v>500000</v>
      </c>
      <c r="L8" s="3">
        <v>0.1</v>
      </c>
      <c r="M8" s="4">
        <f t="shared" si="2"/>
        <v>25000</v>
      </c>
      <c r="N8" s="4">
        <f t="shared" si="9"/>
        <v>250000</v>
      </c>
      <c r="O8" s="3">
        <v>0.1</v>
      </c>
      <c r="P8" s="4">
        <f t="shared" si="3"/>
        <v>25000</v>
      </c>
      <c r="Q8" s="4">
        <f t="shared" si="10"/>
        <v>400000</v>
      </c>
      <c r="R8" s="3">
        <f t="shared" si="4"/>
        <v>1</v>
      </c>
      <c r="S8" s="2">
        <f t="shared" si="11"/>
        <v>2500000</v>
      </c>
      <c r="U8" t="s">
        <v>23</v>
      </c>
    </row>
    <row r="9" spans="1:22" x14ac:dyDescent="0.25">
      <c r="A9">
        <v>5</v>
      </c>
      <c r="B9" s="2">
        <v>250000</v>
      </c>
      <c r="C9" s="3">
        <v>0</v>
      </c>
      <c r="D9" s="2">
        <f t="shared" si="5"/>
        <v>0</v>
      </c>
      <c r="E9" s="2">
        <f t="shared" si="6"/>
        <v>450000</v>
      </c>
      <c r="F9" s="3">
        <v>0.6</v>
      </c>
      <c r="G9" s="2">
        <f t="shared" si="0"/>
        <v>150000</v>
      </c>
      <c r="H9" s="2">
        <f t="shared" si="7"/>
        <v>1050000</v>
      </c>
      <c r="I9" s="8">
        <v>0.2</v>
      </c>
      <c r="J9" s="4">
        <f t="shared" si="1"/>
        <v>50000</v>
      </c>
      <c r="K9" s="4">
        <f t="shared" si="8"/>
        <v>550000</v>
      </c>
      <c r="L9" s="3">
        <v>0.1</v>
      </c>
      <c r="M9" s="4">
        <f t="shared" si="2"/>
        <v>25000</v>
      </c>
      <c r="N9" s="4">
        <f t="shared" si="9"/>
        <v>275000</v>
      </c>
      <c r="O9" s="3">
        <v>0.1</v>
      </c>
      <c r="P9" s="4">
        <f t="shared" si="3"/>
        <v>25000</v>
      </c>
      <c r="Q9" s="4">
        <f t="shared" si="10"/>
        <v>425000</v>
      </c>
      <c r="R9" s="3">
        <f t="shared" si="4"/>
        <v>1</v>
      </c>
      <c r="S9" s="2">
        <f t="shared" si="11"/>
        <v>2750000</v>
      </c>
      <c r="U9" t="s">
        <v>24</v>
      </c>
    </row>
    <row r="10" spans="1:22" x14ac:dyDescent="0.25">
      <c r="A10">
        <v>6</v>
      </c>
      <c r="B10" s="2">
        <v>250000</v>
      </c>
      <c r="C10" s="3">
        <v>0</v>
      </c>
      <c r="D10" s="2">
        <f t="shared" si="5"/>
        <v>0</v>
      </c>
      <c r="E10" s="2">
        <f t="shared" si="6"/>
        <v>450000</v>
      </c>
      <c r="F10" s="3">
        <v>0.6</v>
      </c>
      <c r="G10" s="2">
        <f t="shared" si="0"/>
        <v>150000</v>
      </c>
      <c r="H10" s="2">
        <f t="shared" si="7"/>
        <v>1200000</v>
      </c>
      <c r="I10" s="8">
        <v>0.2</v>
      </c>
      <c r="J10" s="4">
        <f t="shared" si="1"/>
        <v>50000</v>
      </c>
      <c r="K10" s="4">
        <f t="shared" si="8"/>
        <v>600000</v>
      </c>
      <c r="L10" s="3">
        <v>0.1</v>
      </c>
      <c r="M10" s="4">
        <f t="shared" si="2"/>
        <v>25000</v>
      </c>
      <c r="N10" s="4">
        <f t="shared" si="9"/>
        <v>300000</v>
      </c>
      <c r="O10" s="3">
        <v>0.1</v>
      </c>
      <c r="P10" s="4">
        <f t="shared" si="3"/>
        <v>25000</v>
      </c>
      <c r="Q10" s="4">
        <f t="shared" si="10"/>
        <v>450000</v>
      </c>
      <c r="R10" s="3">
        <f t="shared" si="4"/>
        <v>1</v>
      </c>
      <c r="S10" s="2">
        <f t="shared" si="11"/>
        <v>3000000</v>
      </c>
      <c r="U10" t="s">
        <v>25</v>
      </c>
    </row>
    <row r="11" spans="1:22" x14ac:dyDescent="0.25">
      <c r="A11">
        <v>7</v>
      </c>
      <c r="B11" s="2">
        <v>250000</v>
      </c>
      <c r="C11" s="3">
        <v>0</v>
      </c>
      <c r="D11" s="2">
        <f t="shared" si="5"/>
        <v>0</v>
      </c>
      <c r="E11" s="2">
        <f t="shared" si="6"/>
        <v>450000</v>
      </c>
      <c r="F11" s="3">
        <v>0.6</v>
      </c>
      <c r="G11" s="2">
        <f t="shared" si="0"/>
        <v>150000</v>
      </c>
      <c r="H11" s="2">
        <f t="shared" si="7"/>
        <v>1350000</v>
      </c>
      <c r="I11" s="8">
        <v>0.2</v>
      </c>
      <c r="J11" s="4">
        <f t="shared" si="1"/>
        <v>50000</v>
      </c>
      <c r="K11" s="4">
        <f t="shared" si="8"/>
        <v>650000</v>
      </c>
      <c r="L11" s="3">
        <v>0.1</v>
      </c>
      <c r="M11" s="4">
        <f t="shared" si="2"/>
        <v>25000</v>
      </c>
      <c r="N11" s="4">
        <f t="shared" si="9"/>
        <v>325000</v>
      </c>
      <c r="O11" s="3">
        <v>0.1</v>
      </c>
      <c r="P11" s="4">
        <f t="shared" si="3"/>
        <v>25000</v>
      </c>
      <c r="Q11" s="4">
        <f t="shared" si="10"/>
        <v>475000</v>
      </c>
      <c r="R11" s="3">
        <f t="shared" si="4"/>
        <v>1</v>
      </c>
      <c r="S11" s="2">
        <f t="shared" si="11"/>
        <v>3250000</v>
      </c>
      <c r="U11" t="s">
        <v>26</v>
      </c>
    </row>
    <row r="12" spans="1:22" x14ac:dyDescent="0.25">
      <c r="A12">
        <v>8</v>
      </c>
      <c r="B12" s="2">
        <v>250000</v>
      </c>
      <c r="C12" s="3">
        <v>0</v>
      </c>
      <c r="D12" s="2">
        <f t="shared" si="5"/>
        <v>0</v>
      </c>
      <c r="E12" s="2">
        <f t="shared" si="6"/>
        <v>450000</v>
      </c>
      <c r="F12" s="3">
        <v>0.6</v>
      </c>
      <c r="G12" s="2">
        <f t="shared" si="0"/>
        <v>150000</v>
      </c>
      <c r="H12" s="2">
        <f t="shared" si="7"/>
        <v>1500000</v>
      </c>
      <c r="I12" s="8">
        <v>0.2</v>
      </c>
      <c r="J12" s="4">
        <f t="shared" si="1"/>
        <v>50000</v>
      </c>
      <c r="K12" s="4">
        <f t="shared" si="8"/>
        <v>700000</v>
      </c>
      <c r="L12" s="3">
        <v>0.1</v>
      </c>
      <c r="M12" s="4">
        <f t="shared" si="2"/>
        <v>25000</v>
      </c>
      <c r="N12" s="4">
        <f t="shared" si="9"/>
        <v>350000</v>
      </c>
      <c r="O12" s="3">
        <v>0.1</v>
      </c>
      <c r="P12" s="4">
        <f t="shared" si="3"/>
        <v>25000</v>
      </c>
      <c r="Q12" s="4">
        <f t="shared" si="10"/>
        <v>500000</v>
      </c>
      <c r="R12" s="3">
        <f t="shared" si="4"/>
        <v>1</v>
      </c>
      <c r="S12" s="2">
        <f t="shared" si="11"/>
        <v>3500000</v>
      </c>
    </row>
    <row r="13" spans="1:22" x14ac:dyDescent="0.25">
      <c r="A13">
        <v>9</v>
      </c>
      <c r="B13" s="2">
        <v>250000</v>
      </c>
      <c r="C13" s="3">
        <v>0</v>
      </c>
      <c r="D13" s="2">
        <f t="shared" si="5"/>
        <v>0</v>
      </c>
      <c r="E13" s="2">
        <f t="shared" si="6"/>
        <v>450000</v>
      </c>
      <c r="F13" s="3">
        <v>0.6</v>
      </c>
      <c r="G13" s="2">
        <f t="shared" si="0"/>
        <v>150000</v>
      </c>
      <c r="H13" s="2">
        <f t="shared" si="7"/>
        <v>1650000</v>
      </c>
      <c r="I13" s="8">
        <v>0.2</v>
      </c>
      <c r="J13" s="4">
        <f t="shared" si="1"/>
        <v>50000</v>
      </c>
      <c r="K13" s="4">
        <f t="shared" si="8"/>
        <v>750000</v>
      </c>
      <c r="L13" s="3">
        <v>0.1</v>
      </c>
      <c r="M13" s="4">
        <f t="shared" si="2"/>
        <v>25000</v>
      </c>
      <c r="N13" s="4">
        <f t="shared" si="9"/>
        <v>375000</v>
      </c>
      <c r="O13" s="3">
        <v>0.1</v>
      </c>
      <c r="P13" s="4">
        <f t="shared" si="3"/>
        <v>25000</v>
      </c>
      <c r="Q13" s="4">
        <f t="shared" si="10"/>
        <v>525000</v>
      </c>
      <c r="R13" s="3">
        <f t="shared" si="4"/>
        <v>1</v>
      </c>
      <c r="S13" s="2">
        <f t="shared" si="11"/>
        <v>3750000</v>
      </c>
    </row>
    <row r="14" spans="1:22" x14ac:dyDescent="0.25">
      <c r="A14">
        <v>10</v>
      </c>
      <c r="B14" s="2">
        <v>250000</v>
      </c>
      <c r="C14" s="3">
        <v>0</v>
      </c>
      <c r="D14" s="2">
        <f t="shared" si="5"/>
        <v>0</v>
      </c>
      <c r="E14" s="2">
        <f t="shared" si="6"/>
        <v>450000</v>
      </c>
      <c r="F14" s="3">
        <v>0.6</v>
      </c>
      <c r="G14" s="2">
        <f t="shared" si="0"/>
        <v>150000</v>
      </c>
      <c r="H14" s="2">
        <f t="shared" si="7"/>
        <v>1800000</v>
      </c>
      <c r="I14" s="8">
        <v>0.2</v>
      </c>
      <c r="J14" s="4">
        <f t="shared" si="1"/>
        <v>50000</v>
      </c>
      <c r="K14" s="4">
        <f t="shared" si="8"/>
        <v>800000</v>
      </c>
      <c r="L14" s="3">
        <v>0.1</v>
      </c>
      <c r="M14" s="4">
        <f t="shared" si="2"/>
        <v>25000</v>
      </c>
      <c r="N14" s="4">
        <f t="shared" si="9"/>
        <v>400000</v>
      </c>
      <c r="O14" s="3">
        <v>0.1</v>
      </c>
      <c r="P14" s="4">
        <f t="shared" si="3"/>
        <v>25000</v>
      </c>
      <c r="Q14" s="4">
        <f t="shared" si="10"/>
        <v>550000</v>
      </c>
      <c r="R14" s="3">
        <f t="shared" si="4"/>
        <v>1</v>
      </c>
      <c r="S14" s="2">
        <f t="shared" si="11"/>
        <v>4000000</v>
      </c>
    </row>
    <row r="15" spans="1:22" x14ac:dyDescent="0.25">
      <c r="A15">
        <v>11</v>
      </c>
      <c r="B15" s="2">
        <v>250000</v>
      </c>
      <c r="C15" s="3">
        <v>0</v>
      </c>
      <c r="D15" s="2">
        <f t="shared" si="5"/>
        <v>0</v>
      </c>
      <c r="E15" s="2">
        <f t="shared" si="6"/>
        <v>450000</v>
      </c>
      <c r="F15" s="3">
        <v>0.6</v>
      </c>
      <c r="G15" s="2">
        <f t="shared" si="0"/>
        <v>150000</v>
      </c>
      <c r="H15" s="2">
        <f t="shared" si="7"/>
        <v>1950000</v>
      </c>
      <c r="I15" s="8">
        <v>0.2</v>
      </c>
      <c r="J15" s="4">
        <f t="shared" si="1"/>
        <v>50000</v>
      </c>
      <c r="K15" s="4">
        <f t="shared" si="8"/>
        <v>850000</v>
      </c>
      <c r="L15" s="3">
        <v>0.1</v>
      </c>
      <c r="M15" s="4">
        <f t="shared" si="2"/>
        <v>25000</v>
      </c>
      <c r="N15" s="4">
        <f t="shared" si="9"/>
        <v>425000</v>
      </c>
      <c r="O15" s="3">
        <v>0.1</v>
      </c>
      <c r="P15" s="4">
        <f t="shared" si="3"/>
        <v>25000</v>
      </c>
      <c r="Q15" s="4">
        <f t="shared" si="10"/>
        <v>575000</v>
      </c>
      <c r="R15" s="3">
        <f t="shared" si="4"/>
        <v>1</v>
      </c>
      <c r="S15" s="2">
        <f t="shared" si="11"/>
        <v>4250000</v>
      </c>
    </row>
    <row r="16" spans="1:22" x14ac:dyDescent="0.25">
      <c r="A16">
        <v>12</v>
      </c>
      <c r="B16" s="2">
        <v>250000</v>
      </c>
      <c r="C16" s="3">
        <v>0</v>
      </c>
      <c r="D16" s="2">
        <f t="shared" si="5"/>
        <v>0</v>
      </c>
      <c r="E16" s="2">
        <f t="shared" si="6"/>
        <v>450000</v>
      </c>
      <c r="F16" s="3">
        <v>0.6</v>
      </c>
      <c r="G16" s="2">
        <f t="shared" si="0"/>
        <v>150000</v>
      </c>
      <c r="H16" s="2">
        <f t="shared" si="7"/>
        <v>2100000</v>
      </c>
      <c r="I16" s="8">
        <v>0.2</v>
      </c>
      <c r="J16" s="4">
        <f t="shared" si="1"/>
        <v>50000</v>
      </c>
      <c r="K16" s="4">
        <f t="shared" si="8"/>
        <v>900000</v>
      </c>
      <c r="L16" s="3">
        <v>0.1</v>
      </c>
      <c r="M16" s="4">
        <f t="shared" si="2"/>
        <v>25000</v>
      </c>
      <c r="N16" s="4">
        <f t="shared" si="9"/>
        <v>450000</v>
      </c>
      <c r="O16" s="3">
        <v>0.1</v>
      </c>
      <c r="P16" s="4">
        <f t="shared" si="3"/>
        <v>25000</v>
      </c>
      <c r="Q16" s="4">
        <f t="shared" si="10"/>
        <v>600000</v>
      </c>
      <c r="R16" s="3">
        <f t="shared" si="4"/>
        <v>1</v>
      </c>
      <c r="S16" s="2">
        <f t="shared" si="11"/>
        <v>4500000</v>
      </c>
    </row>
    <row r="17" spans="1:19" x14ac:dyDescent="0.25">
      <c r="A17">
        <v>13</v>
      </c>
      <c r="B17" s="2">
        <v>250000</v>
      </c>
      <c r="C17" s="3">
        <v>0</v>
      </c>
      <c r="D17" s="2">
        <f t="shared" si="5"/>
        <v>0</v>
      </c>
      <c r="E17" s="2">
        <f t="shared" si="6"/>
        <v>450000</v>
      </c>
      <c r="F17" s="3">
        <v>0.6</v>
      </c>
      <c r="G17" s="2">
        <f t="shared" si="0"/>
        <v>150000</v>
      </c>
      <c r="H17" s="2">
        <f t="shared" si="7"/>
        <v>2250000</v>
      </c>
      <c r="I17" s="8">
        <v>0.2</v>
      </c>
      <c r="J17" s="4">
        <f t="shared" si="1"/>
        <v>50000</v>
      </c>
      <c r="K17" s="4">
        <f t="shared" si="8"/>
        <v>950000</v>
      </c>
      <c r="L17" s="3">
        <v>0.1</v>
      </c>
      <c r="M17" s="4">
        <f t="shared" si="2"/>
        <v>25000</v>
      </c>
      <c r="N17" s="4">
        <f t="shared" si="9"/>
        <v>475000</v>
      </c>
      <c r="O17" s="3">
        <v>0.1</v>
      </c>
      <c r="P17" s="4">
        <f t="shared" si="3"/>
        <v>25000</v>
      </c>
      <c r="Q17" s="4">
        <f t="shared" si="10"/>
        <v>625000</v>
      </c>
      <c r="R17" s="3">
        <f t="shared" si="4"/>
        <v>1</v>
      </c>
      <c r="S17" s="2">
        <f t="shared" si="11"/>
        <v>4750000</v>
      </c>
    </row>
    <row r="18" spans="1:19" x14ac:dyDescent="0.25">
      <c r="A18">
        <v>14</v>
      </c>
      <c r="B18" s="2">
        <v>250000</v>
      </c>
      <c r="C18" s="3">
        <v>0</v>
      </c>
      <c r="D18" s="2">
        <f t="shared" si="5"/>
        <v>0</v>
      </c>
      <c r="E18" s="2">
        <f t="shared" si="6"/>
        <v>450000</v>
      </c>
      <c r="F18" s="3">
        <v>0.6</v>
      </c>
      <c r="G18" s="2">
        <f t="shared" si="0"/>
        <v>150000</v>
      </c>
      <c r="H18" s="2">
        <f t="shared" si="7"/>
        <v>2400000</v>
      </c>
      <c r="I18" s="8">
        <v>0.2</v>
      </c>
      <c r="J18" s="4">
        <f t="shared" si="1"/>
        <v>50000</v>
      </c>
      <c r="K18" s="4">
        <f t="shared" si="8"/>
        <v>1000000</v>
      </c>
      <c r="L18" s="3">
        <v>0.1</v>
      </c>
      <c r="M18" s="4">
        <f t="shared" si="2"/>
        <v>25000</v>
      </c>
      <c r="N18" s="4">
        <f t="shared" si="9"/>
        <v>500000</v>
      </c>
      <c r="O18" s="3">
        <v>0.1</v>
      </c>
      <c r="P18" s="4">
        <f t="shared" si="3"/>
        <v>25000</v>
      </c>
      <c r="Q18" s="4">
        <f t="shared" si="10"/>
        <v>650000</v>
      </c>
      <c r="R18" s="3">
        <f t="shared" si="4"/>
        <v>1</v>
      </c>
      <c r="S18" s="2">
        <f t="shared" si="11"/>
        <v>5000000</v>
      </c>
    </row>
    <row r="19" spans="1:19" x14ac:dyDescent="0.25">
      <c r="A19">
        <v>15</v>
      </c>
      <c r="B19" s="2">
        <v>250000</v>
      </c>
      <c r="C19" s="3">
        <v>0</v>
      </c>
      <c r="D19" s="2">
        <f t="shared" si="5"/>
        <v>0</v>
      </c>
      <c r="E19" s="2">
        <f t="shared" si="6"/>
        <v>450000</v>
      </c>
      <c r="F19" s="3">
        <v>0.6</v>
      </c>
      <c r="G19" s="2">
        <f t="shared" si="0"/>
        <v>150000</v>
      </c>
      <c r="H19" s="2">
        <f t="shared" si="7"/>
        <v>2550000</v>
      </c>
      <c r="I19" s="8">
        <v>0.2</v>
      </c>
      <c r="J19" s="4">
        <f t="shared" si="1"/>
        <v>50000</v>
      </c>
      <c r="K19" s="4">
        <f t="shared" si="8"/>
        <v>1050000</v>
      </c>
      <c r="L19" s="3">
        <v>0.1</v>
      </c>
      <c r="M19" s="4">
        <f t="shared" si="2"/>
        <v>25000</v>
      </c>
      <c r="N19" s="4">
        <f t="shared" si="9"/>
        <v>525000</v>
      </c>
      <c r="O19" s="3">
        <v>0.1</v>
      </c>
      <c r="P19" s="4">
        <f t="shared" si="3"/>
        <v>25000</v>
      </c>
      <c r="Q19" s="4">
        <f t="shared" si="10"/>
        <v>675000</v>
      </c>
      <c r="R19" s="3">
        <f t="shared" si="4"/>
        <v>1</v>
      </c>
      <c r="S19" s="2">
        <f t="shared" si="11"/>
        <v>5250000</v>
      </c>
    </row>
    <row r="20" spans="1:19" x14ac:dyDescent="0.25">
      <c r="A20">
        <v>16</v>
      </c>
      <c r="B20" s="2">
        <v>250000</v>
      </c>
      <c r="C20" s="3">
        <v>0</v>
      </c>
      <c r="D20" s="2">
        <f t="shared" si="5"/>
        <v>0</v>
      </c>
      <c r="E20" s="2">
        <f t="shared" si="6"/>
        <v>450000</v>
      </c>
      <c r="F20" s="3">
        <v>0.6</v>
      </c>
      <c r="G20" s="2">
        <f t="shared" si="0"/>
        <v>150000</v>
      </c>
      <c r="H20" s="2">
        <f t="shared" si="7"/>
        <v>2700000</v>
      </c>
      <c r="I20" s="8">
        <v>0.2</v>
      </c>
      <c r="J20" s="4">
        <f t="shared" si="1"/>
        <v>50000</v>
      </c>
      <c r="K20" s="4">
        <f t="shared" si="8"/>
        <v>1100000</v>
      </c>
      <c r="L20" s="3">
        <v>0.1</v>
      </c>
      <c r="M20" s="4">
        <f t="shared" si="2"/>
        <v>25000</v>
      </c>
      <c r="N20" s="4">
        <f t="shared" si="9"/>
        <v>550000</v>
      </c>
      <c r="O20" s="3">
        <v>0.1</v>
      </c>
      <c r="P20" s="4">
        <f t="shared" si="3"/>
        <v>25000</v>
      </c>
      <c r="Q20" s="4">
        <f t="shared" si="10"/>
        <v>700000</v>
      </c>
      <c r="R20" s="3">
        <f t="shared" si="4"/>
        <v>1</v>
      </c>
      <c r="S20" s="2">
        <f t="shared" si="11"/>
        <v>5500000</v>
      </c>
    </row>
    <row r="21" spans="1:19" x14ac:dyDescent="0.25">
      <c r="A21">
        <v>17</v>
      </c>
      <c r="B21" s="2">
        <v>250000</v>
      </c>
      <c r="C21" s="3">
        <v>0</v>
      </c>
      <c r="D21" s="2">
        <f t="shared" si="5"/>
        <v>0</v>
      </c>
      <c r="E21" s="2">
        <f t="shared" si="6"/>
        <v>450000</v>
      </c>
      <c r="F21" s="3">
        <v>0.6</v>
      </c>
      <c r="G21" s="2">
        <f t="shared" si="0"/>
        <v>150000</v>
      </c>
      <c r="H21" s="2">
        <f t="shared" si="7"/>
        <v>2850000</v>
      </c>
      <c r="I21" s="8">
        <v>0.2</v>
      </c>
      <c r="J21" s="4">
        <f t="shared" si="1"/>
        <v>50000</v>
      </c>
      <c r="K21" s="4">
        <f t="shared" si="8"/>
        <v>1150000</v>
      </c>
      <c r="L21" s="3">
        <v>0.1</v>
      </c>
      <c r="M21" s="4">
        <f t="shared" si="2"/>
        <v>25000</v>
      </c>
      <c r="N21" s="4">
        <f t="shared" si="9"/>
        <v>575000</v>
      </c>
      <c r="O21" s="3">
        <v>0.1</v>
      </c>
      <c r="P21" s="4">
        <f t="shared" si="3"/>
        <v>25000</v>
      </c>
      <c r="Q21" s="4">
        <f t="shared" si="10"/>
        <v>725000</v>
      </c>
      <c r="R21" s="3">
        <f t="shared" si="4"/>
        <v>1</v>
      </c>
      <c r="S21" s="2">
        <f t="shared" si="11"/>
        <v>5750000</v>
      </c>
    </row>
    <row r="22" spans="1:19" x14ac:dyDescent="0.25">
      <c r="A22">
        <v>18</v>
      </c>
      <c r="B22" s="2">
        <v>250000</v>
      </c>
      <c r="C22" s="3">
        <v>0</v>
      </c>
      <c r="D22" s="2">
        <f t="shared" si="5"/>
        <v>0</v>
      </c>
      <c r="E22" s="2">
        <f t="shared" si="6"/>
        <v>450000</v>
      </c>
      <c r="F22" s="3">
        <v>0.6</v>
      </c>
      <c r="G22" s="2">
        <f t="shared" si="0"/>
        <v>150000</v>
      </c>
      <c r="H22" s="2">
        <f t="shared" si="7"/>
        <v>3000000</v>
      </c>
      <c r="I22" s="8">
        <v>0.2</v>
      </c>
      <c r="J22" s="4">
        <f t="shared" si="1"/>
        <v>50000</v>
      </c>
      <c r="K22" s="4">
        <f t="shared" si="8"/>
        <v>1200000</v>
      </c>
      <c r="L22" s="3">
        <v>0.1</v>
      </c>
      <c r="M22" s="4">
        <f t="shared" si="2"/>
        <v>25000</v>
      </c>
      <c r="N22" s="4">
        <f t="shared" si="9"/>
        <v>600000</v>
      </c>
      <c r="O22" s="3">
        <v>0.1</v>
      </c>
      <c r="P22" s="4">
        <f t="shared" si="3"/>
        <v>25000</v>
      </c>
      <c r="Q22" s="4">
        <f t="shared" si="10"/>
        <v>750000</v>
      </c>
      <c r="R22" s="3">
        <f t="shared" si="4"/>
        <v>1</v>
      </c>
      <c r="S22" s="2">
        <f t="shared" si="11"/>
        <v>6000000</v>
      </c>
    </row>
    <row r="23" spans="1:19" x14ac:dyDescent="0.25">
      <c r="A23">
        <v>19</v>
      </c>
      <c r="B23" s="2">
        <v>250000</v>
      </c>
      <c r="C23" s="3">
        <v>0</v>
      </c>
      <c r="D23" s="2">
        <f t="shared" si="5"/>
        <v>0</v>
      </c>
      <c r="E23" s="2">
        <f t="shared" si="6"/>
        <v>450000</v>
      </c>
      <c r="F23" s="3">
        <v>0.6</v>
      </c>
      <c r="G23" s="2">
        <f t="shared" si="0"/>
        <v>150000</v>
      </c>
      <c r="H23" s="2">
        <f t="shared" si="7"/>
        <v>3150000</v>
      </c>
      <c r="I23" s="8">
        <v>0.2</v>
      </c>
      <c r="J23" s="4">
        <f t="shared" si="1"/>
        <v>50000</v>
      </c>
      <c r="K23" s="4">
        <f t="shared" si="8"/>
        <v>1250000</v>
      </c>
      <c r="L23" s="3">
        <v>0.1</v>
      </c>
      <c r="M23" s="4">
        <f t="shared" si="2"/>
        <v>25000</v>
      </c>
      <c r="N23" s="4">
        <f t="shared" si="9"/>
        <v>625000</v>
      </c>
      <c r="O23" s="3">
        <v>0.1</v>
      </c>
      <c r="P23" s="4">
        <f t="shared" si="3"/>
        <v>25000</v>
      </c>
      <c r="Q23" s="4">
        <f t="shared" si="10"/>
        <v>775000</v>
      </c>
      <c r="R23" s="3">
        <f t="shared" si="4"/>
        <v>1</v>
      </c>
      <c r="S23" s="2">
        <f t="shared" si="11"/>
        <v>6250000</v>
      </c>
    </row>
    <row r="24" spans="1:19" x14ac:dyDescent="0.25">
      <c r="A24">
        <v>20</v>
      </c>
      <c r="B24" s="2">
        <v>250000</v>
      </c>
      <c r="C24" s="3">
        <v>0</v>
      </c>
      <c r="D24" s="2">
        <f t="shared" si="5"/>
        <v>0</v>
      </c>
      <c r="E24" s="2">
        <f t="shared" si="6"/>
        <v>450000</v>
      </c>
      <c r="F24" s="3">
        <v>0.6</v>
      </c>
      <c r="G24" s="2">
        <f t="shared" si="0"/>
        <v>150000</v>
      </c>
      <c r="H24" s="2">
        <f t="shared" si="7"/>
        <v>3300000</v>
      </c>
      <c r="I24" s="8">
        <v>0.2</v>
      </c>
      <c r="J24" s="4">
        <f t="shared" si="1"/>
        <v>50000</v>
      </c>
      <c r="K24" s="4">
        <f t="shared" si="8"/>
        <v>1300000</v>
      </c>
      <c r="L24" s="3">
        <v>0.1</v>
      </c>
      <c r="M24" s="4">
        <f t="shared" si="2"/>
        <v>25000</v>
      </c>
      <c r="N24" s="4">
        <f t="shared" si="9"/>
        <v>650000</v>
      </c>
      <c r="O24" s="3">
        <v>0.1</v>
      </c>
      <c r="P24" s="4">
        <f t="shared" si="3"/>
        <v>25000</v>
      </c>
      <c r="Q24" s="4">
        <f t="shared" si="10"/>
        <v>800000</v>
      </c>
      <c r="R24" s="3">
        <f t="shared" si="4"/>
        <v>1</v>
      </c>
      <c r="S24" s="2">
        <f t="shared" si="11"/>
        <v>6500000</v>
      </c>
    </row>
    <row r="25" spans="1:19" x14ac:dyDescent="0.25">
      <c r="A25">
        <v>21</v>
      </c>
      <c r="B25" s="2">
        <v>250000</v>
      </c>
      <c r="C25" s="3">
        <v>0</v>
      </c>
      <c r="D25" s="2">
        <f t="shared" si="5"/>
        <v>0</v>
      </c>
      <c r="E25" s="2">
        <f t="shared" si="6"/>
        <v>450000</v>
      </c>
      <c r="F25" s="3">
        <v>0.6</v>
      </c>
      <c r="G25" s="2">
        <f t="shared" si="0"/>
        <v>150000</v>
      </c>
      <c r="H25" s="2">
        <f t="shared" si="7"/>
        <v>3450000</v>
      </c>
      <c r="I25" s="8">
        <v>0.2</v>
      </c>
      <c r="J25" s="4">
        <f t="shared" si="1"/>
        <v>50000</v>
      </c>
      <c r="K25" s="4">
        <f t="shared" si="8"/>
        <v>1350000</v>
      </c>
      <c r="L25" s="3">
        <v>0.1</v>
      </c>
      <c r="M25" s="4">
        <f t="shared" si="2"/>
        <v>25000</v>
      </c>
      <c r="N25" s="4">
        <f t="shared" si="9"/>
        <v>675000</v>
      </c>
      <c r="O25" s="3">
        <v>0.1</v>
      </c>
      <c r="P25" s="4">
        <f t="shared" si="3"/>
        <v>25000</v>
      </c>
      <c r="Q25" s="4">
        <f t="shared" si="10"/>
        <v>825000</v>
      </c>
      <c r="R25" s="3">
        <f t="shared" si="4"/>
        <v>1</v>
      </c>
      <c r="S25" s="2">
        <f t="shared" si="11"/>
        <v>6750000</v>
      </c>
    </row>
    <row r="26" spans="1:19" x14ac:dyDescent="0.25">
      <c r="A26">
        <v>22</v>
      </c>
      <c r="B26" s="2">
        <v>250000</v>
      </c>
      <c r="C26" s="3">
        <v>0</v>
      </c>
      <c r="D26" s="2">
        <f t="shared" si="5"/>
        <v>0</v>
      </c>
      <c r="E26" s="2">
        <f t="shared" si="6"/>
        <v>450000</v>
      </c>
      <c r="F26" s="3">
        <v>0.6</v>
      </c>
      <c r="G26" s="2">
        <f t="shared" si="0"/>
        <v>150000</v>
      </c>
      <c r="H26" s="2">
        <f t="shared" si="7"/>
        <v>3600000</v>
      </c>
      <c r="I26" s="8">
        <v>0.2</v>
      </c>
      <c r="J26" s="4">
        <f t="shared" si="1"/>
        <v>50000</v>
      </c>
      <c r="K26" s="4">
        <f t="shared" si="8"/>
        <v>1400000</v>
      </c>
      <c r="L26" s="3">
        <v>0.1</v>
      </c>
      <c r="M26" s="4">
        <f t="shared" si="2"/>
        <v>25000</v>
      </c>
      <c r="N26" s="4">
        <f t="shared" si="9"/>
        <v>700000</v>
      </c>
      <c r="O26" s="3">
        <v>0.1</v>
      </c>
      <c r="P26" s="4">
        <f t="shared" si="3"/>
        <v>25000</v>
      </c>
      <c r="Q26" s="4">
        <f t="shared" si="10"/>
        <v>850000</v>
      </c>
      <c r="R26" s="3">
        <f t="shared" si="4"/>
        <v>1</v>
      </c>
      <c r="S26" s="2">
        <f t="shared" si="11"/>
        <v>7000000</v>
      </c>
    </row>
    <row r="27" spans="1:19" x14ac:dyDescent="0.25">
      <c r="A27">
        <v>23</v>
      </c>
      <c r="B27" s="2">
        <v>250000</v>
      </c>
      <c r="C27" s="3">
        <v>0</v>
      </c>
      <c r="D27" s="2">
        <f t="shared" si="5"/>
        <v>0</v>
      </c>
      <c r="E27" s="2">
        <f t="shared" si="6"/>
        <v>450000</v>
      </c>
      <c r="F27" s="3">
        <v>0.6</v>
      </c>
      <c r="G27" s="2">
        <f t="shared" si="0"/>
        <v>150000</v>
      </c>
      <c r="H27" s="2">
        <f t="shared" si="7"/>
        <v>3750000</v>
      </c>
      <c r="I27" s="8">
        <v>0.2</v>
      </c>
      <c r="J27" s="4">
        <f t="shared" si="1"/>
        <v>50000</v>
      </c>
      <c r="K27" s="4">
        <f t="shared" si="8"/>
        <v>1450000</v>
      </c>
      <c r="L27" s="3">
        <v>0.1</v>
      </c>
      <c r="M27" s="4">
        <f t="shared" si="2"/>
        <v>25000</v>
      </c>
      <c r="N27" s="4">
        <f t="shared" si="9"/>
        <v>725000</v>
      </c>
      <c r="O27" s="3">
        <v>0.1</v>
      </c>
      <c r="P27" s="4">
        <f t="shared" si="3"/>
        <v>25000</v>
      </c>
      <c r="Q27" s="4">
        <f t="shared" si="10"/>
        <v>875000</v>
      </c>
      <c r="R27" s="3">
        <f t="shared" si="4"/>
        <v>1</v>
      </c>
      <c r="S27" s="2">
        <f t="shared" si="11"/>
        <v>7250000</v>
      </c>
    </row>
    <row r="28" spans="1:19" x14ac:dyDescent="0.25">
      <c r="A28">
        <v>24</v>
      </c>
      <c r="B28" s="2">
        <v>250000</v>
      </c>
      <c r="C28" s="3">
        <v>0</v>
      </c>
      <c r="D28" s="2">
        <f t="shared" si="5"/>
        <v>0</v>
      </c>
      <c r="E28" s="2">
        <f t="shared" si="6"/>
        <v>450000</v>
      </c>
      <c r="F28" s="3">
        <v>0.6</v>
      </c>
      <c r="G28" s="2">
        <f t="shared" si="0"/>
        <v>150000</v>
      </c>
      <c r="H28" s="2">
        <f t="shared" si="7"/>
        <v>3900000</v>
      </c>
      <c r="I28" s="8">
        <v>0.2</v>
      </c>
      <c r="J28" s="4">
        <f t="shared" si="1"/>
        <v>50000</v>
      </c>
      <c r="K28" s="4">
        <f t="shared" si="8"/>
        <v>1500000</v>
      </c>
      <c r="L28" s="3">
        <v>0.1</v>
      </c>
      <c r="M28" s="4">
        <f t="shared" si="2"/>
        <v>25000</v>
      </c>
      <c r="N28" s="4">
        <f t="shared" si="9"/>
        <v>750000</v>
      </c>
      <c r="O28" s="3">
        <v>0.1</v>
      </c>
      <c r="P28" s="4">
        <f t="shared" si="3"/>
        <v>25000</v>
      </c>
      <c r="Q28" s="4">
        <f t="shared" si="10"/>
        <v>900000</v>
      </c>
      <c r="R28" s="3">
        <f t="shared" si="4"/>
        <v>1</v>
      </c>
      <c r="S28" s="2">
        <f t="shared" si="11"/>
        <v>7500000</v>
      </c>
    </row>
    <row r="29" spans="1:19" x14ac:dyDescent="0.25">
      <c r="B29" s="2"/>
      <c r="C29" s="2"/>
      <c r="D29" s="2"/>
      <c r="E29" s="2"/>
      <c r="F29" s="2"/>
      <c r="G29" s="2"/>
      <c r="H29" s="2"/>
      <c r="I29" s="2"/>
    </row>
    <row r="30" spans="1:19" ht="13" x14ac:dyDescent="0.3">
      <c r="A30" s="1" t="s">
        <v>1</v>
      </c>
      <c r="B30" s="2">
        <f t="shared" ref="B30" si="12">SUM(B4:B28)</f>
        <v>7500000</v>
      </c>
      <c r="C30" s="3">
        <f>E30/S28</f>
        <v>0.06</v>
      </c>
      <c r="D30" s="2"/>
      <c r="E30" s="2">
        <f>E28</f>
        <v>450000</v>
      </c>
      <c r="F30" s="3">
        <f>H30/S28</f>
        <v>0.52</v>
      </c>
      <c r="G30" s="2"/>
      <c r="H30" s="2">
        <f>H28</f>
        <v>3900000</v>
      </c>
      <c r="I30" s="3">
        <f>K30/S28</f>
        <v>0.2</v>
      </c>
      <c r="J30" s="2"/>
      <c r="K30" s="2">
        <f>K28</f>
        <v>1500000</v>
      </c>
      <c r="L30" s="9">
        <f>N30/S28</f>
        <v>0.1</v>
      </c>
      <c r="M30" s="2"/>
      <c r="N30" s="2">
        <f>N28</f>
        <v>750000</v>
      </c>
      <c r="O30" s="3">
        <f>Q30/S28</f>
        <v>0.12</v>
      </c>
      <c r="P30" s="2"/>
      <c r="Q30" s="2">
        <f>Q28</f>
        <v>900000</v>
      </c>
      <c r="R30" s="2"/>
    </row>
    <row r="31" spans="1:19" x14ac:dyDescent="0.25">
      <c r="E31" s="3"/>
      <c r="F31" s="3"/>
      <c r="G31" s="3"/>
      <c r="H31" s="3"/>
      <c r="I31" s="3"/>
      <c r="J31" s="8"/>
      <c r="K31" s="8"/>
      <c r="L31" s="8"/>
      <c r="M31" s="8"/>
      <c r="N31" s="8"/>
      <c r="O31" s="8"/>
      <c r="P31" s="3"/>
      <c r="Q31" s="3"/>
      <c r="R31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Darren Oliveiro-Priestnall</dc:creator>
  <dc:description/>
  <cp:lastModifiedBy>Darren Oliveiro-Priestnall</cp:lastModifiedBy>
  <cp:revision>5</cp:revision>
  <dcterms:created xsi:type="dcterms:W3CDTF">2021-01-11T17:28:46Z</dcterms:created>
  <dcterms:modified xsi:type="dcterms:W3CDTF">2022-01-08T23:22:58Z</dcterms:modified>
  <dc:language>en-GB</dc:language>
</cp:coreProperties>
</file>