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\outsource\TmallLBF\TmalLBF\Archive\"/>
    </mc:Choice>
  </mc:AlternateContent>
  <bookViews>
    <workbookView xWindow="0" yWindow="0" windowWidth="23715" windowHeight="9660"/>
  </bookViews>
  <sheets>
    <sheet name="ExportOrderList201609231016" sheetId="1" r:id="rId1"/>
  </sheets>
  <calcPr calcId="152511" concurrentCalc="0"/>
</workbook>
</file>

<file path=xl/calcChain.xml><?xml version="1.0" encoding="utf-8"?>
<calcChain xmlns="http://schemas.openxmlformats.org/spreadsheetml/2006/main">
  <c r="AH14" i="1" l="1"/>
  <c r="A14" i="1"/>
  <c r="A2" i="1"/>
  <c r="AH2" i="1"/>
  <c r="A3" i="1"/>
  <c r="AH3" i="1"/>
  <c r="A4" i="1"/>
  <c r="AH4" i="1"/>
  <c r="A5" i="1"/>
  <c r="AH5" i="1"/>
  <c r="A6" i="1"/>
  <c r="AH6" i="1"/>
  <c r="A7" i="1"/>
  <c r="AH7" i="1"/>
  <c r="A8" i="1"/>
  <c r="AH8" i="1"/>
  <c r="A9" i="1"/>
  <c r="AH9" i="1"/>
  <c r="A10" i="1"/>
  <c r="AH10" i="1"/>
  <c r="A11" i="1"/>
  <c r="AH11" i="1"/>
  <c r="A12" i="1"/>
  <c r="AH12" i="1"/>
  <c r="A13" i="1"/>
  <c r="AH13" i="1"/>
</calcChain>
</file>

<file path=xl/sharedStrings.xml><?xml version="1.0" encoding="utf-8"?>
<sst xmlns="http://schemas.openxmlformats.org/spreadsheetml/2006/main" count="242" uniqueCount="137">
  <si>
    <t>订单编号</t>
  </si>
  <si>
    <t>买家会员名</t>
  </si>
  <si>
    <t>买家支付宝账号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</si>
  <si>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</si>
  <si>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</si>
  <si>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</si>
  <si>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</si>
  <si>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</si>
  <si>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</si>
  <si>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</si>
  <si>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</si>
  <si>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</si>
  <si>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</si>
  <si>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</si>
  <si>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</si>
  <si>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</si>
  <si>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</si>
  <si>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</si>
  <si>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</si>
  <si>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</si>
  <si>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</si>
  <si>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</si>
  <si>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</si>
  <si>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</si>
  <si>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</si>
  <si>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</si>
  <si>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</si>
  <si>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</si>
  <si>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</si>
  <si>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</si>
  <si>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</si>
  <si>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</si>
  <si>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</si>
  <si>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</si>
  <si>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</si>
  <si>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</si>
  <si>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</si>
  <si>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</si>
  <si>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</si>
  <si>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</si>
  <si>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</si>
  <si>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是否上传身份证</t>
  </si>
  <si>
    <t>蜜糖fun</t>
  </si>
  <si>
    <t>卖家已发货，等待买家确认</t>
  </si>
  <si>
    <t>刘健芬</t>
  </si>
  <si>
    <t>广东省 佛山市 顺德区 乐从镇顺联北区家私城三座5楼名匠轩(528315)</t>
  </si>
  <si>
    <t>卖家承担运费</t>
  </si>
  <si>
    <t>'13726319279</t>
  </si>
  <si>
    <t>ARCANCIL 巴黎闪粉喷雾PARISIAN SPRAY晶钻亮粉彩 钻石闪粉眼影粉</t>
  </si>
  <si>
    <t>No:EY154416976FR</t>
  </si>
  <si>
    <t>EMS</t>
  </si>
  <si>
    <t>LAPOSTE海外旗舰店</t>
  </si>
  <si>
    <t>订单未关闭</t>
  </si>
  <si>
    <t>0元</t>
  </si>
  <si>
    <t>手机订单</t>
  </si>
  <si>
    <t>广东省 佛山市 顺德区    乐从镇 顺联北区家私城三座5楼名匠轩</t>
  </si>
  <si>
    <t>是</t>
  </si>
  <si>
    <t>韩聪聪81218785</t>
  </si>
  <si>
    <t>韩伟雁</t>
  </si>
  <si>
    <t>上海 上海市 浦东新区 康桥镇创业路388号上海申怡机械设备有限公司(200120)</t>
  </si>
  <si>
    <t>'13381624628</t>
  </si>
  <si>
    <t>ARCANCIL淡化黑眼圈保湿滋润眼袋细纹紧致去提拉补水瑕疵遮盖棒</t>
  </si>
  <si>
    <t>No:EY154417013FR</t>
  </si>
  <si>
    <t>上海 上海市 浦东新区    康桥镇 创业路388号上海申怡机械设备有限公司</t>
  </si>
  <si>
    <t>否</t>
  </si>
  <si>
    <t>海棠花8811</t>
  </si>
  <si>
    <t>630251324@qq.com</t>
  </si>
  <si>
    <t>胡海棠</t>
  </si>
  <si>
    <t>江苏省 宿迁市 泗阳县 众兴镇东方现代城6栋青竹苑二单元(223700)</t>
  </si>
  <si>
    <t>'15850958895</t>
  </si>
  <si>
    <t>ARCANCIL 酷黑速干眼线水笔防水不易晕染眼线笔眼线液笔 正品彩妆</t>
  </si>
  <si>
    <t>No:EY154416962FR</t>
  </si>
  <si>
    <t>江苏省 宿迁市 泗阳县    众兴镇 东方现代城6栋青竹苑二单元</t>
  </si>
  <si>
    <t>钟爱红艳</t>
  </si>
  <si>
    <t>张天</t>
  </si>
  <si>
    <t>山西省 晋城市 阳城县 凤城镇阳城县惠泽路履德新村1区17号(000000)</t>
  </si>
  <si>
    <t>'13934060000</t>
  </si>
  <si>
    <t>ARCANCIL哑光纯色口红VERY MAT 法国原装进口持久滋润 保湿唇膏</t>
  </si>
  <si>
    <t>No:EY154416959FR</t>
  </si>
  <si>
    <t>山西省 晋城市 阳城县    凤城镇 阳城县惠泽路履德新村1区17号</t>
  </si>
  <si>
    <t>晴天帕尼</t>
  </si>
  <si>
    <t>曾琬晴</t>
  </si>
  <si>
    <t>陕西省 西安市 长安区 太乙宫街道太乙宫镇西安翻译学院(713100)</t>
  </si>
  <si>
    <t>'18717288062</t>
  </si>
  <si>
    <t>No:EY144633891FR</t>
  </si>
  <si>
    <t>陕西省 西安市 长安区    太乙宫街道 太乙宫镇西安翻译学院</t>
  </si>
  <si>
    <t>羊奇奇2011</t>
  </si>
  <si>
    <t>史晓梅</t>
  </si>
  <si>
    <t>天津 天津市 蓟县 兴华大街联通大楼205室（原网通大楼）(301900)</t>
  </si>
  <si>
    <t>'022-82856123</t>
  </si>
  <si>
    <t>'18602204198</t>
  </si>
  <si>
    <t>ARCANCIL 大号马卡龙腮红OH MY MAXI BLUSH法国胭脂霜 修容上色，ARCANCIL哑光纯色口红VERY MAT 法国原装进口持久滋润 保湿唇膏，ARCANCIL眉笔防水防汗染眉膏画眉持久不晕染 初学者画眉一字眉，ARCANCIL唇线笔超精确描线 防水持久不脱色裸色咬唇妆 口红笔</t>
  </si>
  <si>
    <t>No:EY144633888FR</t>
  </si>
  <si>
    <t>lry588888</t>
  </si>
  <si>
    <t>尚海英</t>
  </si>
  <si>
    <t>上海 上海市 金山区 金山卫镇蒙山路1517弄89号102室(201540)</t>
  </si>
  <si>
    <t>'15001972137</t>
  </si>
  <si>
    <t>ARCANCILSPF15防水 遮瑕膏雀斑痘印霜液保湿防水高覆盖性 彩妆</t>
  </si>
  <si>
    <t>No:EY144633874FR</t>
  </si>
  <si>
    <t>上海 上海市 金山区    金山卫镇 蒙山路1517弄89号102室</t>
  </si>
  <si>
    <t>音豪ktv</t>
  </si>
  <si>
    <t>刘碧华</t>
  </si>
  <si>
    <t>湖北省 荆州市 监利县 朱河镇沙洪路173号从乐木业(433320)</t>
  </si>
  <si>
    <t>'18772665888</t>
  </si>
  <si>
    <t>ARCANCIL立体高光棒 鼻梁提亮笔卧蚕鼻影修容棒防水珠光白单色</t>
  </si>
  <si>
    <t>No:EY144633843FR</t>
  </si>
  <si>
    <t>湖北省 荆州市 监利县    朱河镇 沙洪路173号从乐木业</t>
  </si>
  <si>
    <t>爱拼才会赢66990621</t>
  </si>
  <si>
    <t>丽丽</t>
  </si>
  <si>
    <t>浙江省 宁波市 余姚市 朗霞街道创业园区北路七号 家家超市(315400)</t>
  </si>
  <si>
    <t>'13736100388</t>
  </si>
  <si>
    <t>No:EY144633826FR</t>
  </si>
  <si>
    <t>浙江省 宁波市 余姚市    朗霞街道 创业园区北路七号 家家超市</t>
  </si>
  <si>
    <t>长在淘淘</t>
  </si>
  <si>
    <t>lll-080@163.com</t>
  </si>
  <si>
    <t>尽快发货 检查好质量 需求赠品！</t>
  </si>
  <si>
    <t>张丹</t>
  </si>
  <si>
    <t>黑龙江省 齐齐哈尔市 铁锋区 光荣街道光荣二区 214楼 6门(161000)</t>
  </si>
  <si>
    <t>'13766585095</t>
  </si>
  <si>
    <t>ARCANCIL 巴黎闪粉喷雾PARISIAN SPRAY晶钻亮粉彩 钻石闪粉眼影粉，ARCANCILSPF15防水 遮瑕膏雀斑痘印霜液保湿防水高覆盖性 彩妆</t>
  </si>
  <si>
    <t>No:EY144633905FR</t>
  </si>
  <si>
    <t>黑龙江省 齐齐哈尔市 铁锋区    光荣街道 光荣二区 214楼 6门</t>
  </si>
  <si>
    <t>tb9208819_88</t>
  </si>
  <si>
    <t>林晓青</t>
  </si>
  <si>
    <t>福建省 厦门市 思明区 筼筜街道槟榔西里279号702室(361004)</t>
  </si>
  <si>
    <t>'13959208819</t>
  </si>
  <si>
    <t>No:EY144633865FR</t>
  </si>
  <si>
    <t>福建省 厦门市 思明区    筼筜街道 槟榔西里279号702室</t>
  </si>
  <si>
    <t>zhuzhu17780821</t>
  </si>
  <si>
    <t>zhuzhu.ss@163.com</t>
  </si>
  <si>
    <t>朱爽</t>
  </si>
  <si>
    <t>辽宁省 沈阳市 新民市 辽滨街道华美新村14号楼6-4-2(110300)</t>
  </si>
  <si>
    <t>'13354240666</t>
  </si>
  <si>
    <t>ARCANCIL哑光纯色口红VERY MAT 法国原装进口持久滋润 保湿唇膏，ARCANCIL 巴黎闪粉喷雾PARISIAN SPRAY晶钻亮粉彩 钻石闪粉眼影粉</t>
  </si>
  <si>
    <t>No:EY144633786FR</t>
  </si>
  <si>
    <t>辽宁省 沈阳市 新民市    辽滨街道 华美新村14号楼6-4-2</t>
  </si>
  <si>
    <t>Bagge 巴吉赫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</si>
</sst>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tabSelected="1" topLeftCell="F1" workbookViewId="0">
      <selection activeCell="T14" sqref="T14"/>
    </sheetView>
  </sheetViews>
  <sheetFormatPr defaultRowHeight="13.5" x14ac:dyDescent="0.15"/>
  <cols>
    <col min="1" max="1" width="18.375" bestFit="1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tr">
        <f>"2375024027132076"</f>
        <v>2375024027132076</v>
      </c>
      <c r="B2" t="s">
        <v>42</v>
      </c>
      <c r="C2">
        <v>13726319279</v>
      </c>
      <c r="D2">
        <v>168</v>
      </c>
      <c r="E2">
        <v>0</v>
      </c>
      <c r="F2">
        <v>0</v>
      </c>
      <c r="G2">
        <v>168</v>
      </c>
      <c r="H2">
        <v>0</v>
      </c>
      <c r="I2">
        <v>168</v>
      </c>
      <c r="J2">
        <v>0</v>
      </c>
      <c r="K2" t="s">
        <v>43</v>
      </c>
      <c r="M2" t="s">
        <v>44</v>
      </c>
      <c r="N2" t="s">
        <v>45</v>
      </c>
      <c r="O2" t="s">
        <v>46</v>
      </c>
      <c r="Q2" t="s">
        <v>47</v>
      </c>
      <c r="R2" s="1">
        <v>42631.97016203704</v>
      </c>
      <c r="S2" s="1">
        <v>42631.970486111109</v>
      </c>
      <c r="T2" t="s">
        <v>48</v>
      </c>
      <c r="U2">
        <v>1</v>
      </c>
      <c r="V2" t="s">
        <v>49</v>
      </c>
      <c r="W2" t="s">
        <v>50</v>
      </c>
      <c r="Y2">
        <v>1</v>
      </c>
      <c r="Z2">
        <v>0</v>
      </c>
      <c r="AA2" t="s">
        <v>51</v>
      </c>
      <c r="AB2" t="s">
        <v>52</v>
      </c>
      <c r="AC2">
        <v>0</v>
      </c>
      <c r="AD2" t="s">
        <v>53</v>
      </c>
      <c r="AF2" t="s">
        <v>54</v>
      </c>
      <c r="AH2" t="str">
        <f>""</f>
        <v/>
      </c>
      <c r="AK2" t="s">
        <v>55</v>
      </c>
      <c r="AP2" t="s">
        <v>56</v>
      </c>
    </row>
    <row r="3" spans="1:42" x14ac:dyDescent="0.15">
      <c r="A3" t="str">
        <f>"2374403228319033"</f>
        <v>2374403228319033</v>
      </c>
      <c r="B3" t="s">
        <v>57</v>
      </c>
      <c r="C3">
        <v>18117462746</v>
      </c>
      <c r="D3">
        <v>160</v>
      </c>
      <c r="E3">
        <v>0</v>
      </c>
      <c r="F3">
        <v>0</v>
      </c>
      <c r="G3">
        <v>160</v>
      </c>
      <c r="H3">
        <v>0</v>
      </c>
      <c r="I3">
        <v>160</v>
      </c>
      <c r="J3">
        <v>0</v>
      </c>
      <c r="K3" t="s">
        <v>43</v>
      </c>
      <c r="M3" t="s">
        <v>58</v>
      </c>
      <c r="N3" t="s">
        <v>59</v>
      </c>
      <c r="O3" t="s">
        <v>46</v>
      </c>
      <c r="Q3" t="s">
        <v>60</v>
      </c>
      <c r="R3" s="1">
        <v>42631.915196759262</v>
      </c>
      <c r="S3" s="1">
        <v>42631.915312500001</v>
      </c>
      <c r="T3" t="s">
        <v>61</v>
      </c>
      <c r="U3">
        <v>1</v>
      </c>
      <c r="V3" t="s">
        <v>62</v>
      </c>
      <c r="W3" t="s">
        <v>50</v>
      </c>
      <c r="Y3">
        <v>1</v>
      </c>
      <c r="Z3">
        <v>0</v>
      </c>
      <c r="AA3" t="s">
        <v>51</v>
      </c>
      <c r="AB3" t="s">
        <v>52</v>
      </c>
      <c r="AC3">
        <v>0</v>
      </c>
      <c r="AD3" t="s">
        <v>53</v>
      </c>
      <c r="AF3" t="s">
        <v>54</v>
      </c>
      <c r="AH3" t="str">
        <f>""</f>
        <v/>
      </c>
      <c r="AK3" t="s">
        <v>63</v>
      </c>
      <c r="AP3" t="s">
        <v>64</v>
      </c>
    </row>
    <row r="4" spans="1:42" x14ac:dyDescent="0.15">
      <c r="A4" t="str">
        <f>"2371901638019355"</f>
        <v>2371901638019355</v>
      </c>
      <c r="B4" t="s">
        <v>65</v>
      </c>
      <c r="C4" t="s">
        <v>66</v>
      </c>
      <c r="D4">
        <v>169</v>
      </c>
      <c r="E4">
        <v>0</v>
      </c>
      <c r="F4">
        <v>0</v>
      </c>
      <c r="G4">
        <v>169</v>
      </c>
      <c r="H4">
        <v>0</v>
      </c>
      <c r="I4">
        <v>169</v>
      </c>
      <c r="J4">
        <v>0</v>
      </c>
      <c r="K4" t="s">
        <v>43</v>
      </c>
      <c r="M4" t="s">
        <v>67</v>
      </c>
      <c r="N4" t="s">
        <v>68</v>
      </c>
      <c r="O4" t="s">
        <v>46</v>
      </c>
      <c r="Q4" t="s">
        <v>69</v>
      </c>
      <c r="R4" s="1">
        <v>42631.875277777777</v>
      </c>
      <c r="S4" s="1">
        <v>42631.875300925924</v>
      </c>
      <c r="T4" t="s">
        <v>70</v>
      </c>
      <c r="U4">
        <v>1</v>
      </c>
      <c r="V4" t="s">
        <v>71</v>
      </c>
      <c r="W4" t="s">
        <v>50</v>
      </c>
      <c r="Y4">
        <v>1</v>
      </c>
      <c r="Z4">
        <v>0</v>
      </c>
      <c r="AA4" t="s">
        <v>51</v>
      </c>
      <c r="AB4" t="s">
        <v>52</v>
      </c>
      <c r="AC4">
        <v>0</v>
      </c>
      <c r="AD4" t="s">
        <v>53</v>
      </c>
      <c r="AF4" t="s">
        <v>54</v>
      </c>
      <c r="AH4" t="str">
        <f>""</f>
        <v/>
      </c>
      <c r="AK4" t="s">
        <v>72</v>
      </c>
      <c r="AP4" t="s">
        <v>64</v>
      </c>
    </row>
    <row r="5" spans="1:42" x14ac:dyDescent="0.15">
      <c r="A5" t="str">
        <f>"2294035693880494"</f>
        <v>2294035693880494</v>
      </c>
      <c r="B5" t="s">
        <v>73</v>
      </c>
      <c r="C5">
        <v>13934060000</v>
      </c>
      <c r="D5">
        <v>188</v>
      </c>
      <c r="E5">
        <v>0</v>
      </c>
      <c r="F5">
        <v>0</v>
      </c>
      <c r="G5">
        <v>188</v>
      </c>
      <c r="H5">
        <v>0</v>
      </c>
      <c r="I5">
        <v>188</v>
      </c>
      <c r="J5">
        <v>0</v>
      </c>
      <c r="K5" t="s">
        <v>43</v>
      </c>
      <c r="M5" t="s">
        <v>74</v>
      </c>
      <c r="N5" t="s">
        <v>75</v>
      </c>
      <c r="O5" t="s">
        <v>46</v>
      </c>
      <c r="Q5" t="s">
        <v>76</v>
      </c>
      <c r="R5" s="1">
        <v>42631.867037037038</v>
      </c>
      <c r="S5" s="1">
        <v>42631.867118055554</v>
      </c>
      <c r="T5" t="s">
        <v>77</v>
      </c>
      <c r="U5">
        <v>1</v>
      </c>
      <c r="V5" t="s">
        <v>78</v>
      </c>
      <c r="W5" t="s">
        <v>50</v>
      </c>
      <c r="Y5">
        <v>1</v>
      </c>
      <c r="Z5">
        <v>0</v>
      </c>
      <c r="AA5" t="s">
        <v>51</v>
      </c>
      <c r="AB5" t="s">
        <v>52</v>
      </c>
      <c r="AC5">
        <v>0</v>
      </c>
      <c r="AD5" t="s">
        <v>53</v>
      </c>
      <c r="AF5" t="s">
        <v>54</v>
      </c>
      <c r="AH5" t="str">
        <f>""</f>
        <v/>
      </c>
      <c r="AK5" t="s">
        <v>79</v>
      </c>
      <c r="AP5" t="s">
        <v>56</v>
      </c>
    </row>
    <row r="6" spans="1:42" x14ac:dyDescent="0.15">
      <c r="A6" t="str">
        <f>"2371118207613491"</f>
        <v>2371118207613491</v>
      </c>
      <c r="B6" t="s">
        <v>80</v>
      </c>
      <c r="C6">
        <v>18717288062</v>
      </c>
      <c r="D6">
        <v>168</v>
      </c>
      <c r="E6">
        <v>0</v>
      </c>
      <c r="F6">
        <v>0</v>
      </c>
      <c r="G6">
        <v>168</v>
      </c>
      <c r="H6">
        <v>0</v>
      </c>
      <c r="I6">
        <v>168</v>
      </c>
      <c r="J6">
        <v>0</v>
      </c>
      <c r="K6" t="s">
        <v>43</v>
      </c>
      <c r="M6" t="s">
        <v>81</v>
      </c>
      <c r="N6" t="s">
        <v>82</v>
      </c>
      <c r="O6" t="s">
        <v>46</v>
      </c>
      <c r="Q6" t="s">
        <v>83</v>
      </c>
      <c r="R6" s="1">
        <v>42631.731516203705</v>
      </c>
      <c r="S6" s="1">
        <v>42631.73159722222</v>
      </c>
      <c r="T6" t="s">
        <v>48</v>
      </c>
      <c r="U6">
        <v>1</v>
      </c>
      <c r="V6" t="s">
        <v>84</v>
      </c>
      <c r="W6" t="s">
        <v>50</v>
      </c>
      <c r="Y6">
        <v>1</v>
      </c>
      <c r="Z6">
        <v>0</v>
      </c>
      <c r="AA6" t="s">
        <v>51</v>
      </c>
      <c r="AB6" t="s">
        <v>52</v>
      </c>
      <c r="AC6">
        <v>0</v>
      </c>
      <c r="AD6" t="s">
        <v>53</v>
      </c>
      <c r="AF6" t="s">
        <v>54</v>
      </c>
      <c r="AH6" t="str">
        <f>""</f>
        <v/>
      </c>
      <c r="AK6" t="s">
        <v>85</v>
      </c>
      <c r="AP6" t="s">
        <v>56</v>
      </c>
    </row>
    <row r="7" spans="1:42" x14ac:dyDescent="0.15">
      <c r="A7" t="str">
        <f>"2370682006682506"</f>
        <v>2370682006682506</v>
      </c>
      <c r="B7" t="s">
        <v>86</v>
      </c>
      <c r="C7">
        <v>18602204198</v>
      </c>
      <c r="D7">
        <v>644</v>
      </c>
      <c r="E7">
        <v>0</v>
      </c>
      <c r="F7">
        <v>0</v>
      </c>
      <c r="G7">
        <v>644</v>
      </c>
      <c r="H7">
        <v>0</v>
      </c>
      <c r="I7">
        <v>644</v>
      </c>
      <c r="J7">
        <v>0</v>
      </c>
      <c r="K7" t="s">
        <v>43</v>
      </c>
      <c r="M7" t="s">
        <v>87</v>
      </c>
      <c r="N7" t="s">
        <v>88</v>
      </c>
      <c r="O7" t="s">
        <v>46</v>
      </c>
      <c r="P7" t="s">
        <v>89</v>
      </c>
      <c r="Q7" t="s">
        <v>90</v>
      </c>
      <c r="R7" s="1">
        <v>42631.696111111109</v>
      </c>
      <c r="S7" s="1">
        <v>42631.696215277778</v>
      </c>
      <c r="T7" t="s">
        <v>91</v>
      </c>
      <c r="U7">
        <v>4</v>
      </c>
      <c r="V7" t="s">
        <v>92</v>
      </c>
      <c r="W7" t="s">
        <v>50</v>
      </c>
      <c r="Y7">
        <v>4</v>
      </c>
      <c r="Z7">
        <v>0</v>
      </c>
      <c r="AA7" t="s">
        <v>51</v>
      </c>
      <c r="AB7" t="s">
        <v>52</v>
      </c>
      <c r="AC7">
        <v>0</v>
      </c>
      <c r="AD7" t="s">
        <v>53</v>
      </c>
      <c r="AF7" t="s">
        <v>54</v>
      </c>
      <c r="AH7" t="str">
        <f>""</f>
        <v/>
      </c>
      <c r="AP7" t="s">
        <v>64</v>
      </c>
    </row>
    <row r="8" spans="1:42" x14ac:dyDescent="0.15">
      <c r="A8" t="str">
        <f>"2370341425400397"</f>
        <v>2370341425400397</v>
      </c>
      <c r="B8" t="s">
        <v>93</v>
      </c>
      <c r="C8">
        <v>13636369177</v>
      </c>
      <c r="D8">
        <v>205</v>
      </c>
      <c r="E8">
        <v>0</v>
      </c>
      <c r="F8">
        <v>500</v>
      </c>
      <c r="G8">
        <v>205</v>
      </c>
      <c r="H8">
        <v>0</v>
      </c>
      <c r="I8">
        <v>205</v>
      </c>
      <c r="J8">
        <v>0</v>
      </c>
      <c r="K8" t="s">
        <v>43</v>
      </c>
      <c r="M8" t="s">
        <v>94</v>
      </c>
      <c r="N8" t="s">
        <v>95</v>
      </c>
      <c r="O8" t="s">
        <v>46</v>
      </c>
      <c r="Q8" t="s">
        <v>96</v>
      </c>
      <c r="R8" s="1">
        <v>42631.590821759259</v>
      </c>
      <c r="S8" s="1">
        <v>42631.591122685182</v>
      </c>
      <c r="T8" t="s">
        <v>97</v>
      </c>
      <c r="U8">
        <v>1</v>
      </c>
      <c r="V8" t="s">
        <v>98</v>
      </c>
      <c r="W8" t="s">
        <v>50</v>
      </c>
      <c r="Y8">
        <v>1</v>
      </c>
      <c r="Z8">
        <v>0</v>
      </c>
      <c r="AA8" t="s">
        <v>51</v>
      </c>
      <c r="AB8" t="s">
        <v>52</v>
      </c>
      <c r="AC8">
        <v>0</v>
      </c>
      <c r="AD8" t="s">
        <v>53</v>
      </c>
      <c r="AF8" t="s">
        <v>54</v>
      </c>
      <c r="AH8" t="str">
        <f>""</f>
        <v/>
      </c>
      <c r="AK8" t="s">
        <v>99</v>
      </c>
      <c r="AP8" t="s">
        <v>56</v>
      </c>
    </row>
    <row r="9" spans="1:42" x14ac:dyDescent="0.15">
      <c r="A9" t="str">
        <f>"2368987809037845"</f>
        <v>2368987809037845</v>
      </c>
      <c r="B9" t="s">
        <v>100</v>
      </c>
      <c r="C9">
        <v>18772665888</v>
      </c>
      <c r="D9">
        <v>162</v>
      </c>
      <c r="E9">
        <v>0</v>
      </c>
      <c r="F9">
        <v>0</v>
      </c>
      <c r="G9">
        <v>162</v>
      </c>
      <c r="H9">
        <v>0</v>
      </c>
      <c r="I9">
        <v>162</v>
      </c>
      <c r="J9">
        <v>0</v>
      </c>
      <c r="K9" t="s">
        <v>43</v>
      </c>
      <c r="M9" t="s">
        <v>101</v>
      </c>
      <c r="N9" t="s">
        <v>102</v>
      </c>
      <c r="O9" t="s">
        <v>46</v>
      </c>
      <c r="Q9" t="s">
        <v>103</v>
      </c>
      <c r="R9" s="1">
        <v>42631.572870370372</v>
      </c>
      <c r="S9" s="1">
        <v>42631.573101851849</v>
      </c>
      <c r="T9" t="s">
        <v>104</v>
      </c>
      <c r="U9">
        <v>1</v>
      </c>
      <c r="V9" t="s">
        <v>105</v>
      </c>
      <c r="W9" t="s">
        <v>50</v>
      </c>
      <c r="Y9">
        <v>1</v>
      </c>
      <c r="Z9">
        <v>0</v>
      </c>
      <c r="AA9" t="s">
        <v>51</v>
      </c>
      <c r="AB9" t="s">
        <v>52</v>
      </c>
      <c r="AC9">
        <v>0</v>
      </c>
      <c r="AD9" t="s">
        <v>53</v>
      </c>
      <c r="AF9" t="s">
        <v>54</v>
      </c>
      <c r="AH9" t="str">
        <f>""</f>
        <v/>
      </c>
      <c r="AK9" t="s">
        <v>106</v>
      </c>
      <c r="AP9" t="s">
        <v>64</v>
      </c>
    </row>
    <row r="10" spans="1:42" x14ac:dyDescent="0.15">
      <c r="A10" t="str">
        <f>"2369109827696218"</f>
        <v>2369109827696218</v>
      </c>
      <c r="B10" t="s">
        <v>107</v>
      </c>
      <c r="C10">
        <v>13736100388</v>
      </c>
      <c r="D10">
        <v>160</v>
      </c>
      <c r="E10">
        <v>0</v>
      </c>
      <c r="F10">
        <v>0</v>
      </c>
      <c r="G10">
        <v>160</v>
      </c>
      <c r="H10">
        <v>0</v>
      </c>
      <c r="I10">
        <v>160</v>
      </c>
      <c r="J10">
        <v>0</v>
      </c>
      <c r="K10" t="s">
        <v>43</v>
      </c>
      <c r="M10" t="s">
        <v>108</v>
      </c>
      <c r="N10" t="s">
        <v>109</v>
      </c>
      <c r="O10" t="s">
        <v>46</v>
      </c>
      <c r="Q10" t="s">
        <v>110</v>
      </c>
      <c r="R10" s="1">
        <v>42631.502708333333</v>
      </c>
      <c r="S10" s="1">
        <v>42631.502847222226</v>
      </c>
      <c r="T10" t="s">
        <v>61</v>
      </c>
      <c r="U10">
        <v>1</v>
      </c>
      <c r="V10" t="s">
        <v>111</v>
      </c>
      <c r="W10" t="s">
        <v>50</v>
      </c>
      <c r="Y10">
        <v>1</v>
      </c>
      <c r="Z10">
        <v>0</v>
      </c>
      <c r="AA10" t="s">
        <v>51</v>
      </c>
      <c r="AB10" t="s">
        <v>52</v>
      </c>
      <c r="AC10">
        <v>0</v>
      </c>
      <c r="AD10" t="s">
        <v>53</v>
      </c>
      <c r="AF10" t="s">
        <v>54</v>
      </c>
      <c r="AH10" t="str">
        <f>""</f>
        <v/>
      </c>
      <c r="AK10" t="s">
        <v>112</v>
      </c>
      <c r="AP10" t="s">
        <v>64</v>
      </c>
    </row>
    <row r="11" spans="1:42" x14ac:dyDescent="0.15">
      <c r="A11" t="str">
        <f>"2367013837998580"</f>
        <v>2367013837998580</v>
      </c>
      <c r="B11" t="s">
        <v>113</v>
      </c>
      <c r="C11" t="s">
        <v>114</v>
      </c>
      <c r="D11">
        <v>353</v>
      </c>
      <c r="E11">
        <v>0</v>
      </c>
      <c r="F11">
        <v>0</v>
      </c>
      <c r="G11">
        <v>353</v>
      </c>
      <c r="H11">
        <v>0</v>
      </c>
      <c r="I11">
        <v>353</v>
      </c>
      <c r="J11">
        <v>0</v>
      </c>
      <c r="K11" t="s">
        <v>43</v>
      </c>
      <c r="L11" t="s">
        <v>115</v>
      </c>
      <c r="M11" t="s">
        <v>116</v>
      </c>
      <c r="N11" t="s">
        <v>117</v>
      </c>
      <c r="O11" t="s">
        <v>46</v>
      </c>
      <c r="Q11" t="s">
        <v>118</v>
      </c>
      <c r="R11" s="1">
        <v>42631.492060185185</v>
      </c>
      <c r="S11" s="1">
        <v>42631.492777777778</v>
      </c>
      <c r="T11" t="s">
        <v>119</v>
      </c>
      <c r="U11">
        <v>2</v>
      </c>
      <c r="V11" t="s">
        <v>120</v>
      </c>
      <c r="W11" t="s">
        <v>50</v>
      </c>
      <c r="Y11">
        <v>2</v>
      </c>
      <c r="Z11">
        <v>0</v>
      </c>
      <c r="AA11" t="s">
        <v>51</v>
      </c>
      <c r="AB11" t="s">
        <v>52</v>
      </c>
      <c r="AC11">
        <v>0</v>
      </c>
      <c r="AD11" t="s">
        <v>53</v>
      </c>
      <c r="AF11" t="s">
        <v>54</v>
      </c>
      <c r="AH11" t="str">
        <f>""</f>
        <v/>
      </c>
      <c r="AK11" t="s">
        <v>121</v>
      </c>
      <c r="AP11" t="s">
        <v>64</v>
      </c>
    </row>
    <row r="12" spans="1:42" x14ac:dyDescent="0.15">
      <c r="A12" t="str">
        <f>"2368493812194248"</f>
        <v>2368493812194248</v>
      </c>
      <c r="B12" t="s">
        <v>122</v>
      </c>
      <c r="C12">
        <v>13959208819</v>
      </c>
      <c r="D12">
        <v>205</v>
      </c>
      <c r="E12">
        <v>0</v>
      </c>
      <c r="F12">
        <v>0</v>
      </c>
      <c r="G12">
        <v>205</v>
      </c>
      <c r="H12">
        <v>0</v>
      </c>
      <c r="I12">
        <v>205</v>
      </c>
      <c r="J12">
        <v>0</v>
      </c>
      <c r="K12" t="s">
        <v>43</v>
      </c>
      <c r="M12" t="s">
        <v>123</v>
      </c>
      <c r="N12" t="s">
        <v>124</v>
      </c>
      <c r="O12" t="s">
        <v>46</v>
      </c>
      <c r="Q12" t="s">
        <v>125</v>
      </c>
      <c r="R12" s="1">
        <v>42631.475844907407</v>
      </c>
      <c r="S12" s="1">
        <v>42631.476469907408</v>
      </c>
      <c r="T12" t="s">
        <v>97</v>
      </c>
      <c r="U12">
        <v>1</v>
      </c>
      <c r="V12" t="s">
        <v>126</v>
      </c>
      <c r="W12" t="s">
        <v>50</v>
      </c>
      <c r="Y12">
        <v>1</v>
      </c>
      <c r="Z12">
        <v>0</v>
      </c>
      <c r="AA12" t="s">
        <v>51</v>
      </c>
      <c r="AB12" t="s">
        <v>52</v>
      </c>
      <c r="AC12">
        <v>0</v>
      </c>
      <c r="AD12" t="s">
        <v>53</v>
      </c>
      <c r="AF12" t="s">
        <v>54</v>
      </c>
      <c r="AH12" t="str">
        <f>""</f>
        <v/>
      </c>
      <c r="AK12" t="s">
        <v>127</v>
      </c>
      <c r="AP12" t="s">
        <v>56</v>
      </c>
    </row>
    <row r="13" spans="1:42" x14ac:dyDescent="0.15">
      <c r="A13" t="str">
        <f>"2201308196237669"</f>
        <v>2201308196237669</v>
      </c>
      <c r="B13" t="s">
        <v>128</v>
      </c>
      <c r="C13" t="s">
        <v>129</v>
      </c>
      <c r="D13">
        <v>356</v>
      </c>
      <c r="E13">
        <v>0</v>
      </c>
      <c r="F13">
        <v>0</v>
      </c>
      <c r="G13">
        <v>356</v>
      </c>
      <c r="H13">
        <v>0</v>
      </c>
      <c r="I13">
        <v>356</v>
      </c>
      <c r="J13">
        <v>0</v>
      </c>
      <c r="K13" t="s">
        <v>43</v>
      </c>
      <c r="M13" t="s">
        <v>130</v>
      </c>
      <c r="N13" t="s">
        <v>131</v>
      </c>
      <c r="O13" t="s">
        <v>46</v>
      </c>
      <c r="Q13" t="s">
        <v>132</v>
      </c>
      <c r="R13" s="1">
        <v>42631.458194444444</v>
      </c>
      <c r="S13" s="1">
        <v>42631.458437499998</v>
      </c>
      <c r="T13" t="s">
        <v>133</v>
      </c>
      <c r="U13">
        <v>2</v>
      </c>
      <c r="V13" t="s">
        <v>134</v>
      </c>
      <c r="W13" t="s">
        <v>50</v>
      </c>
      <c r="Y13">
        <v>2</v>
      </c>
      <c r="Z13">
        <v>0</v>
      </c>
      <c r="AA13" t="s">
        <v>51</v>
      </c>
      <c r="AB13" t="s">
        <v>52</v>
      </c>
      <c r="AC13">
        <v>0</v>
      </c>
      <c r="AD13" t="s">
        <v>53</v>
      </c>
      <c r="AF13" t="s">
        <v>54</v>
      </c>
      <c r="AH13" t="str">
        <f>""</f>
        <v/>
      </c>
      <c r="AK13" t="s">
        <v>135</v>
      </c>
      <c r="AP13" t="s">
        <v>56</v>
      </c>
    </row>
    <row r="14" spans="1:42" x14ac:dyDescent="0.15">
      <c r="A14" s="2" t="str">
        <f>"2201308196237612"</f>
        <v>2201308196237612</v>
      </c>
      <c r="B14" t="s">
        <v>128</v>
      </c>
      <c r="C14" t="s">
        <v>129</v>
      </c>
      <c r="D14">
        <v>356</v>
      </c>
      <c r="E14">
        <v>0</v>
      </c>
      <c r="F14">
        <v>0</v>
      </c>
      <c r="G14">
        <v>356</v>
      </c>
      <c r="H14">
        <v>0</v>
      </c>
      <c r="I14">
        <v>356</v>
      </c>
      <c r="J14">
        <v>0</v>
      </c>
      <c r="K14" t="s">
        <v>43</v>
      </c>
      <c r="M14" t="s">
        <v>130</v>
      </c>
      <c r="N14" t="s">
        <v>131</v>
      </c>
      <c r="O14" t="s">
        <v>46</v>
      </c>
      <c r="Q14" t="s">
        <v>132</v>
      </c>
      <c r="R14" s="1">
        <v>42631.458194444444</v>
      </c>
      <c r="S14" s="1">
        <v>42631.458437499998</v>
      </c>
      <c r="T14" t="s">
        <v>136</v>
      </c>
      <c r="U14">
        <v>2</v>
      </c>
      <c r="V14" t="s">
        <v>134</v>
      </c>
      <c r="W14" t="s">
        <v>50</v>
      </c>
      <c r="Y14">
        <v>2</v>
      </c>
      <c r="Z14">
        <v>0</v>
      </c>
      <c r="AA14" t="s">
        <v>51</v>
      </c>
      <c r="AB14" t="s">
        <v>52</v>
      </c>
      <c r="AC14">
        <v>0</v>
      </c>
      <c r="AD14" t="s">
        <v>53</v>
      </c>
      <c r="AF14" t="s">
        <v>54</v>
      </c>
      <c r="AH14" t="str">
        <f>""</f>
        <v/>
      </c>
      <c r="AK14" t="s">
        <v>135</v>
      </c>
      <c r="AP14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ExportOrderList201609231016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2016-09-26T01:11:45Z</dcterms:created>
  <dcterms:modified xsi:type="dcterms:W3CDTF">2016-10-15T13:17:18Z</dcterms:modified>
</cp:coreProperties>
</file>