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D:\Carnd-Term3\CarND-Functional-Safety-Project\Template_Files\"/>
    </mc:Choice>
  </mc:AlternateContent>
  <xr:revisionPtr revIDLastSave="0" documentId="13_ncr:1_{E98FB519-59D7-4752-899C-85C0D28DED44}" xr6:coauthVersionLast="43" xr6:coauthVersionMax="43" xr10:uidLastSave="{00000000-0000-0000-0000-000000000000}"/>
  <bookViews>
    <workbookView xWindow="-120" yWindow="-120" windowWidth="29040" windowHeight="15840" xr2:uid="{00000000-000D-0000-FFFF-FFFF00000000}"/>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23" i="5" l="1"/>
  <c r="E22" i="5"/>
  <c r="E21" i="5"/>
  <c r="E20" i="5"/>
  <c r="E15" i="5"/>
  <c r="E14" i="5"/>
  <c r="E13" i="5"/>
  <c r="E12" i="5"/>
  <c r="E7" i="5"/>
  <c r="E6" i="5"/>
  <c r="E5" i="5"/>
  <c r="E4" i="5"/>
  <c r="E3" i="5"/>
  <c r="A41" i="4"/>
  <c r="D41" i="4" s="1"/>
  <c r="A40" i="4"/>
  <c r="D40" i="4" s="1"/>
  <c r="A39" i="4"/>
  <c r="D39" i="4" s="1"/>
  <c r="A38" i="4"/>
  <c r="D38" i="4" s="1"/>
  <c r="A37" i="4"/>
  <c r="D37" i="4" s="1"/>
  <c r="A36" i="4"/>
  <c r="D36" i="4" s="1"/>
  <c r="A35" i="4"/>
  <c r="D35" i="4" s="1"/>
  <c r="A34" i="4"/>
  <c r="D34" i="4" s="1"/>
  <c r="A33" i="4"/>
  <c r="D33" i="4" s="1"/>
  <c r="A32" i="4"/>
  <c r="D32" i="4" s="1"/>
  <c r="A31" i="4"/>
  <c r="D31" i="4" s="1"/>
  <c r="A30" i="4"/>
  <c r="D30" i="4" s="1"/>
  <c r="A29" i="4"/>
  <c r="D29" i="4" s="1"/>
  <c r="A28" i="4"/>
  <c r="D28" i="4" s="1"/>
  <c r="A23" i="4"/>
  <c r="D23" i="4" s="1"/>
  <c r="A22" i="4"/>
  <c r="D22" i="4" s="1"/>
  <c r="A21" i="4"/>
  <c r="D21" i="4" s="1"/>
  <c r="A20" i="4"/>
  <c r="D20" i="4" s="1"/>
  <c r="A19" i="4"/>
  <c r="D19" i="4" s="1"/>
  <c r="A18" i="4"/>
  <c r="D18" i="4" s="1"/>
  <c r="A17" i="4"/>
  <c r="D17" i="4" s="1"/>
  <c r="A16" i="4"/>
  <c r="D16" i="4" s="1"/>
  <c r="A15" i="4"/>
  <c r="D15" i="4" s="1"/>
  <c r="A14" i="4"/>
  <c r="D14" i="4" s="1"/>
  <c r="A13" i="4"/>
  <c r="D13" i="4" s="1"/>
  <c r="A12" i="4"/>
  <c r="D12" i="4" s="1"/>
  <c r="A11" i="4"/>
  <c r="D11" i="4" s="1"/>
  <c r="A10" i="4"/>
  <c r="D10" i="4" s="1"/>
  <c r="A9" i="4"/>
  <c r="D9" i="4" s="1"/>
  <c r="A8" i="4"/>
  <c r="D8" i="4" s="1"/>
  <c r="A7" i="4"/>
  <c r="D7" i="4" s="1"/>
  <c r="A6" i="4"/>
  <c r="D6" i="4" s="1"/>
  <c r="A5" i="4"/>
  <c r="D5" i="4" s="1"/>
  <c r="A4" i="4"/>
  <c r="D4" i="4" s="1"/>
  <c r="A59" i="3"/>
  <c r="D59" i="3" s="1"/>
  <c r="A58" i="3"/>
  <c r="D58" i="3" s="1"/>
  <c r="A57" i="3"/>
  <c r="D57" i="3" s="1"/>
  <c r="A56" i="3"/>
  <c r="D56" i="3" s="1"/>
  <c r="A55" i="3"/>
  <c r="D55" i="3" s="1"/>
  <c r="A54" i="3"/>
  <c r="D54" i="3" s="1"/>
  <c r="A53" i="3"/>
  <c r="D53" i="3" s="1"/>
  <c r="A52" i="3"/>
  <c r="D52" i="3" s="1"/>
  <c r="A51" i="3"/>
  <c r="D51" i="3" s="1"/>
  <c r="A46" i="3"/>
  <c r="D46" i="3" s="1"/>
  <c r="A45" i="3"/>
  <c r="D45" i="3" s="1"/>
  <c r="A44" i="3"/>
  <c r="D44" i="3" s="1"/>
  <c r="A39" i="3"/>
  <c r="D39" i="3" s="1"/>
  <c r="A38" i="3"/>
  <c r="D38" i="3" s="1"/>
  <c r="A37" i="3"/>
  <c r="D37" i="3" s="1"/>
  <c r="A36" i="3"/>
  <c r="D36" i="3" s="1"/>
  <c r="A35" i="3"/>
  <c r="D35" i="3" s="1"/>
  <c r="A34" i="3"/>
  <c r="D34" i="3" s="1"/>
  <c r="A33" i="3"/>
  <c r="D33" i="3" s="1"/>
  <c r="A28" i="3"/>
  <c r="D28" i="3" s="1"/>
  <c r="A27" i="3"/>
  <c r="D27" i="3" s="1"/>
  <c r="A26" i="3"/>
  <c r="D26" i="3" s="1"/>
  <c r="A25" i="3"/>
  <c r="D25" i="3" s="1"/>
  <c r="A24" i="3"/>
  <c r="D24" i="3" s="1"/>
  <c r="A23" i="3"/>
  <c r="D23" i="3" s="1"/>
  <c r="A22" i="3"/>
  <c r="D22" i="3" s="1"/>
  <c r="A21" i="3"/>
  <c r="D21" i="3" s="1"/>
  <c r="A20" i="3"/>
  <c r="D20" i="3" s="1"/>
  <c r="A19" i="3"/>
  <c r="D19" i="3" s="1"/>
  <c r="A18" i="3"/>
  <c r="D18" i="3" s="1"/>
  <c r="A13" i="3"/>
  <c r="D13" i="3" s="1"/>
  <c r="A12" i="3"/>
  <c r="D12" i="3" s="1"/>
  <c r="A11" i="3"/>
  <c r="D11" i="3" s="1"/>
  <c r="A10" i="3"/>
  <c r="D10" i="3" s="1"/>
  <c r="A9" i="3"/>
  <c r="D9" i="3" s="1"/>
  <c r="A8" i="3"/>
  <c r="D8" i="3" s="1"/>
  <c r="A7" i="3"/>
  <c r="D7" i="3" s="1"/>
  <c r="A6" i="3"/>
  <c r="D6" i="3" s="1"/>
  <c r="A5" i="3"/>
  <c r="D5" i="3" s="1"/>
</calcChain>
</file>

<file path=xl/sharedStrings.xml><?xml version="1.0" encoding="utf-8"?>
<sst xmlns="http://schemas.openxmlformats.org/spreadsheetml/2006/main" count="603" uniqueCount="308">
  <si>
    <t>Hazard &amp; Risk Analysis Definitions</t>
  </si>
  <si>
    <t>Operational Mode</t>
  </si>
  <si>
    <t>INSTRUCTIONS:</t>
  </si>
  <si>
    <t>EXAMPLE DISCUSSED IN THE PROJECT INSTRUCTIONS - Headlamp System</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</si>
  <si>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</si>
  <si>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</si>
  <si>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</si>
  <si>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</si>
  <si>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</si>
  <si>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</si>
  <si>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</si>
  <si>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</si>
  <si>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</si>
  <si>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</si>
  <si>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</si>
  <si>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</si>
  <si>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</si>
  <si>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</si>
  <si>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</si>
  <si>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</si>
  <si>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</si>
  <si>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</si>
  <si>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</si>
  <si>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</si>
  <si>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</si>
  <si>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</si>
  <si>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</si>
  <si>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</si>
  <si>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</si>
  <si>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</si>
  <si>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</si>
  <si>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</si>
  <si>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</si>
  <si>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</si>
  <si>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</si>
  <si>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</si>
  <si>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</si>
  <si>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</si>
  <si>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</si>
  <si>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</si>
  <si>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</si>
  <si>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</si>
  <si>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</si>
  <si>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</si>
  <si>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</si>
  <si>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</si>
  <si>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</si>
  <si>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</si>
  <si>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</si>
  <si>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</si>
  <si>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</si>
  <si>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</si>
  <si>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</si>
  <si>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</si>
  <si>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</si>
  <si>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</si>
  <si>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</si>
  <si>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</si>
  <si>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</si>
  <si>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</si>
  <si>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</si>
  <si>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</si>
  <si>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</si>
  <si>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</si>
  <si>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</si>
  <si>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</si>
  <si>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</si>
  <si>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</si>
  <si>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</si>
  <si>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</si>
  <si>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</si>
  <si>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</si>
  <si>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</si>
  <si>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</si>
  <si>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</si>
  <si>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</si>
  <si>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</si>
  <si>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</si>
  <si>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</si>
  <si>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</si>
  <si>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</si>
  <si>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</si>
  <si>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</si>
  <si>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</si>
  <si>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road attribute</t>
  </si>
  <si>
    <t>Road with bump</t>
  </si>
  <si>
    <t>Road tunnel</t>
  </si>
  <si>
    <t>Road with construction site</t>
  </si>
  <si>
    <t>HA-002</t>
  </si>
  <si>
    <t>HA-003</t>
  </si>
  <si>
    <t>HA-004</t>
  </si>
  <si>
    <t>MORE EXAMPLES - Headlamp System</t>
  </si>
  <si>
    <t>driving attribute</t>
  </si>
  <si>
    <t>Situation Analysis</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</si>
  <si>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</si>
  <si>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</si>
  <si>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</si>
  <si>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</si>
  <si>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</si>
  <si>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</si>
  <si>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</si>
  <si>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</si>
  <si>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</si>
  <si>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</si>
  <si>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</si>
  <si>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</si>
  <si>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</si>
  <si>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</si>
  <si>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</si>
  <si>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</si>
  <si>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</si>
  <si>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</si>
  <si>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</si>
  <si>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</si>
  <si>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</si>
  <si>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</si>
  <si>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</si>
  <si>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</si>
  <si>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</si>
  <si>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</si>
  <si>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</si>
  <si>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</si>
  <si>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</si>
  <si>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</si>
  <si>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</si>
  <si>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</si>
  <si>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</si>
  <si>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</si>
  <si>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</si>
  <si>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</si>
  <si>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weather attribute</t>
  </si>
  <si>
    <t>Function unexpectedly activated</t>
  </si>
  <si>
    <t>Sun blares (degraded view)</t>
  </si>
  <si>
    <t>Actor effect is too much</t>
  </si>
  <si>
    <t>Quantitative error</t>
  </si>
  <si>
    <t>Fog (degraded view)</t>
  </si>
  <si>
    <t>Actor effect is too less</t>
  </si>
  <si>
    <t>Actor action too early</t>
  </si>
  <si>
    <t>Timing error</t>
  </si>
  <si>
    <t>Actor action too late</t>
  </si>
  <si>
    <t>Cross-wind (lateral force)</t>
  </si>
  <si>
    <t>Actor action before</t>
  </si>
  <si>
    <t>Sequence error</t>
  </si>
  <si>
    <t>Actor action after</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</si>
  <si>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</si>
  <si>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</si>
  <si>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</si>
  <si>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</si>
  <si>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</si>
  <si>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</si>
  <si>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</si>
  <si>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</si>
  <si>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</si>
  <si>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</si>
  <si>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</si>
  <si>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</si>
  <si>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</si>
  <si>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</si>
  <si>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</si>
  <si>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</si>
  <si>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</si>
  <si>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</si>
  <si>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</si>
  <si>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</si>
  <si>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</si>
  <si>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</si>
  <si>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</si>
  <si>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</si>
  <si>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</si>
  <si>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</si>
  <si>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</si>
  <si>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</si>
  <si>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</si>
  <si>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</si>
  <si>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</si>
  <si>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</si>
  <si>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</si>
  <si>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</si>
  <si>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</si>
  <si>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</si>
  <si>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</si>
  <si>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</si>
  <si>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</si>
  <si>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</si>
  <si>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</si>
  <si>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</si>
  <si>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</si>
  <si>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</si>
  <si>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</si>
  <si>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</si>
  <si>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</si>
  <si>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</si>
  <si>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</si>
  <si>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</si>
  <si>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</si>
  <si>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</si>
  <si>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</si>
  <si>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</si>
  <si>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&lt;1 % of average operating time</t>
  </si>
  <si>
    <t>Occurs a few times a year for the great majority of drivers</t>
  </si>
  <si>
    <t>E3</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</si>
  <si>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</si>
  <si>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</si>
  <si>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</si>
  <si>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</si>
  <si>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</si>
  <si>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</si>
  <si>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</si>
  <si>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</si>
  <si>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</si>
  <si>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</si>
  <si>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</si>
  <si>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</si>
  <si>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</si>
  <si>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</si>
  <si>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</si>
  <si>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</si>
  <si>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 (survival probable)</t>
  </si>
  <si>
    <t>More than 10 % probability of AIS 3-6 (and not S3)</t>
  </si>
  <si>
    <t>S3</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</si>
  <si>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</si>
  <si>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</si>
  <si>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</si>
  <si>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</si>
  <si>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</si>
  <si>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</si>
  <si>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</si>
  <si>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</si>
  <si>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</si>
  <si>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</si>
  <si>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</si>
  <si>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Less than 90 % of all drivers or other traffic participants are usually able, or barely able, to avoid harm</t>
  </si>
  <si>
    <t>C</t>
  </si>
  <si>
    <t>D</t>
  </si>
  <si>
    <t>OS01 - City Road</t>
    <phoneticPr fontId="12" type="noConversion"/>
  </si>
  <si>
    <t>Highway</t>
    <phoneticPr fontId="12" type="noConversion"/>
  </si>
  <si>
    <t>OS04 - Highway</t>
    <phoneticPr fontId="12" type="noConversion"/>
  </si>
  <si>
    <t>High speed</t>
    <phoneticPr fontId="12" type="noConversion"/>
  </si>
  <si>
    <t>SD02 - High speed</t>
    <phoneticPr fontId="12" type="noConversion"/>
  </si>
  <si>
    <t>Rain (slippery road)</t>
    <phoneticPr fontId="12" type="noConversion"/>
  </si>
  <si>
    <r>
      <t>EN0</t>
    </r>
    <r>
      <rPr>
        <sz val="10"/>
        <rFont val="Arial"/>
        <family val="2"/>
      </rPr>
      <t>6</t>
    </r>
    <r>
      <rPr>
        <sz val="10"/>
        <rFont val="Arial"/>
      </rPr>
      <t xml:space="preserve"> - </t>
    </r>
    <r>
      <rPr>
        <sz val="10"/>
        <rFont val="Arial"/>
        <family val="2"/>
      </rPr>
      <t>Rain (slippery road)</t>
    </r>
    <phoneticPr fontId="12" type="noConversion"/>
  </si>
  <si>
    <t>Normal driving on country roads during normal conditions with high speed (the driver is misusing the lane keeping assistance function as an autonomous function</t>
    <phoneticPr fontId="12" type="noConversion"/>
  </si>
  <si>
    <t>Normal driving on a highway during rain(slippery road) with high speed and correctly used system</t>
    <phoneticPr fontId="12" type="noConversion"/>
  </si>
  <si>
    <t>Country Road</t>
    <phoneticPr fontId="12" type="noConversion"/>
  </si>
  <si>
    <t>OS03 - Country Road</t>
    <phoneticPr fontId="12" type="noConversion"/>
  </si>
  <si>
    <t>Normal conditions</t>
    <phoneticPr fontId="12" type="noConversion"/>
  </si>
  <si>
    <t xml:space="preserve">EN01 - Normal conditions </t>
    <phoneticPr fontId="12" type="noConversion"/>
  </si>
  <si>
    <t>Incorrectly used</t>
    <phoneticPr fontId="12" type="noConversion"/>
  </si>
  <si>
    <r>
      <t xml:space="preserve">IU02 - </t>
    </r>
    <r>
      <rPr>
        <sz val="10"/>
        <rFont val="Arial"/>
        <family val="2"/>
      </rPr>
      <t>Incorrectly used</t>
    </r>
    <phoneticPr fontId="12" type="noConversion"/>
  </si>
  <si>
    <t>High haptic feedback can affect driver's ability to steer as intended. The driver could lose control of the vehicle and collide with another vehicle or with road infrastructure.</t>
    <phoneticPr fontId="12" type="noConversion"/>
  </si>
  <si>
    <t>The LDW function applies an oscillating torque with very high torque (above limit)</t>
    <phoneticPr fontId="12" type="noConversion"/>
  </si>
  <si>
    <t>The LDW function applies too high an oscillating torque to the steering wheel (above limit)</t>
    <phoneticPr fontId="12" type="noConversion"/>
  </si>
  <si>
    <t>DV04-Actor effect is too much</t>
    <phoneticPr fontId="12" type="noConversion"/>
  </si>
  <si>
    <t>EV00-Collision with other vehicle</t>
    <phoneticPr fontId="12" type="noConversion"/>
  </si>
  <si>
    <t>Function always activated</t>
    <phoneticPr fontId="12" type="noConversion"/>
  </si>
  <si>
    <r>
      <t>D</t>
    </r>
    <r>
      <rPr>
        <sz val="10"/>
        <rFont val="Arial"/>
        <family val="2"/>
      </rPr>
      <t>V03-Function always activated</t>
    </r>
    <phoneticPr fontId="12" type="noConversion"/>
  </si>
  <si>
    <r>
      <t>T</t>
    </r>
    <r>
      <rPr>
        <sz val="10"/>
        <rFont val="Arial"/>
        <family val="2"/>
      </rPr>
      <t>he LKA function is always activated</t>
    </r>
    <phoneticPr fontId="12" type="noConversion"/>
  </si>
  <si>
    <r>
      <t>T</t>
    </r>
    <r>
      <rPr>
        <sz val="10"/>
        <rFont val="Arial"/>
        <family val="2"/>
      </rPr>
      <t>he driver was misusing the function by taking both hands off the wheel and incorrectly treating the car as a fully autonomous vehicle</t>
    </r>
    <phoneticPr fontId="12" type="noConversion"/>
  </si>
  <si>
    <t>Life-threatening or fatal injuries</t>
    <phoneticPr fontId="12" type="noConversion"/>
  </si>
  <si>
    <r>
      <t>S</t>
    </r>
    <r>
      <rPr>
        <sz val="10"/>
        <rFont val="Arial"/>
        <family val="2"/>
      </rPr>
      <t>3-Life-threatening or fatal injuries</t>
    </r>
    <phoneticPr fontId="12" type="noConversion"/>
  </si>
  <si>
    <t>Low probability</t>
    <phoneticPr fontId="12" type="noConversion"/>
  </si>
  <si>
    <r>
      <t>E</t>
    </r>
    <r>
      <rPr>
        <sz val="10"/>
        <rFont val="Arial"/>
        <family val="2"/>
      </rPr>
      <t>2-Low probability</t>
    </r>
    <phoneticPr fontId="12" type="noConversion"/>
  </si>
  <si>
    <r>
      <t>T</t>
    </r>
    <r>
      <rPr>
        <sz val="10"/>
        <rFont val="Arial"/>
        <family val="2"/>
      </rPr>
      <t>he driver is traveling at high speed</t>
    </r>
    <phoneticPr fontId="12" type="noConversion"/>
  </si>
  <si>
    <r>
      <t>T</t>
    </r>
    <r>
      <rPr>
        <sz val="10"/>
        <rFont val="Arial"/>
        <family val="2"/>
      </rPr>
      <t>he driver is on a country road and misusing the system.That combiantion probably does not happen offen</t>
    </r>
    <phoneticPr fontId="12" type="noConversion"/>
  </si>
  <si>
    <t>Difficult to control or uncontrollable</t>
    <phoneticPr fontId="12" type="noConversion"/>
  </si>
  <si>
    <r>
      <t>C</t>
    </r>
    <r>
      <rPr>
        <sz val="10"/>
        <rFont val="Arial"/>
        <family val="2"/>
      </rPr>
      <t>3-Difficult to control or uncontrollable</t>
    </r>
    <phoneticPr fontId="12" type="noConversion"/>
  </si>
  <si>
    <t>The malfuntion was that the lane keeping assistance was always on and had no time limit,so drivers could take both hands off the wheel.Because hands aren't on the wheel at high speeds, a vehicle accident would not be controllable</t>
    <phoneticPr fontId="12" type="noConversion"/>
  </si>
  <si>
    <t>B</t>
    <phoneticPr fontId="12" type="noConversion"/>
  </si>
  <si>
    <t>Total loss of low beam shall be prevented</t>
    <phoneticPr fontId="12" type="noConversion"/>
  </si>
  <si>
    <t>Medium probability</t>
    <phoneticPr fontId="12" type="noConversion"/>
  </si>
  <si>
    <r>
      <t>E</t>
    </r>
    <r>
      <rPr>
        <sz val="10"/>
        <rFont val="Arial"/>
        <family val="2"/>
      </rPr>
      <t>3-Medium probability</t>
    </r>
    <phoneticPr fontId="12" type="noConversion"/>
  </si>
  <si>
    <t>The LDW function applies an oscillating torque with high torque is a medium probability event</t>
    <phoneticPr fontId="12" type="noConversion"/>
  </si>
  <si>
    <r>
      <t>T</t>
    </r>
    <r>
      <rPr>
        <sz val="10"/>
        <rFont val="Arial"/>
        <family val="2"/>
      </rPr>
      <t>he driver is driving at high speed on the highway</t>
    </r>
    <phoneticPr fontId="12" type="noConversion"/>
  </si>
  <si>
    <t>C</t>
    <phoneticPr fontId="12" type="noConversion"/>
  </si>
  <si>
    <r>
      <t>W</t>
    </r>
    <r>
      <rPr>
        <sz val="10"/>
        <rFont val="Arial"/>
        <family val="2"/>
      </rPr>
      <t>hen driving at high speed and high haptic feedback,it is difficult for driver to control the vehicle</t>
    </r>
    <phoneticPr fontId="12" type="noConversion"/>
  </si>
  <si>
    <r>
      <t>T</t>
    </r>
    <r>
      <rPr>
        <sz val="10"/>
        <rFont val="Arial"/>
        <family val="2"/>
      </rPr>
      <t>he osillating steering torque from the LDW function shall be limited</t>
    </r>
    <phoneticPr fontId="12" type="noConversion"/>
  </si>
  <si>
    <t>IU01 - Correctly used</t>
    <phoneticPr fontId="12" type="noConversion"/>
  </si>
  <si>
    <t>Lane Departure Warning (LDW) function shall apply an oscillating steering torque to provide the driver with haptic feedback</t>
    <phoneticPr fontId="12" type="noConversion"/>
  </si>
  <si>
    <t>Snow (slippery road)</t>
    <phoneticPr fontId="12" type="noConversion"/>
  </si>
  <si>
    <t>Snowfall (degraded view)</t>
    <phoneticPr fontId="12" type="noConversion"/>
  </si>
  <si>
    <t>EN04 - Snowfall (degraded view)</t>
    <phoneticPr fontId="12" type="noConversion"/>
  </si>
  <si>
    <t>Low speed</t>
    <phoneticPr fontId="12" type="noConversion"/>
  </si>
  <si>
    <t>SD01 - Low speed</t>
    <phoneticPr fontId="12" type="noConversion"/>
  </si>
  <si>
    <t>Normal driving on country roads during snowfall(degraded view) with low speed and correctly used system</t>
    <phoneticPr fontId="12" type="noConversion"/>
  </si>
  <si>
    <t>S3-Life-threatening or fatal injuries</t>
    <phoneticPr fontId="12" type="noConversion"/>
  </si>
  <si>
    <t>Light and moderate injuries</t>
    <phoneticPr fontId="12" type="noConversion"/>
  </si>
  <si>
    <r>
      <t>T</t>
    </r>
    <r>
      <rPr>
        <sz val="10"/>
        <rFont val="Arial"/>
        <family val="2"/>
      </rPr>
      <t>he driver is traveling at low speed</t>
    </r>
    <phoneticPr fontId="12" type="noConversion"/>
  </si>
  <si>
    <t>It is difficult for driver to control the vehicle when high haptic feedback</t>
    <phoneticPr fontId="12" type="noConversion"/>
  </si>
  <si>
    <t xml:space="preserve">On  snowy days,the driver is on a country road at low speed and high haptic feedback. That combiantion probably does not happen offen </t>
    <phoneticPr fontId="12" type="noConversion"/>
  </si>
  <si>
    <t>Severe and life-threatening injuries</t>
    <phoneticPr fontId="12" type="noConversion"/>
  </si>
  <si>
    <t>S2-Severe and life-threatening injuries</t>
    <phoneticPr fontId="12" type="noConversion"/>
  </si>
  <si>
    <t>A</t>
    <phoneticPr fontId="12" type="noConversion"/>
  </si>
  <si>
    <t>The osillating steering torque from the LDW function shall be limited</t>
    <phoneticPr fontId="12" type="noConversion"/>
  </si>
  <si>
    <t>IU02 - Incorrectly used</t>
    <phoneticPr fontId="12" type="noConversion"/>
  </si>
  <si>
    <t>Normal driving on high way during normal conditions with high speed(the driver is misusing the lane keeping assistance function as an autonomous function)</t>
    <phoneticPr fontId="12" type="noConversion"/>
  </si>
  <si>
    <t>Lane Keeping Assistance (LKA) function shall apply the steering torque when active in order to stay in ego lane</t>
    <phoneticPr fontId="12" type="noConversion"/>
  </si>
  <si>
    <t>DV03-Function always activated</t>
  </si>
  <si>
    <t>The LKA function is always activated</t>
    <phoneticPr fontId="12" type="noConversion"/>
  </si>
  <si>
    <t>EV00-Collision with other vehicle</t>
    <phoneticPr fontId="12" type="noConversion"/>
  </si>
  <si>
    <t>The driver was misusing the function by taking both hands off the wheel and incorrectly treating the car as a fully autonomous vehicle</t>
    <phoneticPr fontId="12" type="noConversion"/>
  </si>
  <si>
    <r>
      <t>T</t>
    </r>
    <r>
      <rPr>
        <sz val="10"/>
        <rFont val="Arial"/>
        <family val="2"/>
      </rPr>
      <t>he LKA function is always activated and the driver is easy to think of as fully autonomous driving</t>
    </r>
    <phoneticPr fontId="12" type="noConversion"/>
  </si>
  <si>
    <t>The LKA function is always activated and the driver is easy to think of as fully autonomous driving</t>
    <phoneticPr fontId="12" type="noConversion"/>
  </si>
  <si>
    <t>The driver is driving at high speed on the highway</t>
    <phoneticPr fontId="12" type="noConversion"/>
  </si>
  <si>
    <t>C3-Difficult to control or uncontrollable</t>
    <phoneticPr fontId="12" type="noConversion"/>
  </si>
  <si>
    <t>The malfuntion was that the lane keeping assistance was always on and had no time limit,so drivers could take both hands off the wheel.Because hands aren't on the wheel at high speeds, a vehicle accident would not be controllable</t>
    <phoneticPr fontId="12" type="noConversion"/>
  </si>
  <si>
    <t>The driver is on high way and misusing the system.That is a low probability event</t>
    <phoneticPr fontId="12" type="noConversion"/>
  </si>
  <si>
    <t>B</t>
    <phoneticPr fontId="12" type="noConversion"/>
  </si>
  <si>
    <t>Total loss of low beam shall be prevented</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</si>
</sst>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font>
    <font>
      <sz val="11"/>
      <color theme="1"/>
      <name val="等线"/>
      <family val="2"/>
      <scheme val="minor"/>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0"/>
      <name val="Arial"/>
    </font>
    <font>
      <b/>
      <sz val="10"/>
      <name val="Arial"/>
    </font>
    <font>
      <sz val="10"/>
      <color rgb="FF0000FF"/>
      <name val="Arial"/>
    </font>
    <font>
      <sz val="9"/>
      <name val="宋体"/>
      <family val="3"/>
      <charset val="134"/>
    </font>
    <font>
      <sz val="10"/>
      <name val="Arial"/>
      <family val="2"/>
    </font>
    <font>
      <sz val="11"/>
      <color rgb="FF000000"/>
      <name val="Arial"/>
      <family val="2"/>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82">
    <xf numFmtId="0" fontId="0" fillId="0" borderId="0" xfId="0" applyFont="1" applyAlignment="1"/>
    <xf numFmtId="0" fontId="2" fillId="0" borderId="0" xfId="0" applyFont="1" applyAlignment="1">
      <alignment horizontal="left" vertical="top"/>
    </xf>
    <xf numFmtId="0" fontId="3" fillId="0" borderId="0" xfId="0" applyFont="1" applyAlignment="1">
      <alignment horizontal="center" vertical="center" wrapText="1"/>
    </xf>
    <xf numFmtId="0" fontId="4" fillId="0" borderId="0" xfId="0" applyFont="1"/>
    <xf numFmtId="0" fontId="5" fillId="0" borderId="0" xfId="0" applyFont="1" applyAlignment="1">
      <alignment vertical="center"/>
    </xf>
    <xf numFmtId="0" fontId="5" fillId="0" borderId="0" xfId="0" applyFont="1"/>
    <xf numFmtId="0" fontId="4" fillId="0" borderId="0" xfId="0" applyFont="1" applyAlignment="1"/>
    <xf numFmtId="0" fontId="5" fillId="2" borderId="1" xfId="0" applyFont="1" applyFill="1" applyBorder="1" applyAlignment="1">
      <alignment horizontal="center" vertical="center"/>
    </xf>
    <xf numFmtId="0" fontId="5" fillId="2" borderId="1" xfId="0" applyFont="1" applyFill="1" applyBorder="1" applyAlignment="1">
      <alignment vertical="center"/>
    </xf>
    <xf numFmtId="0" fontId="3" fillId="0" borderId="0" xfId="0" applyFont="1" applyAlignment="1">
      <alignment horizontal="left" vertical="center" wrapText="1"/>
    </xf>
    <xf numFmtId="0" fontId="6" fillId="0" borderId="2" xfId="0" applyFont="1" applyBorder="1" applyAlignment="1">
      <alignment horizontal="center" vertical="top" wrapText="1"/>
    </xf>
    <xf numFmtId="0" fontId="3" fillId="0" borderId="0" xfId="0" applyFont="1" applyAlignment="1">
      <alignment horizontal="center"/>
    </xf>
    <xf numFmtId="0" fontId="4" fillId="0" borderId="1" xfId="0" applyFont="1" applyBorder="1" applyAlignment="1">
      <alignment horizontal="left" vertical="center"/>
    </xf>
    <xf numFmtId="0" fontId="7" fillId="0" borderId="0" xfId="0" applyFont="1" applyAlignment="1">
      <alignment horizontal="center"/>
    </xf>
    <xf numFmtId="0" fontId="5" fillId="0" borderId="0" xfId="0" applyFont="1" applyAlignment="1"/>
    <xf numFmtId="0" fontId="6" fillId="0" borderId="1" xfId="0" applyFont="1" applyBorder="1" applyAlignment="1">
      <alignment horizontal="left" vertical="center"/>
    </xf>
    <xf numFmtId="0" fontId="3" fillId="3" borderId="3" xfId="0" applyFont="1" applyFill="1" applyBorder="1" applyAlignment="1">
      <alignment horizontal="center" vertical="center" wrapText="1"/>
    </xf>
    <xf numFmtId="0" fontId="3" fillId="0" borderId="0" xfId="0" applyFont="1" applyAlignment="1">
      <alignment horizontal="left" vertical="center"/>
    </xf>
    <xf numFmtId="0" fontId="8" fillId="5" borderId="0" xfId="0" applyFont="1" applyFill="1" applyAlignment="1"/>
    <xf numFmtId="0" fontId="4" fillId="2" borderId="1" xfId="0" applyFont="1" applyFill="1" applyBorder="1" applyAlignment="1">
      <alignment vertical="center"/>
    </xf>
    <xf numFmtId="0" fontId="3" fillId="6" borderId="0" xfId="0" applyFont="1" applyFill="1" applyAlignment="1">
      <alignment horizontal="center" vertical="center" wrapText="1"/>
    </xf>
    <xf numFmtId="0" fontId="3" fillId="6" borderId="7" xfId="0" applyFont="1" applyFill="1" applyBorder="1" applyAlignment="1">
      <alignment horizontal="center" vertical="center" wrapText="1"/>
    </xf>
    <xf numFmtId="0" fontId="3" fillId="0" borderId="0" xfId="0" applyFont="1" applyAlignment="1">
      <alignment horizontal="center" vertical="center" wrapText="1"/>
    </xf>
    <xf numFmtId="0" fontId="7" fillId="0" borderId="0" xfId="0" applyFont="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top" wrapText="1"/>
    </xf>
    <xf numFmtId="0" fontId="4" fillId="0" borderId="8" xfId="0" applyFont="1" applyBorder="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horizontal="left" vertical="top" wrapText="1"/>
    </xf>
    <xf numFmtId="0" fontId="7" fillId="0" borderId="0" xfId="0" applyFont="1" applyAlignment="1">
      <alignment horizontal="left" vertical="top" wrapText="1"/>
    </xf>
    <xf numFmtId="0" fontId="8" fillId="0" borderId="0" xfId="0" applyFont="1" applyAlignment="1"/>
    <xf numFmtId="0" fontId="9" fillId="0" borderId="0" xfId="0" applyFont="1" applyAlignment="1"/>
    <xf numFmtId="0" fontId="10" fillId="0" borderId="0" xfId="0" applyFont="1" applyAlignment="1"/>
    <xf numFmtId="0" fontId="9" fillId="0" borderId="0" xfId="0" applyFont="1" applyAlignment="1"/>
    <xf numFmtId="0" fontId="10" fillId="0" borderId="9" xfId="0" applyFont="1" applyBorder="1" applyAlignment="1"/>
    <xf numFmtId="0" fontId="9" fillId="0" borderId="9" xfId="0" applyFont="1" applyBorder="1" applyAlignment="1"/>
    <xf numFmtId="0" fontId="9" fillId="0" borderId="9" xfId="0" applyFont="1" applyBorder="1" applyAlignment="1"/>
    <xf numFmtId="0" fontId="10" fillId="2" borderId="7" xfId="0" applyFont="1" applyFill="1" applyBorder="1" applyAlignment="1">
      <alignment horizontal="center"/>
    </xf>
    <xf numFmtId="0" fontId="10" fillId="2" borderId="10" xfId="0" applyFont="1" applyFill="1" applyBorder="1"/>
    <xf numFmtId="0" fontId="10" fillId="2" borderId="10" xfId="0" applyFont="1" applyFill="1" applyBorder="1"/>
    <xf numFmtId="0" fontId="11" fillId="0" borderId="7" xfId="0" applyFont="1" applyBorder="1" applyAlignment="1">
      <alignment horizontal="center" vertical="top" wrapText="1"/>
    </xf>
    <xf numFmtId="0" fontId="9" fillId="0" borderId="10" xfId="0" applyFont="1" applyBorder="1" applyAlignment="1">
      <alignment horizontal="left"/>
    </xf>
    <xf numFmtId="0" fontId="9" fillId="0" borderId="10" xfId="0" applyFont="1" applyBorder="1" applyAlignment="1"/>
    <xf numFmtId="0" fontId="11" fillId="0" borderId="10" xfId="0" applyFont="1" applyBorder="1" applyAlignment="1">
      <alignment horizontal="left"/>
    </xf>
    <xf numFmtId="0" fontId="11" fillId="0" borderId="7" xfId="0" applyFont="1" applyBorder="1" applyAlignment="1">
      <alignment horizontal="center" vertical="top" wrapText="1"/>
    </xf>
    <xf numFmtId="0" fontId="9" fillId="0" borderId="10" xfId="0" applyFont="1" applyBorder="1" applyAlignment="1">
      <alignment horizontal="left"/>
    </xf>
    <xf numFmtId="0" fontId="11" fillId="0" borderId="10" xfId="0" applyFont="1" applyBorder="1" applyAlignment="1">
      <alignment horizontal="left"/>
    </xf>
    <xf numFmtId="0" fontId="9" fillId="0" borderId="10" xfId="0" applyFont="1" applyBorder="1" applyAlignment="1"/>
    <xf numFmtId="0" fontId="9" fillId="2" borderId="7" xfId="0" applyFont="1" applyFill="1" applyBorder="1" applyAlignment="1"/>
    <xf numFmtId="0" fontId="9" fillId="2" borderId="10" xfId="0" applyFont="1" applyFill="1" applyBorder="1" applyAlignment="1"/>
    <xf numFmtId="0" fontId="9" fillId="2" borderId="10" xfId="0" applyFont="1" applyFill="1" applyBorder="1" applyAlignment="1"/>
    <xf numFmtId="0" fontId="4" fillId="0" borderId="2" xfId="0" applyFont="1" applyBorder="1" applyAlignment="1">
      <alignment horizontal="center" vertical="top" wrapText="1"/>
    </xf>
    <xf numFmtId="0" fontId="5" fillId="2" borderId="13" xfId="0" applyFont="1" applyFill="1" applyBorder="1" applyAlignment="1">
      <alignment vertical="center"/>
    </xf>
    <xf numFmtId="0" fontId="5" fillId="2" borderId="8" xfId="0" applyFont="1" applyFill="1" applyBorder="1" applyAlignment="1">
      <alignment vertical="center"/>
    </xf>
    <xf numFmtId="0" fontId="4" fillId="0" borderId="13" xfId="0" applyFont="1" applyBorder="1" applyAlignment="1">
      <alignment horizontal="left" vertical="center"/>
    </xf>
    <xf numFmtId="0" fontId="4" fillId="0" borderId="8" xfId="0" applyFont="1" applyBorder="1" applyAlignment="1">
      <alignment horizontal="left" vertical="center"/>
    </xf>
    <xf numFmtId="0" fontId="9" fillId="0" borderId="10" xfId="0" applyFont="1" applyBorder="1" applyAlignment="1"/>
    <xf numFmtId="0" fontId="4" fillId="2" borderId="13" xfId="0" applyFont="1" applyFill="1" applyBorder="1" applyAlignment="1">
      <alignment vertical="center"/>
    </xf>
    <xf numFmtId="0" fontId="4" fillId="2" borderId="8" xfId="0" applyFont="1" applyFill="1" applyBorder="1" applyAlignment="1">
      <alignment vertical="center"/>
    </xf>
    <xf numFmtId="0" fontId="9" fillId="0" borderId="10" xfId="0" applyFont="1" applyBorder="1" applyAlignment="1">
      <alignment horizontal="center"/>
    </xf>
    <xf numFmtId="0" fontId="13" fillId="0" borderId="1" xfId="0" applyFont="1" applyBorder="1" applyAlignment="1">
      <alignment horizontal="center" vertical="center" wrapText="1"/>
    </xf>
    <xf numFmtId="0" fontId="13" fillId="0" borderId="1" xfId="0" applyFont="1" applyBorder="1" applyAlignment="1">
      <alignment horizontal="left" vertical="center"/>
    </xf>
    <xf numFmtId="0" fontId="13" fillId="0" borderId="1" xfId="0" applyFont="1" applyBorder="1" applyAlignment="1">
      <alignment horizontal="left" vertical="top" wrapText="1"/>
    </xf>
    <xf numFmtId="0" fontId="13" fillId="0" borderId="0" xfId="0" applyFont="1" applyAlignment="1">
      <alignment horizontal="left" vertical="top" wrapText="1"/>
    </xf>
    <xf numFmtId="0" fontId="14" fillId="0" borderId="0" xfId="0" applyFont="1" applyAlignment="1">
      <alignment horizontal="left" vertical="top" wrapText="1"/>
    </xf>
    <xf numFmtId="0" fontId="13" fillId="0" borderId="8" xfId="0" applyFont="1" applyBorder="1" applyAlignment="1">
      <alignment horizontal="center" vertical="center" wrapText="1"/>
    </xf>
    <xf numFmtId="0" fontId="13" fillId="0" borderId="8" xfId="0" applyFont="1" applyBorder="1" applyAlignment="1">
      <alignment horizontal="left" vertical="top" wrapText="1"/>
    </xf>
    <xf numFmtId="0" fontId="3" fillId="3" borderId="4" xfId="0" applyFont="1" applyFill="1" applyBorder="1" applyAlignment="1">
      <alignment horizontal="center"/>
    </xf>
    <xf numFmtId="0" fontId="7" fillId="0" borderId="5" xfId="0" applyFont="1" applyBorder="1"/>
    <xf numFmtId="0" fontId="3" fillId="4" borderId="4" xfId="0" applyFont="1" applyFill="1" applyBorder="1" applyAlignment="1">
      <alignment horizontal="center" vertical="center" wrapText="1"/>
    </xf>
    <xf numFmtId="0" fontId="3" fillId="4" borderId="4" xfId="0" applyFont="1" applyFill="1" applyBorder="1" applyAlignment="1">
      <alignment horizontal="center"/>
    </xf>
    <xf numFmtId="0" fontId="7" fillId="0" borderId="6" xfId="0" applyFont="1" applyBorder="1"/>
    <xf numFmtId="0" fontId="9" fillId="0" borderId="14" xfId="0" applyFont="1" applyBorder="1" applyAlignment="1">
      <alignment horizontal="center" vertical="center"/>
    </xf>
    <xf numFmtId="0" fontId="7" fillId="0" borderId="14" xfId="0" applyFont="1" applyBorder="1"/>
    <xf numFmtId="0" fontId="7" fillId="0" borderId="7" xfId="0" applyFont="1" applyBorder="1"/>
    <xf numFmtId="0" fontId="9" fillId="0" borderId="2" xfId="0" applyFont="1" applyBorder="1" applyAlignment="1">
      <alignment horizontal="center" vertical="center"/>
    </xf>
    <xf numFmtId="0" fontId="9" fillId="0" borderId="11" xfId="0" applyFont="1" applyBorder="1" applyAlignment="1">
      <alignment horizontal="center" vertical="center"/>
    </xf>
    <xf numFmtId="0" fontId="7" fillId="0" borderId="10" xfId="0" applyFont="1" applyBorder="1"/>
    <xf numFmtId="0" fontId="9" fillId="0" borderId="12" xfId="0" applyFont="1" applyBorder="1" applyAlignment="1">
      <alignment horizontal="center"/>
    </xf>
    <xf numFmtId="0" fontId="7" fillId="0" borderId="12" xfId="0" applyFont="1" applyBorder="1"/>
    <xf numFmtId="0" fontId="7" fillId="0" borderId="8" xfId="0" applyFont="1" applyBorder="1"/>
    <xf numFmtId="0" fontId="1" fillId="0" borderId="1" xfId="0" applyFont="1" applyBorder="1" applyAlignment="1">
      <alignment horizontal="left" vertical="top"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5"/>
  <sheetViews>
    <sheetView tabSelected="1" topLeftCell="L9" workbookViewId="0">
      <selection activeCell="V15" sqref="V15"/>
    </sheetView>
  </sheetViews>
  <sheetFormatPr defaultColWidth="14.42578125" defaultRowHeight="15.75" customHeight="1" x14ac:dyDescent="0.2"/>
  <cols>
    <col min="2" max="2" width="22.140625" customWidth="1"/>
    <col min="3" max="3" width="19" customWidth="1"/>
    <col min="4" max="4" width="24.42578125" bestFit="1" customWidth="1"/>
    <col min="5" max="5" width="18.28515625" customWidth="1"/>
    <col min="6" max="6" width="32.140625" bestFit="1" customWidth="1"/>
    <col min="7" max="7" width="20.28515625" bestFit="1" customWidth="1"/>
    <col min="8" max="8" width="98.7109375" bestFit="1" customWidth="1"/>
    <col min="9" max="9" width="18.85546875" customWidth="1"/>
    <col min="10" max="10" width="13.28515625" customWidth="1"/>
    <col min="11" max="11" width="22.5703125" customWidth="1"/>
    <col min="12" max="12" width="18.7109375" customWidth="1"/>
    <col min="13" max="13" width="28" customWidth="1"/>
    <col min="14" max="14" width="25.5703125" customWidth="1"/>
    <col min="16" max="16" width="28" customWidth="1"/>
    <col min="17" max="17" width="20.7109375" customWidth="1"/>
    <col min="18" max="18" width="18.5703125" customWidth="1"/>
    <col min="19" max="19" width="20.7109375" customWidth="1"/>
    <col min="20" max="20" width="40.28515625" customWidth="1"/>
    <col min="22" max="22" width="33.140625" customWidth="1"/>
  </cols>
  <sheetData>
    <row r="1" spans="1:28" ht="12.75" x14ac:dyDescent="0.2">
      <c r="A1" s="2"/>
      <c r="B1" s="9" t="s">
        <v>2</v>
      </c>
      <c r="C1" s="2"/>
      <c r="D1" s="2"/>
      <c r="E1" s="2"/>
      <c r="F1" s="2"/>
      <c r="G1" s="2"/>
      <c r="H1" s="2"/>
      <c r="I1" s="11"/>
      <c r="J1" s="11"/>
      <c r="K1" s="11"/>
      <c r="L1" s="11"/>
      <c r="M1" s="11"/>
      <c r="N1" s="11"/>
      <c r="O1" s="11"/>
      <c r="P1" s="11"/>
      <c r="Q1" s="11"/>
      <c r="R1" s="11"/>
      <c r="S1" s="11"/>
      <c r="T1" s="11"/>
      <c r="U1" s="11"/>
      <c r="V1" s="11"/>
      <c r="W1" s="13"/>
      <c r="X1" s="13"/>
      <c r="Y1" s="13"/>
      <c r="Z1" s="13"/>
      <c r="AA1" s="13"/>
      <c r="AB1" s="13"/>
    </row>
    <row r="2" spans="1:28" ht="12.75" x14ac:dyDescent="0.2">
      <c r="A2" s="2"/>
      <c r="B2" s="17" t="s">
        <v>10</v>
      </c>
      <c r="C2" s="2"/>
      <c r="D2" s="2"/>
      <c r="E2" s="2"/>
      <c r="F2" s="2"/>
      <c r="G2" s="2"/>
      <c r="H2" s="2"/>
      <c r="I2" s="11"/>
      <c r="J2" s="11"/>
      <c r="K2" s="11"/>
      <c r="L2" s="11"/>
      <c r="M2" s="11"/>
      <c r="N2" s="11"/>
      <c r="O2" s="11"/>
      <c r="P2" s="11"/>
      <c r="Q2" s="11"/>
      <c r="R2" s="11"/>
      <c r="S2" s="11"/>
      <c r="T2" s="11"/>
      <c r="U2" s="11"/>
      <c r="V2" s="11"/>
      <c r="W2" s="13"/>
      <c r="X2" s="13"/>
      <c r="Y2" s="13"/>
      <c r="Z2" s="13"/>
      <c r="AA2" s="13"/>
      <c r="AB2" s="13"/>
    </row>
    <row r="3" spans="1:28" ht="12.75" x14ac:dyDescent="0.2">
      <c r="A3" s="2"/>
      <c r="B3" s="18" t="s">
        <v>17</v>
      </c>
      <c r="C3" s="2"/>
      <c r="D3" s="2"/>
      <c r="E3" s="2"/>
      <c r="F3" s="2"/>
      <c r="G3" s="2"/>
      <c r="H3" s="2"/>
      <c r="I3" s="11"/>
      <c r="J3" s="11"/>
      <c r="K3" s="11"/>
      <c r="L3" s="11"/>
      <c r="M3" s="11"/>
      <c r="N3" s="11"/>
      <c r="O3" s="11"/>
      <c r="P3" s="11"/>
      <c r="Q3" s="11"/>
      <c r="R3" s="11"/>
      <c r="S3" s="11"/>
      <c r="T3" s="11"/>
      <c r="U3" s="11"/>
      <c r="V3" s="11"/>
      <c r="W3" s="13"/>
      <c r="X3" s="13"/>
      <c r="Y3" s="13"/>
      <c r="Z3" s="13"/>
      <c r="AA3" s="13"/>
      <c r="AB3" s="13"/>
    </row>
    <row r="4" spans="1:28" ht="12.75" x14ac:dyDescent="0.2">
      <c r="A4" s="2"/>
      <c r="B4" s="18" t="s">
        <v>23</v>
      </c>
      <c r="C4" s="2"/>
      <c r="D4" s="2"/>
      <c r="E4" s="2"/>
      <c r="F4" s="2"/>
      <c r="G4" s="2"/>
      <c r="H4" s="2"/>
      <c r="I4" s="11"/>
      <c r="J4" s="11"/>
      <c r="K4" s="11"/>
      <c r="L4" s="11"/>
      <c r="M4" s="11"/>
      <c r="N4" s="11"/>
      <c r="O4" s="11"/>
      <c r="P4" s="11"/>
      <c r="Q4" s="11"/>
      <c r="R4" s="11"/>
      <c r="S4" s="11"/>
      <c r="T4" s="11"/>
      <c r="U4" s="11"/>
      <c r="V4" s="11"/>
      <c r="W4" s="13"/>
      <c r="X4" s="13"/>
      <c r="Y4" s="13"/>
      <c r="Z4" s="13"/>
      <c r="AA4" s="13"/>
      <c r="AB4" s="13"/>
    </row>
    <row r="5" spans="1:28" ht="12.75" x14ac:dyDescent="0.2">
      <c r="A5" s="2"/>
      <c r="B5" s="17" t="s">
        <v>26</v>
      </c>
      <c r="C5" s="2"/>
      <c r="D5" s="2"/>
      <c r="E5" s="2"/>
      <c r="F5" s="2"/>
      <c r="G5" s="2"/>
      <c r="H5" s="2"/>
      <c r="I5" s="11"/>
      <c r="J5" s="11"/>
      <c r="K5" s="11"/>
      <c r="L5" s="11"/>
      <c r="M5" s="11"/>
      <c r="N5" s="11"/>
      <c r="O5" s="11"/>
      <c r="P5" s="11"/>
      <c r="Q5" s="11"/>
      <c r="R5" s="11"/>
      <c r="S5" s="11"/>
      <c r="T5" s="11"/>
      <c r="U5" s="11"/>
      <c r="V5" s="11"/>
      <c r="W5" s="13"/>
      <c r="X5" s="13"/>
      <c r="Y5" s="13"/>
      <c r="Z5" s="13"/>
      <c r="AA5" s="13"/>
      <c r="AB5" s="13"/>
    </row>
    <row r="6" spans="1:28" ht="12.75" x14ac:dyDescent="0.2">
      <c r="A6" s="2"/>
      <c r="B6" s="17" t="s">
        <v>30</v>
      </c>
      <c r="C6" s="2"/>
      <c r="D6" s="2"/>
      <c r="E6" s="2"/>
      <c r="F6" s="2"/>
      <c r="G6" s="2"/>
      <c r="H6" s="2"/>
      <c r="I6" s="11"/>
      <c r="J6" s="11"/>
      <c r="K6" s="11"/>
      <c r="L6" s="11"/>
      <c r="M6" s="11"/>
      <c r="N6" s="11"/>
      <c r="O6" s="11"/>
      <c r="P6" s="11"/>
      <c r="Q6" s="11"/>
      <c r="R6" s="11"/>
      <c r="S6" s="11"/>
      <c r="T6" s="11"/>
      <c r="U6" s="11"/>
      <c r="V6" s="11"/>
      <c r="W6" s="13"/>
      <c r="X6" s="13"/>
      <c r="Y6" s="13"/>
      <c r="Z6" s="13"/>
      <c r="AA6" s="13"/>
      <c r="AB6" s="13"/>
    </row>
    <row r="7" spans="1:28" ht="12.75" x14ac:dyDescent="0.2">
      <c r="A7" s="2"/>
      <c r="B7" s="2"/>
      <c r="C7" s="2"/>
      <c r="D7" s="2"/>
      <c r="E7" s="2"/>
      <c r="F7" s="2"/>
      <c r="G7" s="2"/>
      <c r="H7" s="2"/>
      <c r="I7" s="11"/>
      <c r="J7" s="11"/>
      <c r="K7" s="11"/>
      <c r="L7" s="11"/>
      <c r="M7" s="11"/>
      <c r="N7" s="11"/>
      <c r="O7" s="11"/>
      <c r="P7" s="11"/>
      <c r="Q7" s="11"/>
      <c r="R7" s="11"/>
      <c r="S7" s="11"/>
      <c r="T7" s="11"/>
      <c r="U7" s="11"/>
      <c r="V7" s="11"/>
      <c r="W7" s="13"/>
      <c r="X7" s="13"/>
      <c r="Y7" s="13"/>
      <c r="Z7" s="13"/>
      <c r="AA7" s="13"/>
      <c r="AB7" s="13"/>
    </row>
    <row r="8" spans="1:28" ht="12.75" x14ac:dyDescent="0.2">
      <c r="A8" s="2"/>
      <c r="B8" s="2"/>
      <c r="C8" s="2"/>
      <c r="D8" s="2"/>
      <c r="E8" s="2"/>
      <c r="F8" s="2"/>
      <c r="G8" s="2"/>
      <c r="H8" s="2"/>
      <c r="I8" s="11"/>
      <c r="J8" s="11"/>
      <c r="K8" s="11"/>
      <c r="L8" s="11"/>
      <c r="M8" s="11"/>
      <c r="N8" s="11"/>
      <c r="O8" s="11"/>
      <c r="P8" s="11"/>
      <c r="Q8" s="11"/>
      <c r="R8" s="11"/>
      <c r="S8" s="11"/>
      <c r="T8" s="11"/>
      <c r="U8" s="11"/>
      <c r="V8" s="11"/>
      <c r="W8" s="13"/>
      <c r="X8" s="13"/>
      <c r="Y8" s="13"/>
      <c r="Z8" s="13"/>
      <c r="AA8" s="13"/>
      <c r="AB8" s="13"/>
    </row>
    <row r="9" spans="1:28" ht="12.75" x14ac:dyDescent="0.2">
      <c r="A9" s="2"/>
      <c r="B9" s="2"/>
      <c r="C9" s="2"/>
      <c r="D9" s="2"/>
      <c r="E9" s="2"/>
      <c r="F9" s="2"/>
      <c r="G9" s="2"/>
      <c r="H9" s="2"/>
      <c r="I9" s="11"/>
      <c r="J9" s="11"/>
      <c r="K9" s="11"/>
      <c r="L9" s="11"/>
      <c r="M9" s="11"/>
      <c r="N9" s="11"/>
      <c r="O9" s="11"/>
      <c r="P9" s="11"/>
      <c r="Q9" s="11"/>
      <c r="R9" s="11"/>
      <c r="S9" s="11"/>
      <c r="T9" s="11"/>
      <c r="U9" s="11"/>
      <c r="V9" s="11"/>
      <c r="W9" s="13"/>
      <c r="X9" s="13"/>
      <c r="Y9" s="13"/>
      <c r="Z9" s="13"/>
      <c r="AA9" s="13"/>
      <c r="AB9" s="13"/>
    </row>
    <row r="10" spans="1:28" ht="12.75" x14ac:dyDescent="0.2">
      <c r="A10" s="16" t="s">
        <v>11</v>
      </c>
      <c r="B10" s="69" t="s">
        <v>14</v>
      </c>
      <c r="C10" s="68"/>
      <c r="D10" s="68"/>
      <c r="E10" s="68"/>
      <c r="F10" s="68"/>
      <c r="G10" s="68"/>
      <c r="H10" s="68"/>
      <c r="I10" s="70" t="s">
        <v>27</v>
      </c>
      <c r="J10" s="68"/>
      <c r="K10" s="68"/>
      <c r="L10" s="68"/>
      <c r="M10" s="68"/>
      <c r="N10" s="68"/>
      <c r="O10" s="70" t="s">
        <v>33</v>
      </c>
      <c r="P10" s="68"/>
      <c r="Q10" s="68"/>
      <c r="R10" s="68"/>
      <c r="S10" s="68"/>
      <c r="T10" s="68"/>
      <c r="U10" s="67" t="s">
        <v>34</v>
      </c>
      <c r="V10" s="68"/>
      <c r="W10" s="13"/>
      <c r="X10" s="13"/>
      <c r="Y10" s="13"/>
      <c r="Z10" s="13"/>
      <c r="AA10" s="13"/>
      <c r="AB10" s="13"/>
    </row>
    <row r="11" spans="1:28" ht="25.5" x14ac:dyDescent="0.2">
      <c r="A11" s="20"/>
      <c r="B11" s="21" t="s">
        <v>1</v>
      </c>
      <c r="C11" s="21" t="s">
        <v>35</v>
      </c>
      <c r="D11" s="21" t="s">
        <v>37</v>
      </c>
      <c r="E11" s="21" t="s">
        <v>58</v>
      </c>
      <c r="F11" s="21" t="s">
        <v>39</v>
      </c>
      <c r="G11" s="21" t="s">
        <v>40</v>
      </c>
      <c r="H11" s="21" t="s">
        <v>41</v>
      </c>
      <c r="I11" s="21" t="s">
        <v>42</v>
      </c>
      <c r="J11" s="21" t="s">
        <v>43</v>
      </c>
      <c r="K11" s="21" t="s">
        <v>44</v>
      </c>
      <c r="L11" s="21" t="s">
        <v>45</v>
      </c>
      <c r="M11" s="21" t="s">
        <v>46</v>
      </c>
      <c r="N11" s="21" t="s">
        <v>47</v>
      </c>
      <c r="O11" s="21" t="s">
        <v>48</v>
      </c>
      <c r="P11" s="21" t="s">
        <v>50</v>
      </c>
      <c r="Q11" s="21" t="s">
        <v>52</v>
      </c>
      <c r="R11" s="21" t="s">
        <v>53</v>
      </c>
      <c r="S11" s="21" t="s">
        <v>54</v>
      </c>
      <c r="T11" s="21" t="s">
        <v>55</v>
      </c>
      <c r="U11" s="21" t="s">
        <v>56</v>
      </c>
      <c r="V11" s="20" t="s">
        <v>57</v>
      </c>
      <c r="W11" s="22"/>
      <c r="X11" s="22"/>
      <c r="Y11" s="22"/>
      <c r="Z11" s="22"/>
      <c r="AA11" s="22"/>
      <c r="AB11" s="22"/>
    </row>
    <row r="12" spans="1:28" ht="89.25" x14ac:dyDescent="0.2">
      <c r="A12" s="24" t="s">
        <v>59</v>
      </c>
      <c r="B12" s="24" t="s">
        <v>98</v>
      </c>
      <c r="C12" s="60" t="s">
        <v>236</v>
      </c>
      <c r="D12" s="60" t="s">
        <v>240</v>
      </c>
      <c r="E12" s="60" t="s">
        <v>238</v>
      </c>
      <c r="F12" s="24"/>
      <c r="G12" s="60" t="s">
        <v>276</v>
      </c>
      <c r="H12" s="60" t="s">
        <v>242</v>
      </c>
      <c r="I12" s="62" t="s">
        <v>277</v>
      </c>
      <c r="J12" s="62" t="s">
        <v>252</v>
      </c>
      <c r="K12" s="63" t="s">
        <v>250</v>
      </c>
      <c r="L12" s="62" t="s">
        <v>253</v>
      </c>
      <c r="M12" s="62" t="s">
        <v>249</v>
      </c>
      <c r="N12" s="64" t="s">
        <v>251</v>
      </c>
      <c r="O12" s="62" t="s">
        <v>270</v>
      </c>
      <c r="P12" s="62" t="s">
        <v>271</v>
      </c>
      <c r="Q12" s="62" t="s">
        <v>259</v>
      </c>
      <c r="R12" s="62" t="s">
        <v>272</v>
      </c>
      <c r="S12" s="62" t="s">
        <v>265</v>
      </c>
      <c r="T12" s="62" t="s">
        <v>274</v>
      </c>
      <c r="U12" s="60" t="s">
        <v>273</v>
      </c>
      <c r="V12" s="66" t="s">
        <v>275</v>
      </c>
      <c r="W12" s="28"/>
      <c r="X12" s="28"/>
      <c r="Y12" s="28"/>
      <c r="Z12" s="29"/>
      <c r="AA12" s="29"/>
      <c r="AB12" s="29"/>
    </row>
    <row r="13" spans="1:28" ht="85.5" x14ac:dyDescent="0.2">
      <c r="A13" s="24" t="s">
        <v>88</v>
      </c>
      <c r="B13" s="24" t="s">
        <v>98</v>
      </c>
      <c r="C13" s="60" t="s">
        <v>244</v>
      </c>
      <c r="D13" s="60" t="s">
        <v>246</v>
      </c>
      <c r="E13" s="60" t="s">
        <v>238</v>
      </c>
      <c r="F13" s="25"/>
      <c r="G13" s="60" t="s">
        <v>248</v>
      </c>
      <c r="H13" s="60" t="s">
        <v>241</v>
      </c>
      <c r="I13" s="62" t="s">
        <v>295</v>
      </c>
      <c r="J13" s="62" t="s">
        <v>255</v>
      </c>
      <c r="K13" s="62" t="s">
        <v>256</v>
      </c>
      <c r="L13" s="62" t="s">
        <v>253</v>
      </c>
      <c r="M13" s="62" t="s">
        <v>257</v>
      </c>
      <c r="N13" s="62" t="s">
        <v>300</v>
      </c>
      <c r="O13" s="62" t="s">
        <v>261</v>
      </c>
      <c r="P13" s="62" t="s">
        <v>263</v>
      </c>
      <c r="Q13" s="62" t="s">
        <v>259</v>
      </c>
      <c r="R13" s="62" t="s">
        <v>262</v>
      </c>
      <c r="S13" s="62" t="s">
        <v>265</v>
      </c>
      <c r="T13" s="81" t="s">
        <v>266</v>
      </c>
      <c r="U13" s="60" t="s">
        <v>267</v>
      </c>
      <c r="V13" s="66" t="s">
        <v>268</v>
      </c>
      <c r="W13" s="28"/>
      <c r="X13" s="28"/>
      <c r="Y13" s="28"/>
      <c r="Z13" s="29"/>
      <c r="AA13" s="29"/>
      <c r="AB13" s="29"/>
    </row>
    <row r="14" spans="1:28" ht="89.25" x14ac:dyDescent="0.2">
      <c r="A14" s="24" t="s">
        <v>89</v>
      </c>
      <c r="B14" s="24" t="s">
        <v>98</v>
      </c>
      <c r="C14" s="60" t="s">
        <v>244</v>
      </c>
      <c r="D14" s="60" t="s">
        <v>280</v>
      </c>
      <c r="E14" s="60" t="s">
        <v>282</v>
      </c>
      <c r="F14" s="24"/>
      <c r="G14" s="60" t="s">
        <v>276</v>
      </c>
      <c r="H14" s="60" t="s">
        <v>283</v>
      </c>
      <c r="I14" s="60" t="s">
        <v>277</v>
      </c>
      <c r="J14" s="62" t="s">
        <v>252</v>
      </c>
      <c r="K14" s="63" t="s">
        <v>250</v>
      </c>
      <c r="L14" s="62" t="s">
        <v>253</v>
      </c>
      <c r="M14" s="62" t="s">
        <v>249</v>
      </c>
      <c r="N14" s="64" t="s">
        <v>251</v>
      </c>
      <c r="O14" s="62" t="s">
        <v>261</v>
      </c>
      <c r="P14" s="60" t="s">
        <v>288</v>
      </c>
      <c r="Q14" s="60" t="s">
        <v>290</v>
      </c>
      <c r="R14" s="60" t="s">
        <v>286</v>
      </c>
      <c r="S14" s="62" t="s">
        <v>265</v>
      </c>
      <c r="T14" s="60" t="s">
        <v>287</v>
      </c>
      <c r="U14" s="60" t="s">
        <v>291</v>
      </c>
      <c r="V14" s="65" t="s">
        <v>292</v>
      </c>
      <c r="W14" s="27"/>
      <c r="X14" s="27"/>
      <c r="Y14" s="27"/>
      <c r="Z14" s="23"/>
      <c r="AA14" s="23"/>
      <c r="AB14" s="23"/>
    </row>
    <row r="15" spans="1:28" ht="76.5" x14ac:dyDescent="0.2">
      <c r="A15" s="24" t="s">
        <v>90</v>
      </c>
      <c r="B15" s="24" t="s">
        <v>98</v>
      </c>
      <c r="C15" s="60" t="s">
        <v>236</v>
      </c>
      <c r="D15" s="60" t="s">
        <v>246</v>
      </c>
      <c r="E15" s="60" t="s">
        <v>238</v>
      </c>
      <c r="F15" s="24"/>
      <c r="G15" s="60" t="s">
        <v>293</v>
      </c>
      <c r="H15" s="60" t="s">
        <v>294</v>
      </c>
      <c r="I15" s="60" t="s">
        <v>295</v>
      </c>
      <c r="J15" s="24" t="s">
        <v>296</v>
      </c>
      <c r="K15" s="60" t="s">
        <v>297</v>
      </c>
      <c r="L15" s="60" t="s">
        <v>298</v>
      </c>
      <c r="M15" s="60" t="s">
        <v>299</v>
      </c>
      <c r="N15" s="60" t="s">
        <v>301</v>
      </c>
      <c r="O15" s="62" t="s">
        <v>261</v>
      </c>
      <c r="P15" s="60" t="s">
        <v>305</v>
      </c>
      <c r="Q15" s="60" t="s">
        <v>284</v>
      </c>
      <c r="R15" s="60" t="s">
        <v>302</v>
      </c>
      <c r="S15" s="60" t="s">
        <v>303</v>
      </c>
      <c r="T15" s="60" t="s">
        <v>304</v>
      </c>
      <c r="U15" s="60" t="s">
        <v>306</v>
      </c>
      <c r="V15" s="65" t="s">
        <v>307</v>
      </c>
      <c r="W15" s="27"/>
      <c r="X15" s="27"/>
      <c r="Y15" s="27"/>
      <c r="Z15" s="23"/>
      <c r="AA15" s="23"/>
      <c r="AB15" s="23"/>
    </row>
  </sheetData>
  <mergeCells count="4">
    <mergeCell ref="U10:V10"/>
    <mergeCell ref="B10:H10"/>
    <mergeCell ref="I10:N10"/>
    <mergeCell ref="O10:T10"/>
  </mergeCells>
  <phoneticPr fontId="1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898"/>
  <sheetViews>
    <sheetView topLeftCell="J1" workbookViewId="0">
      <selection activeCell="W17" sqref="W17"/>
    </sheetView>
  </sheetViews>
  <sheetFormatPr defaultColWidth="14.42578125" defaultRowHeight="15.75" customHeight="1" x14ac:dyDescent="0.2"/>
  <cols>
    <col min="1" max="1" width="11.140625" customWidth="1"/>
    <col min="2" max="2" width="24.28515625" customWidth="1"/>
    <col min="3" max="3" width="26.7109375" customWidth="1"/>
    <col min="4" max="4" width="35.42578125" customWidth="1"/>
    <col min="5" max="5" width="36.42578125" customWidth="1"/>
    <col min="6" max="6" width="31" customWidth="1"/>
    <col min="7" max="7" width="63" bestFit="1"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9" width="43.7109375" customWidth="1"/>
    <col min="20" max="20" width="37.42578125" customWidth="1"/>
    <col min="21" max="21" width="34.140625" customWidth="1"/>
    <col min="22" max="22" width="31.140625" customWidth="1"/>
    <col min="23" max="23" width="20" customWidth="1"/>
    <col min="24" max="29" width="8.7109375" customWidth="1"/>
  </cols>
  <sheetData>
    <row r="1" spans="1:29" ht="20.25" customHeight="1" x14ac:dyDescent="0.2">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x14ac:dyDescent="0.2">
      <c r="A2" s="4"/>
      <c r="B2" s="6" t="s">
        <v>3</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x14ac:dyDescent="0.2">
      <c r="A3" s="3"/>
      <c r="C3" s="3"/>
      <c r="D3" s="3"/>
      <c r="E3" s="3"/>
      <c r="F3" s="3"/>
      <c r="G3" s="3"/>
      <c r="H3" s="3"/>
      <c r="I3" s="14"/>
      <c r="J3" s="3"/>
      <c r="K3" s="3"/>
      <c r="L3" s="3"/>
      <c r="M3" s="3"/>
      <c r="N3" s="3"/>
      <c r="O3" s="3"/>
      <c r="P3" s="3"/>
      <c r="Q3" s="3"/>
      <c r="R3" s="3"/>
      <c r="S3" s="3"/>
      <c r="T3" s="3"/>
      <c r="U3" s="3"/>
      <c r="V3" s="3"/>
      <c r="W3" s="3"/>
      <c r="X3" s="3"/>
      <c r="Y3" s="3"/>
      <c r="Z3" s="3"/>
      <c r="AA3" s="3"/>
      <c r="AB3" s="3"/>
      <c r="AC3" s="3"/>
    </row>
    <row r="4" spans="1:29" ht="12.75" x14ac:dyDescent="0.2">
      <c r="B4" s="16" t="s">
        <v>11</v>
      </c>
      <c r="C4" s="69" t="s">
        <v>14</v>
      </c>
      <c r="D4" s="68"/>
      <c r="E4" s="68"/>
      <c r="F4" s="68"/>
      <c r="G4" s="68"/>
      <c r="H4" s="68"/>
      <c r="I4" s="71"/>
      <c r="J4" s="70" t="s">
        <v>27</v>
      </c>
      <c r="K4" s="68"/>
      <c r="L4" s="68"/>
      <c r="M4" s="68"/>
      <c r="N4" s="68"/>
      <c r="O4" s="71"/>
      <c r="P4" s="70" t="s">
        <v>33</v>
      </c>
      <c r="Q4" s="68"/>
      <c r="R4" s="68"/>
      <c r="S4" s="68"/>
      <c r="T4" s="68"/>
      <c r="U4" s="71"/>
      <c r="V4" s="67" t="s">
        <v>34</v>
      </c>
      <c r="W4" s="71"/>
    </row>
    <row r="5" spans="1:29" ht="25.5" x14ac:dyDescent="0.2">
      <c r="B5" s="20"/>
      <c r="C5" s="21" t="s">
        <v>1</v>
      </c>
      <c r="D5" s="21" t="s">
        <v>35</v>
      </c>
      <c r="E5" s="21" t="s">
        <v>37</v>
      </c>
      <c r="F5" s="21" t="s">
        <v>38</v>
      </c>
      <c r="G5" s="21" t="s">
        <v>39</v>
      </c>
      <c r="H5" s="21" t="s">
        <v>40</v>
      </c>
      <c r="I5" s="21" t="s">
        <v>41</v>
      </c>
      <c r="J5" s="21" t="s">
        <v>42</v>
      </c>
      <c r="K5" s="21" t="s">
        <v>43</v>
      </c>
      <c r="L5" s="21" t="s">
        <v>44</v>
      </c>
      <c r="M5" s="21" t="s">
        <v>45</v>
      </c>
      <c r="N5" s="21" t="s">
        <v>46</v>
      </c>
      <c r="O5" s="21" t="s">
        <v>47</v>
      </c>
      <c r="P5" s="21" t="s">
        <v>48</v>
      </c>
      <c r="Q5" s="21" t="s">
        <v>50</v>
      </c>
      <c r="R5" s="21" t="s">
        <v>52</v>
      </c>
      <c r="S5" s="21" t="s">
        <v>53</v>
      </c>
      <c r="T5" s="21" t="s">
        <v>54</v>
      </c>
      <c r="U5" s="21" t="s">
        <v>55</v>
      </c>
      <c r="V5" s="21" t="s">
        <v>56</v>
      </c>
      <c r="W5" s="20" t="s">
        <v>57</v>
      </c>
      <c r="X5" s="22"/>
      <c r="Y5" s="22"/>
      <c r="Z5" s="22"/>
      <c r="AA5" s="22"/>
      <c r="AB5" s="22"/>
      <c r="AC5" s="22"/>
    </row>
    <row r="6" spans="1:29" ht="12.75" customHeight="1" x14ac:dyDescent="0.2">
      <c r="A6" s="23"/>
      <c r="B6" s="24" t="s">
        <v>59</v>
      </c>
      <c r="C6" s="24" t="s">
        <v>61</v>
      </c>
      <c r="D6" s="24" t="s">
        <v>60</v>
      </c>
      <c r="E6" s="24" t="s">
        <v>62</v>
      </c>
      <c r="F6" s="24" t="s">
        <v>63</v>
      </c>
      <c r="G6" s="24" t="s">
        <v>64</v>
      </c>
      <c r="H6" s="24" t="s">
        <v>65</v>
      </c>
      <c r="I6" s="24" t="s">
        <v>66</v>
      </c>
      <c r="J6" s="24" t="s">
        <v>67</v>
      </c>
      <c r="K6" s="24" t="s">
        <v>68</v>
      </c>
      <c r="L6" s="24" t="s">
        <v>69</v>
      </c>
      <c r="M6" s="24" t="s">
        <v>70</v>
      </c>
      <c r="N6" s="24" t="s">
        <v>71</v>
      </c>
      <c r="O6" s="24" t="s">
        <v>72</v>
      </c>
      <c r="P6" s="24" t="s">
        <v>73</v>
      </c>
      <c r="Q6" s="24" t="s">
        <v>74</v>
      </c>
      <c r="R6" s="24" t="s">
        <v>75</v>
      </c>
      <c r="S6" s="24" t="s">
        <v>76</v>
      </c>
      <c r="T6" s="24" t="s">
        <v>77</v>
      </c>
      <c r="U6" s="24" t="s">
        <v>78</v>
      </c>
      <c r="V6" s="24" t="s">
        <v>79</v>
      </c>
      <c r="W6" s="26" t="s">
        <v>80</v>
      </c>
      <c r="X6" s="27"/>
      <c r="Y6" s="27"/>
      <c r="Z6" s="27"/>
      <c r="AA6" s="23"/>
      <c r="AB6" s="23"/>
      <c r="AC6" s="23"/>
    </row>
    <row r="7" spans="1:29" ht="12.75" customHeight="1" x14ac:dyDescent="0.2">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x14ac:dyDescent="0.2">
      <c r="A8" s="3"/>
      <c r="B8" s="6"/>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x14ac:dyDescent="0.2">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x14ac:dyDescent="0.2">
      <c r="A10" s="3"/>
      <c r="B10" s="6" t="s">
        <v>91</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x14ac:dyDescent="0.2">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2.75" x14ac:dyDescent="0.2">
      <c r="B12" s="16" t="s">
        <v>11</v>
      </c>
      <c r="C12" s="69" t="s">
        <v>93</v>
      </c>
      <c r="D12" s="68"/>
      <c r="E12" s="68"/>
      <c r="F12" s="68"/>
      <c r="G12" s="68"/>
      <c r="H12" s="68"/>
      <c r="I12" s="68"/>
      <c r="J12" s="70" t="s">
        <v>27</v>
      </c>
      <c r="K12" s="68"/>
      <c r="L12" s="68"/>
      <c r="M12" s="68"/>
      <c r="N12" s="68"/>
      <c r="O12" s="68"/>
      <c r="P12" s="70" t="s">
        <v>33</v>
      </c>
      <c r="Q12" s="68"/>
      <c r="R12" s="68"/>
      <c r="S12" s="68"/>
      <c r="T12" s="68"/>
      <c r="U12" s="68"/>
      <c r="V12" s="67" t="s">
        <v>34</v>
      </c>
      <c r="W12" s="68"/>
      <c r="X12" s="13"/>
      <c r="Y12" s="13"/>
      <c r="Z12" s="13"/>
      <c r="AA12" s="13"/>
      <c r="AB12" s="13"/>
      <c r="AC12" s="13"/>
    </row>
    <row r="13" spans="1:29" ht="25.5" x14ac:dyDescent="0.2">
      <c r="B13" s="20"/>
      <c r="C13" s="21" t="s">
        <v>1</v>
      </c>
      <c r="D13" s="21" t="s">
        <v>35</v>
      </c>
      <c r="E13" s="21" t="s">
        <v>37</v>
      </c>
      <c r="F13" s="21" t="s">
        <v>38</v>
      </c>
      <c r="G13" s="21" t="s">
        <v>39</v>
      </c>
      <c r="H13" s="21" t="s">
        <v>40</v>
      </c>
      <c r="I13" s="21" t="s">
        <v>41</v>
      </c>
      <c r="J13" s="21" t="s">
        <v>42</v>
      </c>
      <c r="K13" s="21" t="s">
        <v>43</v>
      </c>
      <c r="L13" s="21" t="s">
        <v>44</v>
      </c>
      <c r="M13" s="21" t="s">
        <v>45</v>
      </c>
      <c r="N13" s="21" t="s">
        <v>46</v>
      </c>
      <c r="O13" s="21" t="s">
        <v>47</v>
      </c>
      <c r="P13" s="21" t="s">
        <v>48</v>
      </c>
      <c r="Q13" s="21" t="s">
        <v>50</v>
      </c>
      <c r="R13" s="21" t="s">
        <v>52</v>
      </c>
      <c r="S13" s="21" t="s">
        <v>53</v>
      </c>
      <c r="T13" s="21" t="s">
        <v>54</v>
      </c>
      <c r="U13" s="21" t="s">
        <v>55</v>
      </c>
      <c r="V13" s="21" t="s">
        <v>56</v>
      </c>
      <c r="W13" s="20" t="s">
        <v>57</v>
      </c>
      <c r="X13" s="22"/>
      <c r="Y13" s="22"/>
      <c r="Z13" s="22"/>
      <c r="AA13" s="22"/>
      <c r="AB13" s="22"/>
      <c r="AC13" s="22"/>
    </row>
    <row r="14" spans="1:29" ht="12.75" customHeight="1" x14ac:dyDescent="0.2">
      <c r="B14" s="24" t="s">
        <v>59</v>
      </c>
      <c r="C14" s="24" t="s">
        <v>98</v>
      </c>
      <c r="D14" s="60" t="s">
        <v>234</v>
      </c>
      <c r="E14" s="24" t="s">
        <v>100</v>
      </c>
      <c r="F14" s="24" t="s">
        <v>101</v>
      </c>
      <c r="G14" s="24" t="s">
        <v>64</v>
      </c>
      <c r="H14" s="24" t="s">
        <v>102</v>
      </c>
      <c r="I14" s="24" t="s">
        <v>103</v>
      </c>
      <c r="J14" s="24" t="s">
        <v>67</v>
      </c>
      <c r="K14" s="24" t="s">
        <v>104</v>
      </c>
      <c r="L14" s="24" t="s">
        <v>69</v>
      </c>
      <c r="M14" s="24" t="s">
        <v>106</v>
      </c>
      <c r="N14" s="24" t="s">
        <v>71</v>
      </c>
      <c r="O14" s="24" t="s">
        <v>72</v>
      </c>
      <c r="P14" s="24" t="s">
        <v>73</v>
      </c>
      <c r="Q14" s="24" t="s">
        <v>74</v>
      </c>
      <c r="R14" s="24" t="s">
        <v>75</v>
      </c>
      <c r="S14" s="24" t="s">
        <v>76</v>
      </c>
      <c r="T14" s="24" t="s">
        <v>77</v>
      </c>
      <c r="U14" s="24" t="s">
        <v>78</v>
      </c>
      <c r="V14" s="24" t="s">
        <v>79</v>
      </c>
      <c r="W14" s="26" t="s">
        <v>107</v>
      </c>
      <c r="X14" s="27"/>
      <c r="Y14" s="27"/>
      <c r="Z14" s="27"/>
      <c r="AA14" s="23"/>
      <c r="AB14" s="23"/>
      <c r="AC14" s="23"/>
    </row>
    <row r="15" spans="1:29" ht="12.75" customHeight="1" x14ac:dyDescent="0.2">
      <c r="B15" s="24" t="s">
        <v>88</v>
      </c>
      <c r="C15" s="24" t="s">
        <v>98</v>
      </c>
      <c r="D15" s="24" t="s">
        <v>99</v>
      </c>
      <c r="E15" s="24" t="s">
        <v>108</v>
      </c>
      <c r="F15" s="24" t="s">
        <v>101</v>
      </c>
      <c r="G15" s="24" t="s">
        <v>109</v>
      </c>
      <c r="H15" s="24" t="s">
        <v>102</v>
      </c>
      <c r="I15" s="24" t="s">
        <v>110</v>
      </c>
      <c r="J15" s="24" t="s">
        <v>67</v>
      </c>
      <c r="K15" s="24" t="s">
        <v>104</v>
      </c>
      <c r="L15" s="24" t="s">
        <v>69</v>
      </c>
      <c r="M15" s="24" t="s">
        <v>106</v>
      </c>
      <c r="N15" s="24" t="s">
        <v>71</v>
      </c>
      <c r="O15" s="24" t="s">
        <v>72</v>
      </c>
      <c r="P15" s="24" t="s">
        <v>113</v>
      </c>
      <c r="Q15" s="24" t="s">
        <v>114</v>
      </c>
      <c r="R15" s="24" t="s">
        <v>75</v>
      </c>
      <c r="S15" s="24" t="s">
        <v>76</v>
      </c>
      <c r="T15" s="24" t="s">
        <v>115</v>
      </c>
      <c r="U15" s="24" t="s">
        <v>116</v>
      </c>
      <c r="V15" s="24" t="s">
        <v>79</v>
      </c>
      <c r="W15" s="26" t="s">
        <v>107</v>
      </c>
      <c r="X15" s="27"/>
      <c r="Y15" s="27"/>
      <c r="Z15" s="27"/>
      <c r="AA15" s="23"/>
      <c r="AB15" s="23"/>
      <c r="AC15" s="23"/>
    </row>
    <row r="16" spans="1:29" ht="12.75" customHeight="1" x14ac:dyDescent="0.2">
      <c r="B16" s="24" t="s">
        <v>89</v>
      </c>
      <c r="C16" s="24" t="s">
        <v>98</v>
      </c>
      <c r="D16" s="24" t="s">
        <v>117</v>
      </c>
      <c r="E16" s="24" t="s">
        <v>108</v>
      </c>
      <c r="F16" s="24" t="s">
        <v>118</v>
      </c>
      <c r="G16" s="24" t="s">
        <v>119</v>
      </c>
      <c r="H16" s="24" t="s">
        <v>102</v>
      </c>
      <c r="I16" s="24" t="s">
        <v>120</v>
      </c>
      <c r="J16" s="24" t="s">
        <v>67</v>
      </c>
      <c r="K16" s="24" t="s">
        <v>104</v>
      </c>
      <c r="L16" s="24" t="s">
        <v>69</v>
      </c>
      <c r="M16" s="24" t="s">
        <v>106</v>
      </c>
      <c r="N16" s="24" t="s">
        <v>122</v>
      </c>
      <c r="O16" s="24" t="s">
        <v>72</v>
      </c>
      <c r="P16" s="24" t="s">
        <v>123</v>
      </c>
      <c r="Q16" s="24" t="s">
        <v>124</v>
      </c>
      <c r="R16" s="24" t="s">
        <v>125</v>
      </c>
      <c r="S16" s="24" t="s">
        <v>126</v>
      </c>
      <c r="T16" s="24" t="s">
        <v>127</v>
      </c>
      <c r="U16" s="24" t="s">
        <v>147</v>
      </c>
      <c r="V16" s="24" t="s">
        <v>148</v>
      </c>
      <c r="W16" s="26" t="s">
        <v>107</v>
      </c>
      <c r="X16" s="27"/>
      <c r="Y16" s="27"/>
      <c r="Z16" s="27"/>
      <c r="AA16" s="23"/>
      <c r="AB16" s="23"/>
      <c r="AC16" s="23"/>
    </row>
    <row r="17" spans="1:29" ht="12.75" customHeight="1" x14ac:dyDescent="0.2">
      <c r="B17" s="24" t="s">
        <v>90</v>
      </c>
      <c r="C17" s="24" t="s">
        <v>98</v>
      </c>
      <c r="D17" s="24" t="s">
        <v>150</v>
      </c>
      <c r="E17" s="24" t="s">
        <v>100</v>
      </c>
      <c r="F17" s="24" t="s">
        <v>151</v>
      </c>
      <c r="G17" s="24" t="s">
        <v>152</v>
      </c>
      <c r="H17" s="24" t="s">
        <v>102</v>
      </c>
      <c r="I17" s="24" t="s">
        <v>153</v>
      </c>
      <c r="J17" s="24" t="s">
        <v>67</v>
      </c>
      <c r="K17" s="24" t="s">
        <v>104</v>
      </c>
      <c r="L17" s="24" t="s">
        <v>69</v>
      </c>
      <c r="M17" s="24" t="s">
        <v>155</v>
      </c>
      <c r="N17" s="24" t="s">
        <v>156</v>
      </c>
      <c r="O17" s="24" t="s">
        <v>72</v>
      </c>
      <c r="P17" s="24" t="s">
        <v>73</v>
      </c>
      <c r="Q17" s="24" t="s">
        <v>157</v>
      </c>
      <c r="R17" s="24" t="s">
        <v>125</v>
      </c>
      <c r="S17" s="24" t="s">
        <v>158</v>
      </c>
      <c r="T17" s="24" t="s">
        <v>115</v>
      </c>
      <c r="U17" s="24" t="s">
        <v>159</v>
      </c>
      <c r="V17" s="24" t="s">
        <v>160</v>
      </c>
      <c r="W17" s="65" t="s">
        <v>268</v>
      </c>
      <c r="X17" s="27"/>
      <c r="Y17" s="27"/>
      <c r="Z17" s="27"/>
      <c r="AA17" s="23"/>
      <c r="AB17" s="23"/>
      <c r="AC17" s="23"/>
    </row>
    <row r="18" spans="1:29" ht="12.75" customHeight="1" x14ac:dyDescent="0.2">
      <c r="B18" s="24" t="s">
        <v>162</v>
      </c>
      <c r="C18" s="24" t="s">
        <v>98</v>
      </c>
      <c r="D18" s="24" t="s">
        <v>150</v>
      </c>
      <c r="E18" s="24" t="s">
        <v>108</v>
      </c>
      <c r="F18" s="24" t="s">
        <v>163</v>
      </c>
      <c r="G18" s="24" t="s">
        <v>109</v>
      </c>
      <c r="H18" s="24" t="s">
        <v>102</v>
      </c>
      <c r="I18" s="24" t="s">
        <v>165</v>
      </c>
      <c r="J18" s="24" t="s">
        <v>67</v>
      </c>
      <c r="K18" s="24" t="s">
        <v>104</v>
      </c>
      <c r="L18" s="24" t="s">
        <v>69</v>
      </c>
      <c r="M18" s="24" t="s">
        <v>106</v>
      </c>
      <c r="N18" s="24" t="s">
        <v>122</v>
      </c>
      <c r="O18" s="24" t="s">
        <v>72</v>
      </c>
      <c r="P18" s="24" t="s">
        <v>123</v>
      </c>
      <c r="Q18" s="24" t="s">
        <v>167</v>
      </c>
      <c r="R18" s="24" t="s">
        <v>125</v>
      </c>
      <c r="S18" s="24" t="s">
        <v>158</v>
      </c>
      <c r="T18" s="24" t="s">
        <v>169</v>
      </c>
      <c r="U18" s="24" t="s">
        <v>159</v>
      </c>
      <c r="V18" s="24" t="s">
        <v>160</v>
      </c>
      <c r="W18" s="26" t="s">
        <v>107</v>
      </c>
      <c r="X18" s="27"/>
      <c r="Y18" s="27"/>
      <c r="Z18" s="27"/>
      <c r="AA18" s="23"/>
      <c r="AB18" s="23"/>
      <c r="AC18" s="23"/>
    </row>
    <row r="19" spans="1:29" ht="12.75" customHeight="1" x14ac:dyDescent="0.2">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x14ac:dyDescent="0.2">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x14ac:dyDescent="0.2">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x14ac:dyDescent="0.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x14ac:dyDescent="0.2">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x14ac:dyDescent="0.2">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x14ac:dyDescent="0.2">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x14ac:dyDescent="0.2">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x14ac:dyDescent="0.2">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x14ac:dyDescent="0.2">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x14ac:dyDescent="0.2">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x14ac:dyDescent="0.2">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x14ac:dyDescent="0.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x14ac:dyDescent="0.2">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x14ac:dyDescent="0.2">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x14ac:dyDescent="0.2">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x14ac:dyDescent="0.2">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x14ac:dyDescent="0.2">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x14ac:dyDescent="0.2">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x14ac:dyDescent="0.2">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x14ac:dyDescent="0.2">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x14ac:dyDescent="0.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x14ac:dyDescent="0.2">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x14ac:dyDescent="0.2">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x14ac:dyDescent="0.2">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x14ac:dyDescent="0.2">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x14ac:dyDescent="0.2">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x14ac:dyDescent="0.2">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x14ac:dyDescent="0.2">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x14ac:dyDescent="0.2">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x14ac:dyDescent="0.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x14ac:dyDescent="0.2">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x14ac:dyDescent="0.2">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x14ac:dyDescent="0.2">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x14ac:dyDescent="0.2">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x14ac:dyDescent="0.2">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x14ac:dyDescent="0.2">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x14ac:dyDescent="0.2">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x14ac:dyDescent="0.2">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x14ac:dyDescent="0.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x14ac:dyDescent="0.2">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x14ac:dyDescent="0.2">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x14ac:dyDescent="0.2">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x14ac:dyDescent="0.2">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x14ac:dyDescent="0.2">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x14ac:dyDescent="0.2">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x14ac:dyDescent="0.2">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x14ac:dyDescent="0.2">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x14ac:dyDescent="0.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x14ac:dyDescent="0.2">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x14ac:dyDescent="0.2">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x14ac:dyDescent="0.2">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x14ac:dyDescent="0.2">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x14ac:dyDescent="0.2">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x14ac:dyDescent="0.2">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x14ac:dyDescent="0.2">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honeticPr fontId="1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88"/>
  <sheetViews>
    <sheetView workbookViewId="0">
      <selection activeCell="B33" sqref="B33"/>
    </sheetView>
  </sheetViews>
  <sheetFormatPr defaultColWidth="14.42578125" defaultRowHeight="15.75" customHeight="1" x14ac:dyDescent="0.2"/>
  <cols>
    <col min="1" max="1" width="9.5703125" customWidth="1"/>
    <col min="2" max="2" width="29.85546875" customWidth="1"/>
    <col min="3" max="3" width="84.570312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8" width="43.7109375" customWidth="1"/>
    <col min="19" max="19" width="23.7109375" customWidth="1"/>
    <col min="20" max="20" width="107.42578125" customWidth="1"/>
    <col min="21" max="21" width="34.140625" customWidth="1"/>
    <col min="22" max="22" width="31.140625" customWidth="1"/>
    <col min="23" max="26" width="8.7109375" customWidth="1"/>
  </cols>
  <sheetData>
    <row r="1" spans="1:26" ht="20.25" customHeight="1" x14ac:dyDescent="0.2">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
      <c r="A4" s="7" t="s">
        <v>4</v>
      </c>
      <c r="B4" s="8" t="s">
        <v>5</v>
      </c>
      <c r="C4" s="8" t="s">
        <v>6</v>
      </c>
      <c r="D4" s="8" t="s">
        <v>7</v>
      </c>
      <c r="E4" s="3"/>
      <c r="F4" s="3"/>
      <c r="G4" s="3"/>
      <c r="H4" s="3"/>
      <c r="I4" s="3"/>
      <c r="J4" s="3"/>
      <c r="K4" s="3"/>
      <c r="L4" s="3"/>
      <c r="M4" s="3"/>
      <c r="N4" s="3"/>
      <c r="O4" s="3"/>
      <c r="P4" s="3"/>
      <c r="Q4" s="3"/>
      <c r="R4" s="3"/>
      <c r="S4" s="3"/>
      <c r="T4" s="3"/>
      <c r="U4" s="3"/>
      <c r="V4" s="3"/>
      <c r="W4" s="3"/>
      <c r="X4" s="3"/>
      <c r="Y4" s="3"/>
      <c r="Z4" s="3"/>
    </row>
    <row r="5" spans="1:26" ht="12.75" customHeight="1" x14ac:dyDescent="0.2">
      <c r="A5" s="10" t="str">
        <f t="shared" ref="A5:A13" si="0">"OM" &amp; TEXT(ROW()-ROW($A$4), "00")</f>
        <v>OM01</v>
      </c>
      <c r="B5" s="12" t="s">
        <v>8</v>
      </c>
      <c r="C5" s="12" t="s">
        <v>9</v>
      </c>
      <c r="D5" s="15"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x14ac:dyDescent="0.2">
      <c r="A6" s="10" t="str">
        <f t="shared" si="0"/>
        <v>OM02</v>
      </c>
      <c r="B6" s="12" t="s">
        <v>12</v>
      </c>
      <c r="C6" s="12" t="s">
        <v>13</v>
      </c>
      <c r="D6" s="15"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x14ac:dyDescent="0.2">
      <c r="A7" s="10" t="str">
        <f t="shared" si="0"/>
        <v>OM03</v>
      </c>
      <c r="B7" s="12" t="s">
        <v>15</v>
      </c>
      <c r="C7" s="12" t="s">
        <v>16</v>
      </c>
      <c r="D7" s="15"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x14ac:dyDescent="0.2">
      <c r="A8" s="10" t="str">
        <f t="shared" si="0"/>
        <v>OM04</v>
      </c>
      <c r="B8" s="12" t="s">
        <v>18</v>
      </c>
      <c r="C8" s="12" t="s">
        <v>16</v>
      </c>
      <c r="D8" s="15" t="str">
        <f>$A8 &amp; " - " &amp; $B8</f>
        <v>OM04 - Backward driving</v>
      </c>
      <c r="E8" s="3"/>
      <c r="F8" s="3"/>
      <c r="G8" s="3"/>
      <c r="H8" s="3"/>
      <c r="I8" s="3"/>
      <c r="J8" s="3"/>
      <c r="K8" s="3"/>
      <c r="L8" s="3"/>
      <c r="M8" s="3"/>
      <c r="N8" s="3"/>
      <c r="O8" s="3"/>
      <c r="P8" s="3"/>
      <c r="Q8" s="3"/>
      <c r="R8" s="3"/>
      <c r="S8" s="3"/>
      <c r="T8" s="3"/>
      <c r="U8" s="3"/>
      <c r="V8" s="3"/>
      <c r="W8" s="3"/>
      <c r="X8" s="3"/>
      <c r="Y8" s="3"/>
      <c r="Z8" s="3"/>
    </row>
    <row r="9" spans="1:26" ht="12.75" customHeight="1" x14ac:dyDescent="0.2">
      <c r="A9" s="10" t="str">
        <f t="shared" si="0"/>
        <v>OM05</v>
      </c>
      <c r="B9" s="12" t="s">
        <v>19</v>
      </c>
      <c r="C9" s="12" t="s">
        <v>20</v>
      </c>
      <c r="D9" s="15"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x14ac:dyDescent="0.2">
      <c r="A10" s="10" t="str">
        <f t="shared" si="0"/>
        <v>OM06</v>
      </c>
      <c r="B10" s="12" t="s">
        <v>21</v>
      </c>
      <c r="C10" s="12" t="s">
        <v>22</v>
      </c>
      <c r="D10" s="15"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10" t="str">
        <f t="shared" si="0"/>
        <v>OM07</v>
      </c>
      <c r="B11" s="12" t="s">
        <v>24</v>
      </c>
      <c r="C11" s="12" t="s">
        <v>25</v>
      </c>
      <c r="D11" s="15"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x14ac:dyDescent="0.2">
      <c r="A12" s="10" t="str">
        <f t="shared" si="0"/>
        <v>OM08</v>
      </c>
      <c r="B12" s="12" t="s">
        <v>28</v>
      </c>
      <c r="C12" s="12" t="s">
        <v>29</v>
      </c>
      <c r="D12" s="15"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x14ac:dyDescent="0.2">
      <c r="A13" s="10" t="str">
        <f t="shared" si="0"/>
        <v>OM09</v>
      </c>
      <c r="B13" s="12" t="s">
        <v>31</v>
      </c>
      <c r="C13" s="12" t="s">
        <v>32</v>
      </c>
      <c r="D13" s="15"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x14ac:dyDescent="0.2">
      <c r="A14" s="19"/>
      <c r="B14" s="19"/>
      <c r="C14" s="19"/>
      <c r="D14" s="19"/>
      <c r="E14" s="3"/>
      <c r="F14" s="3"/>
      <c r="G14" s="3"/>
      <c r="H14" s="3"/>
      <c r="I14" s="3"/>
      <c r="J14" s="3"/>
      <c r="K14" s="3"/>
      <c r="L14" s="3"/>
      <c r="M14" s="3"/>
      <c r="N14" s="3"/>
      <c r="O14" s="3"/>
      <c r="P14" s="3"/>
      <c r="Q14" s="3"/>
      <c r="R14" s="3"/>
      <c r="S14" s="3"/>
      <c r="T14" s="3"/>
      <c r="U14" s="3"/>
      <c r="V14" s="3"/>
      <c r="W14" s="3"/>
      <c r="X14" s="3"/>
      <c r="Y14" s="3"/>
      <c r="Z14" s="3"/>
    </row>
    <row r="15" spans="1:26" ht="12.75" customHeight="1" x14ac:dyDescent="0.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
      <c r="A16" s="5" t="s">
        <v>35</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
      <c r="A17" s="7" t="s">
        <v>4</v>
      </c>
      <c r="B17" s="8" t="s">
        <v>36</v>
      </c>
      <c r="C17" s="8" t="s">
        <v>6</v>
      </c>
      <c r="D17" s="8" t="s">
        <v>7</v>
      </c>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10" t="str">
        <f t="shared" ref="A18:A28" si="2">"OS" &amp; TEXT(ROW()-ROW($A$17), "00")</f>
        <v>OS01</v>
      </c>
      <c r="B18" s="12" t="s">
        <v>49</v>
      </c>
      <c r="C18" s="12" t="s">
        <v>51</v>
      </c>
      <c r="D18" s="15"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10" t="str">
        <f t="shared" si="2"/>
        <v>OS02</v>
      </c>
      <c r="B19" s="12" t="s">
        <v>60</v>
      </c>
      <c r="C19" s="12" t="s">
        <v>51</v>
      </c>
      <c r="D19" s="15"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x14ac:dyDescent="0.2">
      <c r="A20" s="10" t="str">
        <f t="shared" si="2"/>
        <v>OS03</v>
      </c>
      <c r="B20" s="61" t="s">
        <v>243</v>
      </c>
      <c r="C20" s="12" t="s">
        <v>51</v>
      </c>
      <c r="D20" s="15"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x14ac:dyDescent="0.2">
      <c r="A21" s="10" t="str">
        <f t="shared" si="2"/>
        <v>OS04</v>
      </c>
      <c r="B21" s="61" t="s">
        <v>235</v>
      </c>
      <c r="C21" s="12" t="s">
        <v>51</v>
      </c>
      <c r="D21" s="15"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x14ac:dyDescent="0.2">
      <c r="A22" s="10" t="str">
        <f t="shared" si="2"/>
        <v>OS05</v>
      </c>
      <c r="B22" s="12" t="s">
        <v>81</v>
      </c>
      <c r="C22" s="12" t="s">
        <v>51</v>
      </c>
      <c r="D22" s="15"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x14ac:dyDescent="0.2">
      <c r="A23" s="10" t="str">
        <f t="shared" si="2"/>
        <v>OS06</v>
      </c>
      <c r="B23" s="12" t="s">
        <v>82</v>
      </c>
      <c r="C23" s="12" t="s">
        <v>51</v>
      </c>
      <c r="D23" s="15"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x14ac:dyDescent="0.2">
      <c r="A24" s="10" t="str">
        <f t="shared" si="2"/>
        <v>OS07</v>
      </c>
      <c r="B24" s="12" t="s">
        <v>83</v>
      </c>
      <c r="C24" s="12" t="s">
        <v>84</v>
      </c>
      <c r="D24" s="15"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x14ac:dyDescent="0.2">
      <c r="A25" s="10" t="str">
        <f t="shared" si="2"/>
        <v>OS08</v>
      </c>
      <c r="B25" s="12" t="s">
        <v>85</v>
      </c>
      <c r="C25" s="12" t="s">
        <v>84</v>
      </c>
      <c r="D25" s="15"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x14ac:dyDescent="0.2">
      <c r="A26" s="10" t="str">
        <f t="shared" si="2"/>
        <v>OS09</v>
      </c>
      <c r="B26" s="12" t="s">
        <v>86</v>
      </c>
      <c r="C26" s="12" t="s">
        <v>84</v>
      </c>
      <c r="D26" s="15"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x14ac:dyDescent="0.2">
      <c r="A27" s="10" t="str">
        <f t="shared" si="2"/>
        <v>OS10</v>
      </c>
      <c r="B27" s="12" t="s">
        <v>87</v>
      </c>
      <c r="C27" s="12" t="s">
        <v>84</v>
      </c>
      <c r="D27" s="15"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x14ac:dyDescent="0.2">
      <c r="A28" s="10" t="str">
        <f t="shared" si="2"/>
        <v>OS11</v>
      </c>
      <c r="B28" s="12" t="s">
        <v>31</v>
      </c>
      <c r="C28" s="12" t="s">
        <v>32</v>
      </c>
      <c r="D28" s="15"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x14ac:dyDescent="0.2">
      <c r="A29" s="19"/>
      <c r="B29" s="19"/>
      <c r="C29" s="19"/>
      <c r="D29" s="19"/>
      <c r="E29" s="3"/>
      <c r="F29" s="3"/>
      <c r="G29" s="3"/>
      <c r="H29" s="3"/>
      <c r="I29" s="3"/>
      <c r="J29" s="3"/>
      <c r="K29" s="3"/>
      <c r="L29" s="3"/>
      <c r="M29" s="3"/>
      <c r="N29" s="3"/>
      <c r="O29" s="3"/>
      <c r="P29" s="3"/>
      <c r="Q29" s="3"/>
      <c r="R29" s="3"/>
      <c r="S29" s="3"/>
      <c r="T29" s="3"/>
      <c r="U29" s="3"/>
      <c r="V29" s="3"/>
      <c r="W29" s="3"/>
      <c r="X29" s="3"/>
      <c r="Y29" s="3"/>
      <c r="Z29" s="3"/>
    </row>
    <row r="30" spans="1:26"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
      <c r="A31" s="5" t="s">
        <v>58</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
      <c r="A32" s="7" t="s">
        <v>4</v>
      </c>
      <c r="B32" s="8" t="s">
        <v>36</v>
      </c>
      <c r="C32" s="8" t="s">
        <v>6</v>
      </c>
      <c r="D32" s="8" t="s">
        <v>7</v>
      </c>
      <c r="E32" s="3"/>
      <c r="F32" s="3"/>
      <c r="G32" s="3"/>
      <c r="H32" s="3"/>
      <c r="I32" s="3"/>
      <c r="J32" s="3"/>
      <c r="K32" s="3"/>
      <c r="L32" s="3"/>
      <c r="M32" s="3"/>
      <c r="N32" s="3"/>
      <c r="O32" s="3"/>
      <c r="P32" s="3"/>
      <c r="Q32" s="3"/>
      <c r="R32" s="3"/>
      <c r="S32" s="3"/>
      <c r="T32" s="3"/>
      <c r="U32" s="3"/>
      <c r="V32" s="3"/>
      <c r="W32" s="3"/>
      <c r="X32" s="3"/>
      <c r="Y32" s="3"/>
      <c r="Z32" s="3"/>
    </row>
    <row r="33" spans="1:26" ht="12.75" customHeight="1" x14ac:dyDescent="0.2">
      <c r="A33" s="10" t="str">
        <f t="shared" ref="A33:A39" si="4">"SD" &amp; TEXT(ROW()-ROW($A$32), "00")</f>
        <v>SD01</v>
      </c>
      <c r="B33" s="61" t="s">
        <v>281</v>
      </c>
      <c r="C33" s="12" t="s">
        <v>92</v>
      </c>
      <c r="D33" s="15"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x14ac:dyDescent="0.2">
      <c r="A34" s="10" t="str">
        <f t="shared" si="4"/>
        <v>SD02</v>
      </c>
      <c r="B34" s="61" t="s">
        <v>237</v>
      </c>
      <c r="C34" s="12" t="s">
        <v>92</v>
      </c>
      <c r="D34" s="15"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x14ac:dyDescent="0.2">
      <c r="A35" s="10" t="str">
        <f t="shared" si="4"/>
        <v>SD03</v>
      </c>
      <c r="B35" s="12" t="s">
        <v>94</v>
      </c>
      <c r="C35" s="12" t="s">
        <v>92</v>
      </c>
      <c r="D35" s="15"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x14ac:dyDescent="0.2">
      <c r="A36" s="10" t="str">
        <f t="shared" si="4"/>
        <v>SD04</v>
      </c>
      <c r="B36" s="12" t="s">
        <v>95</v>
      </c>
      <c r="C36" s="12" t="s">
        <v>92</v>
      </c>
      <c r="D36" s="15"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x14ac:dyDescent="0.2">
      <c r="A37" s="10" t="str">
        <f t="shared" si="4"/>
        <v>SD05</v>
      </c>
      <c r="B37" s="12" t="s">
        <v>96</v>
      </c>
      <c r="C37" s="12" t="s">
        <v>92</v>
      </c>
      <c r="D37" s="15"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x14ac:dyDescent="0.2">
      <c r="A38" s="10" t="str">
        <f t="shared" si="4"/>
        <v>SD06</v>
      </c>
      <c r="B38" s="12" t="s">
        <v>97</v>
      </c>
      <c r="C38" s="12" t="s">
        <v>92</v>
      </c>
      <c r="D38" s="15"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x14ac:dyDescent="0.2">
      <c r="A39" s="10" t="str">
        <f t="shared" si="4"/>
        <v>SD07</v>
      </c>
      <c r="B39" s="12" t="s">
        <v>31</v>
      </c>
      <c r="C39" s="12" t="s">
        <v>32</v>
      </c>
      <c r="D39" s="15"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x14ac:dyDescent="0.2">
      <c r="A40" s="19"/>
      <c r="B40" s="19"/>
      <c r="C40" s="19"/>
      <c r="D40" s="19"/>
      <c r="E40" s="3"/>
      <c r="F40" s="3"/>
      <c r="G40" s="3"/>
      <c r="H40" s="3"/>
      <c r="I40" s="3"/>
      <c r="J40" s="3"/>
      <c r="K40" s="3"/>
      <c r="L40" s="3"/>
      <c r="M40" s="3"/>
      <c r="N40" s="3"/>
      <c r="O40" s="3"/>
      <c r="P40" s="3"/>
      <c r="Q40" s="3"/>
      <c r="R40" s="3"/>
      <c r="S40" s="3"/>
      <c r="T40" s="3"/>
      <c r="U40" s="3"/>
      <c r="V40" s="3"/>
      <c r="W40" s="3"/>
      <c r="X40" s="3"/>
      <c r="Y40" s="3"/>
      <c r="Z40" s="3"/>
    </row>
    <row r="41" spans="1:26"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
      <c r="A42" s="5" t="s">
        <v>105</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
      <c r="A43" s="7" t="s">
        <v>4</v>
      </c>
      <c r="B43" s="8" t="s">
        <v>5</v>
      </c>
      <c r="C43" s="8" t="s">
        <v>6</v>
      </c>
      <c r="D43" s="8" t="s">
        <v>7</v>
      </c>
      <c r="E43" s="3"/>
      <c r="F43" s="3"/>
      <c r="G43" s="3"/>
      <c r="H43" s="3"/>
      <c r="I43" s="3"/>
      <c r="J43" s="3"/>
      <c r="K43" s="3"/>
      <c r="L43" s="3"/>
      <c r="M43" s="3"/>
      <c r="N43" s="3"/>
      <c r="O43" s="3"/>
      <c r="P43" s="3"/>
      <c r="Q43" s="3"/>
      <c r="R43" s="3"/>
      <c r="S43" s="3"/>
      <c r="T43" s="3"/>
      <c r="U43" s="3"/>
      <c r="V43" s="3"/>
      <c r="W43" s="3"/>
      <c r="X43" s="3"/>
      <c r="Y43" s="3"/>
      <c r="Z43" s="3"/>
    </row>
    <row r="44" spans="1:26" ht="12.75" customHeight="1" x14ac:dyDescent="0.2">
      <c r="A44" s="10" t="str">
        <f t="shared" ref="A44:A46" si="6">"IU" &amp; TEXT(ROW()-ROW($A$43), "00")</f>
        <v>IU01</v>
      </c>
      <c r="B44" s="12" t="s">
        <v>111</v>
      </c>
      <c r="C44" s="12" t="s">
        <v>112</v>
      </c>
      <c r="D44" s="15" t="str">
        <f t="shared" ref="D44:D46" si="7">$A44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x14ac:dyDescent="0.2">
      <c r="A45" s="10" t="str">
        <f t="shared" si="6"/>
        <v>IU02</v>
      </c>
      <c r="B45" s="61" t="s">
        <v>247</v>
      </c>
      <c r="C45" s="12" t="s">
        <v>121</v>
      </c>
      <c r="D45" s="15" t="str">
        <f t="shared" si="7"/>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x14ac:dyDescent="0.2">
      <c r="A46" s="10" t="str">
        <f t="shared" si="6"/>
        <v>IU03</v>
      </c>
      <c r="B46" s="12" t="s">
        <v>31</v>
      </c>
      <c r="C46" s="12" t="s">
        <v>32</v>
      </c>
      <c r="D46" s="15"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x14ac:dyDescent="0.2">
      <c r="A47" s="19"/>
      <c r="B47" s="19"/>
      <c r="C47" s="19"/>
      <c r="D47" s="19"/>
      <c r="E47" s="3"/>
      <c r="F47" s="3"/>
      <c r="G47" s="3"/>
      <c r="H47" s="3"/>
      <c r="I47" s="3"/>
      <c r="J47" s="3"/>
      <c r="K47" s="3"/>
      <c r="L47" s="3"/>
      <c r="M47" s="3"/>
      <c r="N47" s="3"/>
      <c r="O47" s="3"/>
      <c r="P47" s="3"/>
      <c r="Q47" s="3"/>
      <c r="R47" s="3"/>
      <c r="S47" s="3"/>
      <c r="T47" s="3"/>
      <c r="U47" s="3"/>
      <c r="V47" s="3"/>
      <c r="W47" s="3"/>
      <c r="X47" s="3"/>
      <c r="Y47" s="3"/>
      <c r="Z47" s="3"/>
    </row>
    <row r="48" spans="1:26"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
      <c r="A49" s="5" t="s">
        <v>37</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
      <c r="A50" s="7" t="s">
        <v>4</v>
      </c>
      <c r="B50" s="8" t="s">
        <v>36</v>
      </c>
      <c r="C50" s="8" t="s">
        <v>6</v>
      </c>
      <c r="D50" s="8" t="s">
        <v>7</v>
      </c>
      <c r="E50" s="3"/>
      <c r="F50" s="3"/>
      <c r="G50" s="3"/>
      <c r="H50" s="3"/>
      <c r="I50" s="3"/>
      <c r="J50" s="3"/>
      <c r="K50" s="3"/>
      <c r="L50" s="3"/>
      <c r="M50" s="3"/>
      <c r="N50" s="3"/>
      <c r="O50" s="3"/>
      <c r="P50" s="3"/>
      <c r="Q50" s="3"/>
      <c r="R50" s="3"/>
      <c r="S50" s="3"/>
      <c r="T50" s="3"/>
      <c r="U50" s="3"/>
      <c r="V50" s="3"/>
      <c r="W50" s="3"/>
      <c r="X50" s="3"/>
      <c r="Y50" s="3"/>
      <c r="Z50" s="3"/>
    </row>
    <row r="51" spans="1:26" ht="12.75" customHeight="1" x14ac:dyDescent="0.2">
      <c r="A51" s="10" t="str">
        <f t="shared" ref="A51:A59" si="8">"EN" &amp; TEXT(ROW()-ROW($A$50), "00")</f>
        <v>EN01</v>
      </c>
      <c r="B51" s="61" t="s">
        <v>245</v>
      </c>
      <c r="C51" s="12" t="s">
        <v>130</v>
      </c>
      <c r="D51" s="15"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x14ac:dyDescent="0.2">
      <c r="A52" s="10" t="str">
        <f t="shared" si="8"/>
        <v>EN02</v>
      </c>
      <c r="B52" s="12" t="s">
        <v>132</v>
      </c>
      <c r="C52" s="12" t="s">
        <v>130</v>
      </c>
      <c r="D52" s="15"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x14ac:dyDescent="0.2">
      <c r="A53" s="10" t="str">
        <f t="shared" si="8"/>
        <v>EN03</v>
      </c>
      <c r="B53" s="12" t="s">
        <v>135</v>
      </c>
      <c r="C53" s="12" t="s">
        <v>130</v>
      </c>
      <c r="D53" s="15"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x14ac:dyDescent="0.2">
      <c r="A54" s="10" t="str">
        <f t="shared" si="8"/>
        <v>EN04</v>
      </c>
      <c r="B54" s="61" t="s">
        <v>279</v>
      </c>
      <c r="C54" s="12" t="s">
        <v>130</v>
      </c>
      <c r="D54" s="15"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x14ac:dyDescent="0.2">
      <c r="A55" s="10" t="str">
        <f t="shared" si="8"/>
        <v>EN05</v>
      </c>
      <c r="B55" s="12" t="s">
        <v>140</v>
      </c>
      <c r="C55" s="12" t="s">
        <v>130</v>
      </c>
      <c r="D55" s="15"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x14ac:dyDescent="0.2">
      <c r="A56" s="10" t="str">
        <f t="shared" si="8"/>
        <v>EN06</v>
      </c>
      <c r="B56" s="61" t="s">
        <v>239</v>
      </c>
      <c r="C56" s="12" t="s">
        <v>84</v>
      </c>
      <c r="D56" s="15"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x14ac:dyDescent="0.2">
      <c r="A57" s="10" t="str">
        <f t="shared" si="8"/>
        <v>EN07</v>
      </c>
      <c r="B57" s="61" t="s">
        <v>278</v>
      </c>
      <c r="C57" s="12" t="s">
        <v>84</v>
      </c>
      <c r="D57" s="15"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x14ac:dyDescent="0.2">
      <c r="A58" s="10" t="str">
        <f t="shared" si="8"/>
        <v>EN08</v>
      </c>
      <c r="B58" s="12" t="s">
        <v>146</v>
      </c>
      <c r="C58" s="12" t="s">
        <v>84</v>
      </c>
      <c r="D58" s="15"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x14ac:dyDescent="0.2">
      <c r="A59" s="10" t="str">
        <f t="shared" si="8"/>
        <v>EN09</v>
      </c>
      <c r="B59" s="12" t="s">
        <v>31</v>
      </c>
      <c r="C59" s="12" t="s">
        <v>32</v>
      </c>
      <c r="D59" s="15"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x14ac:dyDescent="0.2">
      <c r="A60" s="19"/>
      <c r="B60" s="19"/>
      <c r="C60" s="19"/>
      <c r="D60" s="19"/>
      <c r="E60" s="3"/>
      <c r="F60" s="3"/>
      <c r="G60" s="3"/>
      <c r="H60" s="3"/>
      <c r="I60" s="3"/>
      <c r="J60" s="3"/>
      <c r="K60" s="3"/>
      <c r="L60" s="3"/>
      <c r="M60" s="3"/>
      <c r="N60" s="3"/>
      <c r="O60" s="3"/>
      <c r="P60" s="3"/>
      <c r="Q60" s="3"/>
      <c r="R60" s="3"/>
      <c r="S60" s="3"/>
      <c r="T60" s="3"/>
      <c r="U60" s="3"/>
      <c r="V60" s="3"/>
      <c r="W60" s="3"/>
      <c r="X60" s="3"/>
      <c r="Y60" s="3"/>
      <c r="Z60" s="3"/>
    </row>
    <row r="61" spans="1:26"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
      <c r="E62" s="3"/>
      <c r="F62" s="3"/>
      <c r="G62" s="3"/>
      <c r="H62" s="3"/>
      <c r="I62" s="3"/>
      <c r="J62" s="3"/>
      <c r="K62" s="3"/>
      <c r="L62" s="3"/>
      <c r="M62" s="3"/>
      <c r="N62" s="3"/>
      <c r="O62" s="3"/>
      <c r="P62" s="3"/>
      <c r="Q62" s="3"/>
      <c r="R62" s="3"/>
      <c r="S62" s="3"/>
      <c r="T62" s="3"/>
      <c r="U62" s="3"/>
      <c r="V62" s="3"/>
      <c r="W62" s="3"/>
      <c r="X62" s="3"/>
      <c r="Y62" s="3"/>
      <c r="Z62" s="3"/>
    </row>
    <row r="63" spans="1:26" ht="12.75" customHeight="1" x14ac:dyDescent="0.2">
      <c r="E63" s="3"/>
      <c r="F63" s="3"/>
      <c r="G63" s="3"/>
      <c r="H63" s="3"/>
      <c r="I63" s="3"/>
      <c r="J63" s="3"/>
      <c r="K63" s="3"/>
      <c r="L63" s="3"/>
      <c r="M63" s="3"/>
      <c r="N63" s="3"/>
      <c r="O63" s="3"/>
      <c r="P63" s="3"/>
      <c r="Q63" s="3"/>
      <c r="R63" s="3"/>
      <c r="S63" s="3"/>
      <c r="T63" s="3"/>
      <c r="U63" s="3"/>
      <c r="V63" s="3"/>
      <c r="W63" s="3"/>
      <c r="X63" s="3"/>
      <c r="Y63" s="3"/>
      <c r="Z63" s="3"/>
    </row>
    <row r="64" spans="1:26" ht="12.75" customHeight="1" x14ac:dyDescent="0.2">
      <c r="E64" s="3"/>
      <c r="F64" s="3"/>
      <c r="G64" s="3"/>
      <c r="H64" s="3"/>
      <c r="I64" s="3"/>
      <c r="J64" s="3"/>
      <c r="K64" s="3"/>
      <c r="L64" s="3"/>
      <c r="M64" s="3"/>
      <c r="N64" s="3"/>
      <c r="O64" s="3"/>
      <c r="P64" s="3"/>
      <c r="Q64" s="3"/>
      <c r="R64" s="3"/>
      <c r="S64" s="3"/>
      <c r="T64" s="3"/>
      <c r="U64" s="3"/>
      <c r="V64" s="3"/>
      <c r="W64" s="3"/>
      <c r="X64" s="3"/>
      <c r="Y64" s="3"/>
      <c r="Z64" s="3"/>
    </row>
    <row r="65" spans="5:26" ht="12.75" customHeight="1" x14ac:dyDescent="0.2">
      <c r="E65" s="3"/>
      <c r="F65" s="3"/>
      <c r="G65" s="3"/>
      <c r="H65" s="3"/>
      <c r="I65" s="3"/>
      <c r="J65" s="3"/>
      <c r="K65" s="3"/>
      <c r="L65" s="3"/>
      <c r="M65" s="3"/>
      <c r="N65" s="3"/>
      <c r="O65" s="3"/>
      <c r="P65" s="3"/>
      <c r="Q65" s="3"/>
      <c r="R65" s="3"/>
      <c r="S65" s="3"/>
      <c r="T65" s="3"/>
      <c r="U65" s="3"/>
      <c r="V65" s="3"/>
      <c r="W65" s="3"/>
      <c r="X65" s="3"/>
      <c r="Y65" s="3"/>
      <c r="Z65" s="3"/>
    </row>
    <row r="66" spans="5:26" ht="12.75" customHeight="1" x14ac:dyDescent="0.2">
      <c r="E66" s="3"/>
      <c r="F66" s="3"/>
      <c r="G66" s="3"/>
      <c r="H66" s="3"/>
      <c r="I66" s="3"/>
      <c r="J66" s="3"/>
      <c r="K66" s="3"/>
      <c r="L66" s="3"/>
      <c r="M66" s="3"/>
      <c r="N66" s="3"/>
      <c r="O66" s="3"/>
      <c r="P66" s="3"/>
      <c r="Q66" s="3"/>
      <c r="R66" s="3"/>
      <c r="S66" s="3"/>
      <c r="T66" s="3"/>
      <c r="U66" s="3"/>
      <c r="V66" s="3"/>
      <c r="W66" s="3"/>
      <c r="X66" s="3"/>
      <c r="Y66" s="3"/>
      <c r="Z66" s="3"/>
    </row>
    <row r="67" spans="5:26" ht="12.75" customHeight="1" x14ac:dyDescent="0.2">
      <c r="E67" s="3"/>
      <c r="F67" s="3"/>
      <c r="G67" s="3"/>
      <c r="H67" s="3"/>
      <c r="I67" s="3"/>
      <c r="J67" s="3"/>
      <c r="K67" s="3"/>
      <c r="L67" s="3"/>
      <c r="M67" s="3"/>
      <c r="N67" s="3"/>
      <c r="O67" s="3"/>
      <c r="P67" s="3"/>
      <c r="Q67" s="3"/>
      <c r="R67" s="3"/>
      <c r="S67" s="3"/>
      <c r="T67" s="3"/>
      <c r="U67" s="3"/>
      <c r="V67" s="3"/>
      <c r="W67" s="3"/>
      <c r="X67" s="3"/>
      <c r="Y67" s="3"/>
      <c r="Z67" s="3"/>
    </row>
    <row r="68" spans="5:26" ht="12.75" customHeight="1" x14ac:dyDescent="0.2">
      <c r="E68" s="3"/>
      <c r="F68" s="3"/>
      <c r="G68" s="3"/>
      <c r="H68" s="3"/>
      <c r="I68" s="3"/>
      <c r="J68" s="3"/>
      <c r="K68" s="3"/>
      <c r="L68" s="3"/>
      <c r="M68" s="3"/>
      <c r="N68" s="3"/>
      <c r="O68" s="3"/>
      <c r="P68" s="3"/>
      <c r="Q68" s="3"/>
      <c r="R68" s="3"/>
      <c r="S68" s="3"/>
      <c r="T68" s="3"/>
      <c r="U68" s="3"/>
      <c r="V68" s="3"/>
      <c r="W68" s="3"/>
      <c r="X68" s="3"/>
      <c r="Y68" s="3"/>
      <c r="Z68" s="3"/>
    </row>
    <row r="69" spans="5:26" ht="12.75" customHeight="1" x14ac:dyDescent="0.2">
      <c r="E69" s="3"/>
      <c r="F69" s="3"/>
      <c r="G69" s="3"/>
      <c r="H69" s="3"/>
      <c r="I69" s="3"/>
      <c r="J69" s="3"/>
      <c r="K69" s="3"/>
      <c r="L69" s="3"/>
      <c r="M69" s="3"/>
      <c r="N69" s="3"/>
      <c r="O69" s="3"/>
      <c r="P69" s="3"/>
      <c r="Q69" s="3"/>
      <c r="R69" s="3"/>
      <c r="S69" s="3"/>
      <c r="T69" s="3"/>
      <c r="U69" s="3"/>
      <c r="V69" s="3"/>
      <c r="W69" s="3"/>
      <c r="X69" s="3"/>
      <c r="Y69" s="3"/>
      <c r="Z69" s="3"/>
    </row>
    <row r="70" spans="5:26" ht="12.75" customHeight="1" x14ac:dyDescent="0.2">
      <c r="E70" s="3"/>
      <c r="F70" s="3"/>
      <c r="G70" s="3"/>
      <c r="H70" s="3"/>
      <c r="I70" s="3"/>
      <c r="J70" s="3"/>
      <c r="K70" s="3"/>
      <c r="L70" s="3"/>
      <c r="M70" s="3"/>
      <c r="N70" s="3"/>
      <c r="O70" s="3"/>
      <c r="P70" s="3"/>
      <c r="Q70" s="3"/>
      <c r="R70" s="3"/>
      <c r="S70" s="3"/>
      <c r="T70" s="3"/>
      <c r="U70" s="3"/>
      <c r="V70" s="3"/>
      <c r="W70" s="3"/>
      <c r="X70" s="3"/>
      <c r="Y70" s="3"/>
      <c r="Z70" s="3"/>
    </row>
    <row r="71" spans="5:26" ht="12.75" customHeight="1" x14ac:dyDescent="0.2">
      <c r="E71" s="3"/>
      <c r="F71" s="3"/>
      <c r="G71" s="3"/>
      <c r="H71" s="3"/>
      <c r="I71" s="3"/>
      <c r="J71" s="3"/>
      <c r="K71" s="3"/>
      <c r="L71" s="3"/>
      <c r="M71" s="3"/>
      <c r="N71" s="3"/>
      <c r="O71" s="3"/>
      <c r="P71" s="3"/>
      <c r="Q71" s="3"/>
      <c r="R71" s="3"/>
      <c r="S71" s="3"/>
      <c r="T71" s="3"/>
      <c r="U71" s="3"/>
      <c r="V71" s="3"/>
      <c r="W71" s="3"/>
      <c r="X71" s="3"/>
      <c r="Y71" s="3"/>
      <c r="Z71" s="3"/>
    </row>
    <row r="72" spans="5:26" ht="12.75" customHeight="1" x14ac:dyDescent="0.2">
      <c r="E72" s="3"/>
      <c r="F72" s="3"/>
      <c r="G72" s="3"/>
      <c r="H72" s="3"/>
      <c r="I72" s="3"/>
      <c r="J72" s="3"/>
      <c r="K72" s="3"/>
      <c r="L72" s="3"/>
      <c r="M72" s="3"/>
      <c r="N72" s="3"/>
      <c r="O72" s="3"/>
      <c r="P72" s="3"/>
      <c r="Q72" s="3"/>
      <c r="R72" s="3"/>
      <c r="S72" s="3"/>
      <c r="T72" s="3"/>
      <c r="U72" s="3"/>
      <c r="V72" s="3"/>
      <c r="W72" s="3"/>
      <c r="X72" s="3"/>
      <c r="Y72" s="3"/>
      <c r="Z72" s="3"/>
    </row>
    <row r="73" spans="5:26" ht="12.75" customHeight="1" x14ac:dyDescent="0.2">
      <c r="E73" s="3"/>
      <c r="F73" s="3"/>
      <c r="G73" s="3"/>
      <c r="H73" s="3"/>
      <c r="I73" s="3"/>
      <c r="J73" s="3"/>
      <c r="K73" s="3"/>
      <c r="L73" s="3"/>
      <c r="M73" s="3"/>
      <c r="N73" s="3"/>
      <c r="O73" s="3"/>
      <c r="P73" s="3"/>
      <c r="Q73" s="3"/>
      <c r="R73" s="3"/>
      <c r="S73" s="3"/>
      <c r="T73" s="3"/>
      <c r="U73" s="3"/>
      <c r="V73" s="3"/>
      <c r="W73" s="3"/>
      <c r="X73" s="3"/>
      <c r="Y73" s="3"/>
      <c r="Z73" s="3"/>
    </row>
    <row r="74" spans="5:26" ht="12.75" customHeight="1" x14ac:dyDescent="0.2">
      <c r="E74" s="3"/>
      <c r="F74" s="3"/>
      <c r="G74" s="3"/>
      <c r="H74" s="3"/>
      <c r="I74" s="3"/>
      <c r="J74" s="3"/>
      <c r="K74" s="3"/>
      <c r="L74" s="3"/>
      <c r="M74" s="3"/>
      <c r="N74" s="3"/>
      <c r="O74" s="3"/>
      <c r="P74" s="3"/>
      <c r="Q74" s="3"/>
      <c r="R74" s="3"/>
      <c r="S74" s="3"/>
      <c r="T74" s="3"/>
      <c r="U74" s="3"/>
      <c r="V74" s="3"/>
      <c r="W74" s="3"/>
      <c r="X74" s="3"/>
      <c r="Y74" s="3"/>
      <c r="Z74" s="3"/>
    </row>
    <row r="75" spans="5:26" ht="12.75" customHeight="1" x14ac:dyDescent="0.2">
      <c r="E75" s="3"/>
      <c r="F75" s="3"/>
      <c r="G75" s="3"/>
      <c r="H75" s="3"/>
      <c r="I75" s="3"/>
      <c r="J75" s="3"/>
      <c r="K75" s="3"/>
      <c r="L75" s="3"/>
      <c r="M75" s="3"/>
      <c r="N75" s="3"/>
      <c r="O75" s="3"/>
      <c r="P75" s="3"/>
      <c r="Q75" s="3"/>
      <c r="R75" s="3"/>
      <c r="S75" s="3"/>
      <c r="T75" s="3"/>
      <c r="U75" s="3"/>
      <c r="V75" s="3"/>
      <c r="W75" s="3"/>
      <c r="X75" s="3"/>
      <c r="Y75" s="3"/>
      <c r="Z75" s="3"/>
    </row>
    <row r="76" spans="5:26" ht="12.75" customHeight="1" x14ac:dyDescent="0.2">
      <c r="E76" s="3"/>
      <c r="F76" s="3"/>
      <c r="G76" s="3"/>
      <c r="H76" s="3"/>
      <c r="I76" s="3"/>
      <c r="J76" s="3"/>
      <c r="K76" s="3"/>
      <c r="L76" s="3"/>
      <c r="M76" s="3"/>
      <c r="N76" s="3"/>
      <c r="O76" s="3"/>
      <c r="P76" s="3"/>
      <c r="Q76" s="3"/>
      <c r="R76" s="3"/>
      <c r="S76" s="3"/>
      <c r="T76" s="3"/>
      <c r="U76" s="3"/>
      <c r="V76" s="3"/>
      <c r="W76" s="3"/>
      <c r="X76" s="3"/>
      <c r="Y76" s="3"/>
      <c r="Z76" s="3"/>
    </row>
    <row r="77" spans="5:26" ht="12.75" customHeight="1" x14ac:dyDescent="0.2">
      <c r="E77" s="3"/>
      <c r="F77" s="3"/>
      <c r="G77" s="3"/>
      <c r="H77" s="3"/>
      <c r="I77" s="3"/>
      <c r="J77" s="3"/>
      <c r="K77" s="3"/>
      <c r="L77" s="3"/>
      <c r="M77" s="3"/>
      <c r="N77" s="3"/>
      <c r="O77" s="3"/>
      <c r="P77" s="3"/>
      <c r="Q77" s="3"/>
      <c r="R77" s="3"/>
      <c r="S77" s="3"/>
      <c r="T77" s="3"/>
      <c r="U77" s="3"/>
      <c r="V77" s="3"/>
      <c r="W77" s="3"/>
      <c r="X77" s="3"/>
      <c r="Y77" s="3"/>
      <c r="Z77" s="3"/>
    </row>
    <row r="78" spans="5:26" ht="12.75" customHeight="1" x14ac:dyDescent="0.2">
      <c r="E78" s="3"/>
      <c r="F78" s="3"/>
      <c r="G78" s="3"/>
      <c r="H78" s="3"/>
      <c r="I78" s="3"/>
      <c r="J78" s="3"/>
      <c r="K78" s="3"/>
      <c r="L78" s="3"/>
      <c r="M78" s="3"/>
      <c r="N78" s="3"/>
      <c r="O78" s="3"/>
      <c r="P78" s="3"/>
      <c r="Q78" s="3"/>
      <c r="R78" s="3"/>
      <c r="S78" s="3"/>
      <c r="T78" s="3"/>
      <c r="U78" s="3"/>
      <c r="V78" s="3"/>
      <c r="W78" s="3"/>
      <c r="X78" s="3"/>
      <c r="Y78" s="3"/>
      <c r="Z78" s="3"/>
    </row>
    <row r="79" spans="5:26" ht="12.75" customHeight="1" x14ac:dyDescent="0.2">
      <c r="E79" s="3"/>
      <c r="F79" s="3"/>
      <c r="G79" s="3"/>
      <c r="H79" s="3"/>
      <c r="I79" s="3"/>
      <c r="J79" s="3"/>
      <c r="K79" s="3"/>
      <c r="L79" s="3"/>
      <c r="M79" s="3"/>
      <c r="N79" s="3"/>
      <c r="O79" s="3"/>
      <c r="P79" s="3"/>
      <c r="Q79" s="3"/>
      <c r="R79" s="3"/>
      <c r="S79" s="3"/>
      <c r="T79" s="3"/>
      <c r="U79" s="3"/>
      <c r="V79" s="3"/>
      <c r="W79" s="3"/>
      <c r="X79" s="3"/>
      <c r="Y79" s="3"/>
      <c r="Z79" s="3"/>
    </row>
    <row r="80" spans="5:26" ht="12.75" customHeight="1" x14ac:dyDescent="0.2">
      <c r="E80" s="3"/>
      <c r="F80" s="3"/>
      <c r="G80" s="3"/>
      <c r="H80" s="3"/>
      <c r="I80" s="3"/>
      <c r="J80" s="3"/>
      <c r="K80" s="3"/>
      <c r="L80" s="3"/>
      <c r="M80" s="3"/>
      <c r="N80" s="3"/>
      <c r="O80" s="3"/>
      <c r="P80" s="3"/>
      <c r="Q80" s="3"/>
      <c r="R80" s="3"/>
      <c r="S80" s="3"/>
      <c r="T80" s="3"/>
      <c r="U80" s="3"/>
      <c r="V80" s="3"/>
      <c r="W80" s="3"/>
      <c r="X80" s="3"/>
      <c r="Y80" s="3"/>
      <c r="Z80" s="3"/>
    </row>
    <row r="81" spans="1:26" ht="12.75" customHeight="1" x14ac:dyDescent="0.2">
      <c r="E81" s="3"/>
      <c r="F81" s="3"/>
      <c r="G81" s="3"/>
      <c r="H81" s="3"/>
      <c r="I81" s="3"/>
      <c r="J81" s="3"/>
      <c r="K81" s="3"/>
      <c r="L81" s="3"/>
      <c r="M81" s="3"/>
      <c r="N81" s="3"/>
      <c r="O81" s="3"/>
      <c r="P81" s="3"/>
      <c r="Q81" s="3"/>
      <c r="R81" s="3"/>
      <c r="S81" s="3"/>
      <c r="T81" s="3"/>
      <c r="U81" s="3"/>
      <c r="V81" s="3"/>
      <c r="W81" s="3"/>
      <c r="X81" s="3"/>
      <c r="Y81" s="3"/>
      <c r="Z81" s="3"/>
    </row>
    <row r="82" spans="1:26" ht="12.75" customHeight="1" x14ac:dyDescent="0.2">
      <c r="E82" s="3"/>
      <c r="F82" s="3"/>
      <c r="G82" s="3"/>
      <c r="H82" s="3"/>
      <c r="I82" s="3"/>
      <c r="J82" s="3"/>
      <c r="K82" s="3"/>
      <c r="L82" s="3"/>
      <c r="M82" s="3"/>
      <c r="N82" s="3"/>
      <c r="O82" s="3"/>
      <c r="P82" s="3"/>
      <c r="Q82" s="3"/>
      <c r="R82" s="3"/>
      <c r="S82" s="3"/>
      <c r="T82" s="3"/>
      <c r="U82" s="3"/>
      <c r="V82" s="3"/>
      <c r="W82" s="3"/>
      <c r="X82" s="3"/>
      <c r="Y82" s="3"/>
      <c r="Z82" s="3"/>
    </row>
    <row r="83" spans="1:26" ht="12.75" customHeight="1" x14ac:dyDescent="0.2">
      <c r="E83" s="3"/>
      <c r="F83" s="3"/>
      <c r="G83" s="3"/>
      <c r="H83" s="3"/>
      <c r="I83" s="3"/>
      <c r="J83" s="3"/>
      <c r="K83" s="3"/>
      <c r="L83" s="3"/>
      <c r="M83" s="3"/>
      <c r="N83" s="3"/>
      <c r="O83" s="3"/>
      <c r="P83" s="3"/>
      <c r="Q83" s="3"/>
      <c r="R83" s="3"/>
      <c r="S83" s="3"/>
      <c r="T83" s="3"/>
      <c r="U83" s="3"/>
      <c r="V83" s="3"/>
      <c r="W83" s="3"/>
      <c r="X83" s="3"/>
      <c r="Y83" s="3"/>
      <c r="Z83" s="3"/>
    </row>
    <row r="84" spans="1:26" ht="12.75" customHeight="1" x14ac:dyDescent="0.2">
      <c r="E84" s="3"/>
      <c r="F84" s="3"/>
      <c r="G84" s="3"/>
      <c r="H84" s="3"/>
      <c r="I84" s="3"/>
      <c r="J84" s="3"/>
      <c r="K84" s="3"/>
      <c r="L84" s="3"/>
      <c r="M84" s="3"/>
      <c r="N84" s="3"/>
      <c r="O84" s="3"/>
      <c r="P84" s="3"/>
      <c r="Q84" s="3"/>
      <c r="R84" s="3"/>
      <c r="S84" s="3"/>
      <c r="T84" s="3"/>
      <c r="U84" s="3"/>
      <c r="V84" s="3"/>
      <c r="W84" s="3"/>
      <c r="X84" s="3"/>
      <c r="Y84" s="3"/>
      <c r="Z84" s="3"/>
    </row>
    <row r="85" spans="1:26"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honeticPr fontId="1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topLeftCell="A11" workbookViewId="0">
      <selection activeCell="B6" sqref="B6"/>
    </sheetView>
  </sheetViews>
  <sheetFormatPr defaultColWidth="14.42578125" defaultRowHeight="15.75" customHeight="1" x14ac:dyDescent="0.2"/>
  <cols>
    <col min="2" max="2" width="43.140625" customWidth="1"/>
    <col min="3" max="3" width="28.42578125" customWidth="1"/>
    <col min="4" max="4" width="45.7109375" customWidth="1"/>
  </cols>
  <sheetData>
    <row r="1" spans="1:26" x14ac:dyDescent="0.2">
      <c r="A1" s="30"/>
      <c r="B1" s="31"/>
      <c r="C1" s="31"/>
      <c r="D1" s="31"/>
      <c r="E1" s="31"/>
      <c r="F1" s="31"/>
      <c r="G1" s="31"/>
      <c r="H1" s="31"/>
      <c r="I1" s="31"/>
      <c r="J1" s="31"/>
      <c r="K1" s="31"/>
      <c r="L1" s="31"/>
      <c r="M1" s="31"/>
      <c r="N1" s="31"/>
      <c r="O1" s="31"/>
      <c r="P1" s="31"/>
      <c r="Q1" s="31"/>
      <c r="R1" s="31"/>
      <c r="S1" s="31"/>
      <c r="T1" s="31"/>
      <c r="U1" s="31"/>
      <c r="V1" s="31"/>
      <c r="W1" s="31"/>
      <c r="X1" s="31"/>
      <c r="Y1" s="31"/>
      <c r="Z1" s="31"/>
    </row>
    <row r="2" spans="1:26" x14ac:dyDescent="0.2">
      <c r="A2" s="5" t="s">
        <v>43</v>
      </c>
      <c r="B2" s="3"/>
      <c r="C2" s="3"/>
      <c r="D2" s="3"/>
      <c r="E2" s="31"/>
      <c r="F2" s="31"/>
      <c r="G2" s="31"/>
      <c r="H2" s="31"/>
      <c r="I2" s="31"/>
      <c r="J2" s="31"/>
      <c r="K2" s="31"/>
      <c r="L2" s="31"/>
      <c r="M2" s="31"/>
      <c r="N2" s="31"/>
      <c r="O2" s="31"/>
      <c r="P2" s="31"/>
      <c r="Q2" s="31"/>
      <c r="R2" s="31"/>
      <c r="S2" s="31"/>
      <c r="T2" s="31"/>
      <c r="U2" s="31"/>
      <c r="V2" s="31"/>
      <c r="W2" s="31"/>
      <c r="X2" s="31"/>
      <c r="Y2" s="31"/>
      <c r="Z2" s="31"/>
    </row>
    <row r="3" spans="1:26" x14ac:dyDescent="0.2">
      <c r="A3" s="7" t="s">
        <v>4</v>
      </c>
      <c r="B3" s="8" t="s">
        <v>128</v>
      </c>
      <c r="C3" s="8" t="s">
        <v>6</v>
      </c>
      <c r="D3" s="8" t="s">
        <v>7</v>
      </c>
      <c r="E3" s="31"/>
      <c r="F3" s="31"/>
      <c r="G3" s="31"/>
      <c r="H3" s="31"/>
      <c r="I3" s="31"/>
      <c r="J3" s="31"/>
      <c r="K3" s="31"/>
      <c r="L3" s="31"/>
      <c r="M3" s="31"/>
      <c r="N3" s="31"/>
      <c r="O3" s="31"/>
      <c r="P3" s="31"/>
      <c r="Q3" s="31"/>
      <c r="R3" s="31"/>
      <c r="S3" s="31"/>
      <c r="T3" s="31"/>
      <c r="U3" s="31"/>
      <c r="V3" s="31"/>
      <c r="W3" s="31"/>
      <c r="X3" s="31"/>
      <c r="Y3" s="31"/>
      <c r="Z3" s="31"/>
    </row>
    <row r="4" spans="1:26" x14ac:dyDescent="0.2">
      <c r="A4" s="10" t="str">
        <f t="shared" ref="A4:A23" si="0">"DV" &amp; TEXT(ROW()-ROW($A$3), "00")</f>
        <v>DV01</v>
      </c>
      <c r="B4" s="12" t="s">
        <v>68</v>
      </c>
      <c r="C4" s="12" t="s">
        <v>129</v>
      </c>
      <c r="D4" s="15" t="str">
        <f t="shared" ref="D4:D23" si="1">$A4 &amp; " - " &amp; $B4</f>
        <v>DV01 - Function not activated</v>
      </c>
      <c r="E4" s="31"/>
      <c r="F4" s="31"/>
      <c r="G4" s="31"/>
      <c r="H4" s="31"/>
      <c r="I4" s="31"/>
      <c r="J4" s="31"/>
      <c r="K4" s="31"/>
      <c r="L4" s="31"/>
      <c r="M4" s="31"/>
      <c r="N4" s="31"/>
      <c r="O4" s="31"/>
      <c r="P4" s="31"/>
      <c r="Q4" s="31"/>
      <c r="R4" s="31"/>
      <c r="S4" s="31"/>
      <c r="T4" s="31"/>
      <c r="U4" s="31"/>
      <c r="V4" s="31"/>
      <c r="W4" s="31"/>
      <c r="X4" s="31"/>
      <c r="Y4" s="31"/>
      <c r="Z4" s="31"/>
    </row>
    <row r="5" spans="1:26" x14ac:dyDescent="0.2">
      <c r="A5" s="10" t="str">
        <f t="shared" si="0"/>
        <v>DV02</v>
      </c>
      <c r="B5" s="12" t="s">
        <v>131</v>
      </c>
      <c r="C5" s="12" t="s">
        <v>129</v>
      </c>
      <c r="D5" s="15" t="str">
        <f t="shared" si="1"/>
        <v>DV02 - Function unexpectedly activated</v>
      </c>
      <c r="E5" s="31"/>
      <c r="F5" s="31"/>
      <c r="G5" s="31"/>
      <c r="H5" s="31"/>
      <c r="I5" s="31"/>
      <c r="J5" s="31"/>
      <c r="K5" s="31"/>
      <c r="L5" s="31"/>
      <c r="M5" s="31"/>
      <c r="N5" s="31"/>
      <c r="O5" s="31"/>
      <c r="P5" s="31"/>
      <c r="Q5" s="31"/>
      <c r="R5" s="31"/>
      <c r="S5" s="31"/>
      <c r="T5" s="31"/>
      <c r="U5" s="31"/>
      <c r="V5" s="31"/>
      <c r="W5" s="31"/>
      <c r="X5" s="31"/>
      <c r="Y5" s="31"/>
      <c r="Z5" s="31"/>
    </row>
    <row r="6" spans="1:26" x14ac:dyDescent="0.2">
      <c r="A6" s="10" t="str">
        <f t="shared" si="0"/>
        <v>DV03</v>
      </c>
      <c r="B6" s="61" t="s">
        <v>254</v>
      </c>
      <c r="C6" s="12" t="s">
        <v>129</v>
      </c>
      <c r="D6" s="15" t="str">
        <f t="shared" si="1"/>
        <v>DV03 - Function always activated</v>
      </c>
      <c r="E6" s="31"/>
      <c r="F6" s="31"/>
      <c r="G6" s="31"/>
      <c r="H6" s="31"/>
      <c r="I6" s="31"/>
      <c r="J6" s="31"/>
      <c r="K6" s="31"/>
      <c r="L6" s="31"/>
      <c r="M6" s="31"/>
      <c r="N6" s="31"/>
      <c r="O6" s="31"/>
      <c r="P6" s="31"/>
      <c r="Q6" s="31"/>
      <c r="R6" s="31"/>
      <c r="S6" s="31"/>
      <c r="T6" s="31"/>
      <c r="U6" s="31"/>
      <c r="V6" s="31"/>
      <c r="W6" s="31"/>
      <c r="X6" s="31"/>
      <c r="Y6" s="31"/>
      <c r="Z6" s="31"/>
    </row>
    <row r="7" spans="1:26" x14ac:dyDescent="0.2">
      <c r="A7" s="10" t="str">
        <f t="shared" si="0"/>
        <v>DV04</v>
      </c>
      <c r="B7" s="12" t="s">
        <v>133</v>
      </c>
      <c r="C7" s="12" t="s">
        <v>134</v>
      </c>
      <c r="D7" s="15" t="str">
        <f t="shared" si="1"/>
        <v>DV04 - Actor effect is too much</v>
      </c>
      <c r="E7" s="31"/>
      <c r="F7" s="31"/>
      <c r="G7" s="31"/>
      <c r="H7" s="31"/>
      <c r="I7" s="31"/>
      <c r="J7" s="31"/>
      <c r="K7" s="31"/>
      <c r="L7" s="31"/>
      <c r="M7" s="31"/>
      <c r="N7" s="31"/>
      <c r="O7" s="31"/>
      <c r="P7" s="31"/>
      <c r="Q7" s="31"/>
      <c r="R7" s="31"/>
      <c r="S7" s="31"/>
      <c r="T7" s="31"/>
      <c r="U7" s="31"/>
      <c r="V7" s="31"/>
      <c r="W7" s="31"/>
      <c r="X7" s="31"/>
      <c r="Y7" s="31"/>
      <c r="Z7" s="31"/>
    </row>
    <row r="8" spans="1:26" x14ac:dyDescent="0.2">
      <c r="A8" s="10" t="str">
        <f t="shared" si="0"/>
        <v>DV05</v>
      </c>
      <c r="B8" s="12" t="s">
        <v>136</v>
      </c>
      <c r="C8" s="12" t="s">
        <v>134</v>
      </c>
      <c r="D8" s="15" t="str">
        <f t="shared" si="1"/>
        <v>DV05 - Actor effect is too less</v>
      </c>
      <c r="E8" s="31"/>
      <c r="F8" s="31"/>
      <c r="G8" s="31"/>
      <c r="H8" s="31"/>
      <c r="I8" s="31"/>
      <c r="J8" s="31"/>
      <c r="K8" s="31"/>
      <c r="L8" s="31"/>
      <c r="M8" s="31"/>
      <c r="N8" s="31"/>
      <c r="O8" s="31"/>
      <c r="P8" s="31"/>
      <c r="Q8" s="31"/>
      <c r="R8" s="31"/>
      <c r="S8" s="31"/>
      <c r="T8" s="31"/>
      <c r="U8" s="31"/>
      <c r="V8" s="31"/>
      <c r="W8" s="31"/>
      <c r="X8" s="31"/>
      <c r="Y8" s="31"/>
      <c r="Z8" s="31"/>
    </row>
    <row r="9" spans="1:26" x14ac:dyDescent="0.2">
      <c r="A9" s="10" t="str">
        <f t="shared" si="0"/>
        <v>DV06</v>
      </c>
      <c r="B9" s="12" t="s">
        <v>137</v>
      </c>
      <c r="C9" s="12" t="s">
        <v>138</v>
      </c>
      <c r="D9" s="15" t="str">
        <f t="shared" si="1"/>
        <v>DV06 - Actor action too early</v>
      </c>
      <c r="E9" s="31"/>
      <c r="F9" s="31"/>
      <c r="G9" s="31"/>
      <c r="H9" s="31"/>
      <c r="I9" s="31"/>
      <c r="J9" s="31"/>
      <c r="K9" s="31"/>
      <c r="L9" s="31"/>
      <c r="M9" s="31"/>
      <c r="N9" s="31"/>
      <c r="O9" s="31"/>
      <c r="P9" s="31"/>
      <c r="Q9" s="31"/>
      <c r="R9" s="31"/>
      <c r="S9" s="31"/>
      <c r="T9" s="31"/>
      <c r="U9" s="31"/>
      <c r="V9" s="31"/>
      <c r="W9" s="31"/>
      <c r="X9" s="31"/>
      <c r="Y9" s="31"/>
      <c r="Z9" s="31"/>
    </row>
    <row r="10" spans="1:26" x14ac:dyDescent="0.2">
      <c r="A10" s="10" t="str">
        <f t="shared" si="0"/>
        <v>DV07</v>
      </c>
      <c r="B10" s="12" t="s">
        <v>139</v>
      </c>
      <c r="C10" s="12" t="s">
        <v>138</v>
      </c>
      <c r="D10" s="15" t="str">
        <f t="shared" si="1"/>
        <v>DV07 - Actor action too late</v>
      </c>
      <c r="E10" s="31"/>
      <c r="F10" s="31"/>
      <c r="G10" s="31"/>
      <c r="H10" s="31"/>
      <c r="I10" s="31"/>
      <c r="J10" s="31"/>
      <c r="K10" s="31"/>
      <c r="L10" s="31"/>
      <c r="M10" s="31"/>
      <c r="N10" s="31"/>
      <c r="O10" s="31"/>
      <c r="P10" s="31"/>
      <c r="Q10" s="31"/>
      <c r="R10" s="31"/>
      <c r="S10" s="31"/>
      <c r="T10" s="31"/>
      <c r="U10" s="31"/>
      <c r="V10" s="31"/>
      <c r="W10" s="31"/>
      <c r="X10" s="31"/>
      <c r="Y10" s="31"/>
      <c r="Z10" s="31"/>
    </row>
    <row r="11" spans="1:26" x14ac:dyDescent="0.2">
      <c r="A11" s="10" t="str">
        <f t="shared" si="0"/>
        <v>DV08</v>
      </c>
      <c r="B11" s="12" t="s">
        <v>141</v>
      </c>
      <c r="C11" s="12" t="s">
        <v>142</v>
      </c>
      <c r="D11" s="15" t="str">
        <f t="shared" si="1"/>
        <v>DV08 - Actor action before</v>
      </c>
      <c r="E11" s="31"/>
      <c r="F11" s="31"/>
      <c r="G11" s="31"/>
      <c r="H11" s="31"/>
      <c r="I11" s="31"/>
      <c r="J11" s="31"/>
      <c r="K11" s="31"/>
      <c r="L11" s="31"/>
      <c r="M11" s="31"/>
      <c r="N11" s="31"/>
      <c r="O11" s="31"/>
      <c r="P11" s="31"/>
      <c r="Q11" s="31"/>
      <c r="R11" s="31"/>
      <c r="S11" s="31"/>
      <c r="T11" s="31"/>
      <c r="U11" s="31"/>
      <c r="V11" s="31"/>
      <c r="W11" s="31"/>
      <c r="X11" s="31"/>
      <c r="Y11" s="31"/>
      <c r="Z11" s="31"/>
    </row>
    <row r="12" spans="1:26" x14ac:dyDescent="0.2">
      <c r="A12" s="10" t="str">
        <f t="shared" si="0"/>
        <v>DV09</v>
      </c>
      <c r="B12" s="12" t="s">
        <v>143</v>
      </c>
      <c r="C12" s="12" t="s">
        <v>142</v>
      </c>
      <c r="D12" s="15" t="str">
        <f t="shared" si="1"/>
        <v>DV09 - Actor action after</v>
      </c>
      <c r="E12" s="31"/>
      <c r="F12" s="31"/>
      <c r="G12" s="31"/>
      <c r="H12" s="31"/>
      <c r="I12" s="31"/>
      <c r="J12" s="31"/>
      <c r="K12" s="31"/>
      <c r="L12" s="31"/>
      <c r="M12" s="31"/>
      <c r="N12" s="31"/>
      <c r="O12" s="31"/>
      <c r="P12" s="31"/>
      <c r="Q12" s="31"/>
      <c r="R12" s="31"/>
      <c r="S12" s="31"/>
      <c r="T12" s="31"/>
      <c r="U12" s="31"/>
      <c r="V12" s="31"/>
      <c r="W12" s="31"/>
      <c r="X12" s="31"/>
      <c r="Y12" s="31"/>
      <c r="Z12" s="31"/>
    </row>
    <row r="13" spans="1:26" x14ac:dyDescent="0.2">
      <c r="A13" s="10" t="str">
        <f t="shared" si="0"/>
        <v>DV10</v>
      </c>
      <c r="B13" s="12" t="s">
        <v>144</v>
      </c>
      <c r="C13" s="12" t="s">
        <v>145</v>
      </c>
      <c r="D13" s="15" t="str">
        <f t="shared" si="1"/>
        <v>DV10 - Actor effect is reverse</v>
      </c>
      <c r="E13" s="31"/>
      <c r="F13" s="31"/>
      <c r="G13" s="31"/>
      <c r="H13" s="31"/>
      <c r="I13" s="31"/>
      <c r="J13" s="31"/>
      <c r="K13" s="31"/>
      <c r="L13" s="31"/>
      <c r="M13" s="31"/>
      <c r="N13" s="31"/>
      <c r="O13" s="31"/>
      <c r="P13" s="31"/>
      <c r="Q13" s="31"/>
      <c r="R13" s="31"/>
      <c r="S13" s="31"/>
      <c r="T13" s="31"/>
      <c r="U13" s="31"/>
      <c r="V13" s="31"/>
      <c r="W13" s="31"/>
      <c r="X13" s="31"/>
      <c r="Y13" s="31"/>
      <c r="Z13" s="31"/>
    </row>
    <row r="14" spans="1:26" x14ac:dyDescent="0.2">
      <c r="A14" s="10" t="str">
        <f t="shared" si="0"/>
        <v>DV11</v>
      </c>
      <c r="B14" s="12" t="s">
        <v>149</v>
      </c>
      <c r="C14" s="12" t="s">
        <v>145</v>
      </c>
      <c r="D14" s="15" t="str">
        <f t="shared" si="1"/>
        <v>DV11 - Actor effect is wrong</v>
      </c>
      <c r="E14" s="31"/>
      <c r="F14" s="31"/>
      <c r="G14" s="31"/>
      <c r="H14" s="31"/>
      <c r="I14" s="31"/>
      <c r="J14" s="31"/>
      <c r="K14" s="31"/>
      <c r="L14" s="31"/>
      <c r="M14" s="31"/>
      <c r="N14" s="31"/>
      <c r="O14" s="31"/>
      <c r="P14" s="31"/>
      <c r="Q14" s="31"/>
      <c r="R14" s="31"/>
      <c r="S14" s="31"/>
      <c r="T14" s="31"/>
      <c r="U14" s="31"/>
      <c r="V14" s="31"/>
      <c r="W14" s="31"/>
      <c r="X14" s="31"/>
      <c r="Y14" s="31"/>
      <c r="Z14" s="31"/>
    </row>
    <row r="15" spans="1:26" x14ac:dyDescent="0.2">
      <c r="A15" s="10" t="str">
        <f t="shared" si="0"/>
        <v>DV12</v>
      </c>
      <c r="B15" s="12" t="s">
        <v>154</v>
      </c>
      <c r="C15" s="12" t="s">
        <v>134</v>
      </c>
      <c r="D15" s="15" t="str">
        <f t="shared" si="1"/>
        <v>DV12 - Sensor sensitivity is too high</v>
      </c>
      <c r="E15" s="31"/>
      <c r="F15" s="31"/>
      <c r="G15" s="31"/>
      <c r="H15" s="31"/>
      <c r="I15" s="31"/>
      <c r="J15" s="31"/>
      <c r="K15" s="31"/>
      <c r="L15" s="31"/>
      <c r="M15" s="31"/>
      <c r="N15" s="31"/>
      <c r="O15" s="31"/>
      <c r="P15" s="31"/>
      <c r="Q15" s="31"/>
      <c r="R15" s="31"/>
      <c r="S15" s="31"/>
      <c r="T15" s="31"/>
      <c r="U15" s="31"/>
      <c r="V15" s="31"/>
      <c r="W15" s="31"/>
      <c r="X15" s="31"/>
      <c r="Y15" s="31"/>
      <c r="Z15" s="31"/>
    </row>
    <row r="16" spans="1:26" x14ac:dyDescent="0.2">
      <c r="A16" s="10" t="str">
        <f t="shared" si="0"/>
        <v>DV13</v>
      </c>
      <c r="B16" s="12" t="s">
        <v>161</v>
      </c>
      <c r="C16" s="12" t="s">
        <v>134</v>
      </c>
      <c r="D16" s="15" t="str">
        <f t="shared" si="1"/>
        <v>DV13 - Sensor sensitivity is too low</v>
      </c>
      <c r="E16" s="31"/>
      <c r="F16" s="31"/>
      <c r="G16" s="31"/>
      <c r="H16" s="31"/>
      <c r="I16" s="31"/>
      <c r="J16" s="31"/>
      <c r="K16" s="31"/>
      <c r="L16" s="31"/>
      <c r="M16" s="31"/>
      <c r="N16" s="31"/>
      <c r="O16" s="31"/>
      <c r="P16" s="31"/>
      <c r="Q16" s="31"/>
      <c r="R16" s="31"/>
      <c r="S16" s="31"/>
      <c r="T16" s="31"/>
      <c r="U16" s="31"/>
      <c r="V16" s="31"/>
      <c r="W16" s="31"/>
      <c r="X16" s="31"/>
      <c r="Y16" s="31"/>
      <c r="Z16" s="31"/>
    </row>
    <row r="17" spans="1:26" x14ac:dyDescent="0.2">
      <c r="A17" s="10" t="str">
        <f t="shared" si="0"/>
        <v>DV14</v>
      </c>
      <c r="B17" s="12" t="s">
        <v>164</v>
      </c>
      <c r="C17" s="12" t="s">
        <v>138</v>
      </c>
      <c r="D17" s="15" t="str">
        <f t="shared" si="1"/>
        <v>DV14 - Sensor detection too early</v>
      </c>
      <c r="E17" s="31"/>
      <c r="F17" s="31"/>
      <c r="G17" s="31"/>
      <c r="H17" s="31"/>
      <c r="I17" s="31"/>
      <c r="J17" s="31"/>
      <c r="K17" s="31"/>
      <c r="L17" s="31"/>
      <c r="M17" s="31"/>
      <c r="N17" s="31"/>
      <c r="O17" s="31"/>
      <c r="P17" s="31"/>
      <c r="Q17" s="31"/>
      <c r="R17" s="31"/>
      <c r="S17" s="31"/>
      <c r="T17" s="31"/>
      <c r="U17" s="31"/>
      <c r="V17" s="31"/>
      <c r="W17" s="31"/>
      <c r="X17" s="31"/>
      <c r="Y17" s="31"/>
      <c r="Z17" s="31"/>
    </row>
    <row r="18" spans="1:26" x14ac:dyDescent="0.2">
      <c r="A18" s="10" t="str">
        <f t="shared" si="0"/>
        <v>DV15</v>
      </c>
      <c r="B18" s="12" t="s">
        <v>166</v>
      </c>
      <c r="C18" s="12" t="s">
        <v>138</v>
      </c>
      <c r="D18" s="15" t="str">
        <f t="shared" si="1"/>
        <v>DV15 - Sensor detection too late</v>
      </c>
      <c r="E18" s="31"/>
      <c r="F18" s="31"/>
      <c r="G18" s="31"/>
      <c r="H18" s="31"/>
      <c r="I18" s="31"/>
      <c r="J18" s="31"/>
      <c r="K18" s="31"/>
      <c r="L18" s="31"/>
      <c r="M18" s="31"/>
      <c r="N18" s="31"/>
      <c r="O18" s="31"/>
      <c r="P18" s="31"/>
      <c r="Q18" s="31"/>
      <c r="R18" s="31"/>
      <c r="S18" s="31"/>
      <c r="T18" s="31"/>
      <c r="U18" s="31"/>
      <c r="V18" s="31"/>
      <c r="W18" s="31"/>
      <c r="X18" s="31"/>
      <c r="Y18" s="31"/>
      <c r="Z18" s="31"/>
    </row>
    <row r="19" spans="1:26" x14ac:dyDescent="0.2">
      <c r="A19" s="10" t="str">
        <f t="shared" si="0"/>
        <v>DV16</v>
      </c>
      <c r="B19" s="12" t="s">
        <v>168</v>
      </c>
      <c r="C19" s="12" t="s">
        <v>142</v>
      </c>
      <c r="D19" s="15" t="str">
        <f t="shared" si="1"/>
        <v>DV16 - Sensor detection before</v>
      </c>
      <c r="E19" s="31"/>
      <c r="F19" s="31"/>
      <c r="G19" s="31"/>
      <c r="H19" s="31"/>
      <c r="I19" s="31"/>
      <c r="J19" s="31"/>
      <c r="K19" s="31"/>
      <c r="L19" s="31"/>
      <c r="M19" s="31"/>
      <c r="N19" s="31"/>
      <c r="O19" s="31"/>
      <c r="P19" s="31"/>
      <c r="Q19" s="31"/>
      <c r="R19" s="31"/>
      <c r="S19" s="31"/>
      <c r="T19" s="31"/>
      <c r="U19" s="31"/>
      <c r="V19" s="31"/>
      <c r="W19" s="31"/>
      <c r="X19" s="31"/>
      <c r="Y19" s="31"/>
      <c r="Z19" s="31"/>
    </row>
    <row r="20" spans="1:26" x14ac:dyDescent="0.2">
      <c r="A20" s="10" t="str">
        <f t="shared" si="0"/>
        <v>DV17</v>
      </c>
      <c r="B20" s="12" t="s">
        <v>170</v>
      </c>
      <c r="C20" s="12" t="s">
        <v>142</v>
      </c>
      <c r="D20" s="15" t="str">
        <f t="shared" si="1"/>
        <v>DV17 - Sensor detection after</v>
      </c>
      <c r="E20" s="31"/>
      <c r="F20" s="31"/>
      <c r="G20" s="31"/>
      <c r="H20" s="31"/>
      <c r="I20" s="31"/>
      <c r="J20" s="31"/>
      <c r="K20" s="31"/>
      <c r="L20" s="31"/>
      <c r="M20" s="31"/>
      <c r="N20" s="31"/>
      <c r="O20" s="31"/>
      <c r="P20" s="31"/>
      <c r="Q20" s="31"/>
      <c r="R20" s="31"/>
      <c r="S20" s="31"/>
      <c r="T20" s="31"/>
      <c r="U20" s="31"/>
      <c r="V20" s="31"/>
      <c r="W20" s="31"/>
      <c r="X20" s="31"/>
      <c r="Y20" s="31"/>
      <c r="Z20" s="31"/>
    </row>
    <row r="21" spans="1:26" x14ac:dyDescent="0.2">
      <c r="A21" s="10" t="str">
        <f t="shared" si="0"/>
        <v>DV18</v>
      </c>
      <c r="B21" s="12" t="s">
        <v>171</v>
      </c>
      <c r="C21" s="12" t="s">
        <v>145</v>
      </c>
      <c r="D21" s="15" t="str">
        <f t="shared" si="1"/>
        <v>DV18 - Sensor detection is reverse</v>
      </c>
      <c r="E21" s="31"/>
      <c r="F21" s="31"/>
      <c r="G21" s="31"/>
      <c r="H21" s="31"/>
      <c r="I21" s="31"/>
      <c r="J21" s="31"/>
      <c r="K21" s="31"/>
      <c r="L21" s="31"/>
      <c r="M21" s="31"/>
      <c r="N21" s="31"/>
      <c r="O21" s="31"/>
      <c r="P21" s="31"/>
      <c r="Q21" s="31"/>
      <c r="R21" s="31"/>
      <c r="S21" s="31"/>
      <c r="T21" s="31"/>
      <c r="U21" s="31"/>
      <c r="V21" s="31"/>
      <c r="W21" s="31"/>
      <c r="X21" s="31"/>
      <c r="Y21" s="31"/>
      <c r="Z21" s="31"/>
    </row>
    <row r="22" spans="1:26" x14ac:dyDescent="0.2">
      <c r="A22" s="10" t="str">
        <f t="shared" si="0"/>
        <v>DV19</v>
      </c>
      <c r="B22" s="12" t="s">
        <v>172</v>
      </c>
      <c r="C22" s="12" t="s">
        <v>145</v>
      </c>
      <c r="D22" s="15" t="str">
        <f t="shared" si="1"/>
        <v>DV19 - Sensor detection is wrong</v>
      </c>
      <c r="E22" s="31"/>
      <c r="F22" s="31"/>
      <c r="G22" s="31"/>
      <c r="H22" s="31"/>
      <c r="I22" s="31"/>
      <c r="J22" s="31"/>
      <c r="K22" s="31"/>
      <c r="L22" s="31"/>
      <c r="M22" s="31"/>
      <c r="N22" s="31"/>
      <c r="O22" s="31"/>
      <c r="P22" s="31"/>
      <c r="Q22" s="31"/>
      <c r="R22" s="31"/>
      <c r="S22" s="31"/>
      <c r="T22" s="31"/>
      <c r="U22" s="31"/>
      <c r="V22" s="31"/>
      <c r="W22" s="31"/>
      <c r="X22" s="31"/>
      <c r="Y22" s="31"/>
      <c r="Z22" s="31"/>
    </row>
    <row r="23" spans="1:26" x14ac:dyDescent="0.2">
      <c r="A23" s="10" t="str">
        <f t="shared" si="0"/>
        <v>DV20</v>
      </c>
      <c r="B23" s="12" t="s">
        <v>31</v>
      </c>
      <c r="C23" s="12" t="s">
        <v>32</v>
      </c>
      <c r="D23" s="15" t="str">
        <f t="shared" si="1"/>
        <v>DV20 - N/A</v>
      </c>
      <c r="E23" s="31"/>
      <c r="F23" s="31"/>
      <c r="G23" s="31"/>
      <c r="H23" s="31"/>
      <c r="I23" s="31"/>
      <c r="J23" s="31"/>
      <c r="K23" s="31"/>
      <c r="L23" s="31"/>
      <c r="M23" s="31"/>
      <c r="N23" s="31"/>
      <c r="O23" s="31"/>
      <c r="P23" s="31"/>
      <c r="Q23" s="31"/>
      <c r="R23" s="31"/>
      <c r="S23" s="31"/>
      <c r="T23" s="31"/>
      <c r="U23" s="31"/>
      <c r="V23" s="31"/>
      <c r="W23" s="31"/>
      <c r="X23" s="31"/>
      <c r="Y23" s="31"/>
      <c r="Z23" s="31"/>
    </row>
    <row r="24" spans="1:26" x14ac:dyDescent="0.2">
      <c r="A24" s="19"/>
      <c r="B24" s="19"/>
      <c r="C24" s="19"/>
      <c r="D24" s="19"/>
      <c r="E24" s="31"/>
      <c r="F24" s="31"/>
      <c r="G24" s="31"/>
      <c r="H24" s="31"/>
      <c r="I24" s="31"/>
      <c r="J24" s="31"/>
      <c r="K24" s="31"/>
      <c r="L24" s="31"/>
      <c r="M24" s="31"/>
      <c r="N24" s="31"/>
      <c r="O24" s="31"/>
      <c r="P24" s="31"/>
      <c r="Q24" s="31"/>
      <c r="R24" s="31"/>
      <c r="S24" s="31"/>
      <c r="T24" s="31"/>
      <c r="U24" s="31"/>
      <c r="V24" s="31"/>
      <c r="W24" s="31"/>
      <c r="X24" s="31"/>
      <c r="Y24" s="31"/>
      <c r="Z24" s="31"/>
    </row>
    <row r="25" spans="1:26" x14ac:dyDescent="0.2">
      <c r="A25" s="32"/>
      <c r="B25" s="33"/>
      <c r="C25" s="31"/>
      <c r="D25" s="33"/>
      <c r="E25" s="31"/>
      <c r="F25" s="31"/>
      <c r="G25" s="31"/>
      <c r="H25" s="31"/>
      <c r="I25" s="31"/>
      <c r="J25" s="31"/>
      <c r="K25" s="31"/>
      <c r="L25" s="31"/>
      <c r="M25" s="31"/>
      <c r="N25" s="31"/>
      <c r="O25" s="31"/>
      <c r="P25" s="31"/>
      <c r="Q25" s="31"/>
      <c r="R25" s="31"/>
      <c r="S25" s="31"/>
      <c r="T25" s="31"/>
      <c r="U25" s="31"/>
      <c r="V25" s="31"/>
      <c r="W25" s="31"/>
      <c r="X25" s="31"/>
      <c r="Y25" s="31"/>
      <c r="Z25" s="31"/>
    </row>
    <row r="26" spans="1:26" x14ac:dyDescent="0.2">
      <c r="A26" s="34" t="s">
        <v>173</v>
      </c>
      <c r="B26" s="35"/>
      <c r="C26" s="36"/>
      <c r="D26" s="35"/>
      <c r="E26" s="31"/>
      <c r="F26" s="31"/>
      <c r="G26" s="31"/>
      <c r="H26" s="31"/>
      <c r="I26" s="31"/>
      <c r="J26" s="31"/>
      <c r="K26" s="31"/>
      <c r="L26" s="31"/>
      <c r="M26" s="31"/>
      <c r="N26" s="31"/>
      <c r="O26" s="31"/>
      <c r="P26" s="31"/>
      <c r="Q26" s="31"/>
      <c r="R26" s="31"/>
      <c r="S26" s="31"/>
      <c r="T26" s="31"/>
      <c r="U26" s="31"/>
      <c r="V26" s="31"/>
      <c r="W26" s="31"/>
      <c r="X26" s="31"/>
      <c r="Y26" s="31"/>
      <c r="Z26" s="31"/>
    </row>
    <row r="27" spans="1:26" x14ac:dyDescent="0.2">
      <c r="A27" s="37" t="s">
        <v>4</v>
      </c>
      <c r="B27" s="38" t="s">
        <v>174</v>
      </c>
      <c r="C27" s="39" t="s">
        <v>6</v>
      </c>
      <c r="D27" s="38" t="s">
        <v>7</v>
      </c>
      <c r="E27" s="31"/>
      <c r="F27" s="31"/>
      <c r="G27" s="31"/>
      <c r="H27" s="31"/>
      <c r="I27" s="31"/>
      <c r="J27" s="31"/>
      <c r="K27" s="31"/>
      <c r="L27" s="31"/>
      <c r="M27" s="31"/>
      <c r="N27" s="31"/>
      <c r="O27" s="31"/>
      <c r="P27" s="31"/>
      <c r="Q27" s="31"/>
      <c r="R27" s="31"/>
      <c r="S27" s="31"/>
      <c r="T27" s="31"/>
      <c r="U27" s="31"/>
      <c r="V27" s="31"/>
      <c r="W27" s="31"/>
      <c r="X27" s="31"/>
      <c r="Y27" s="31"/>
      <c r="Z27" s="31"/>
    </row>
    <row r="28" spans="1:26" x14ac:dyDescent="0.2">
      <c r="A28" s="40" t="str">
        <f t="shared" ref="A28:A41" si="2">"EV" &amp; TEXT(ROW()-ROW($A$35), "00")</f>
        <v>EV-07</v>
      </c>
      <c r="B28" s="41" t="s">
        <v>175</v>
      </c>
      <c r="C28" s="42"/>
      <c r="D28" s="43" t="str">
        <f t="shared" ref="D28:D41" si="3">$A28 &amp; " - " &amp; $B28</f>
        <v>EV-07 - None</v>
      </c>
      <c r="E28" s="31"/>
      <c r="F28" s="31"/>
      <c r="G28" s="31"/>
      <c r="H28" s="31"/>
      <c r="I28" s="31"/>
      <c r="J28" s="31"/>
      <c r="K28" s="31"/>
      <c r="L28" s="31"/>
      <c r="M28" s="31"/>
      <c r="N28" s="31"/>
      <c r="O28" s="31"/>
      <c r="P28" s="31"/>
      <c r="Q28" s="31"/>
      <c r="R28" s="31"/>
      <c r="S28" s="31"/>
      <c r="T28" s="31"/>
      <c r="U28" s="31"/>
      <c r="V28" s="31"/>
      <c r="W28" s="31"/>
      <c r="X28" s="31"/>
      <c r="Y28" s="31"/>
      <c r="Z28" s="31"/>
    </row>
    <row r="29" spans="1:26" x14ac:dyDescent="0.2">
      <c r="A29" s="44" t="str">
        <f t="shared" si="2"/>
        <v>EV-06</v>
      </c>
      <c r="B29" s="45" t="s">
        <v>176</v>
      </c>
      <c r="C29" s="42"/>
      <c r="D29" s="46" t="str">
        <f t="shared" si="3"/>
        <v>EV-06 - Front collision with oncoming traffic</v>
      </c>
      <c r="E29" s="31"/>
      <c r="F29" s="31"/>
      <c r="G29" s="31"/>
      <c r="H29" s="31"/>
      <c r="I29" s="31"/>
      <c r="J29" s="31"/>
      <c r="K29" s="31"/>
      <c r="L29" s="31"/>
      <c r="M29" s="31"/>
      <c r="N29" s="31"/>
      <c r="O29" s="31"/>
      <c r="P29" s="31"/>
      <c r="Q29" s="31"/>
      <c r="R29" s="31"/>
      <c r="S29" s="31"/>
      <c r="T29" s="31"/>
      <c r="U29" s="31"/>
      <c r="V29" s="31"/>
      <c r="W29" s="31"/>
      <c r="X29" s="31"/>
      <c r="Y29" s="31"/>
      <c r="Z29" s="31"/>
    </row>
    <row r="30" spans="1:26" x14ac:dyDescent="0.2">
      <c r="A30" s="44" t="str">
        <f t="shared" si="2"/>
        <v>EV-05</v>
      </c>
      <c r="B30" s="45" t="s">
        <v>177</v>
      </c>
      <c r="C30" s="42"/>
      <c r="D30" s="46" t="str">
        <f t="shared" si="3"/>
        <v>EV-05 - Front collision with ahead traffic</v>
      </c>
      <c r="E30" s="31"/>
      <c r="F30" s="31"/>
      <c r="G30" s="31"/>
      <c r="H30" s="31"/>
      <c r="I30" s="31"/>
      <c r="J30" s="31"/>
      <c r="K30" s="31"/>
      <c r="L30" s="31"/>
      <c r="M30" s="31"/>
      <c r="N30" s="31"/>
      <c r="O30" s="31"/>
      <c r="P30" s="31"/>
      <c r="Q30" s="31"/>
      <c r="R30" s="31"/>
      <c r="S30" s="31"/>
      <c r="T30" s="31"/>
      <c r="U30" s="31"/>
      <c r="V30" s="31"/>
      <c r="W30" s="31"/>
      <c r="X30" s="31"/>
      <c r="Y30" s="31"/>
      <c r="Z30" s="31"/>
    </row>
    <row r="31" spans="1:26" x14ac:dyDescent="0.2">
      <c r="A31" s="40" t="str">
        <f t="shared" si="2"/>
        <v>EV-04</v>
      </c>
      <c r="B31" s="45" t="s">
        <v>70</v>
      </c>
      <c r="C31" s="42"/>
      <c r="D31" s="46" t="str">
        <f t="shared" si="3"/>
        <v>EV-04 - Front collision with obstacle</v>
      </c>
      <c r="E31" s="31"/>
      <c r="F31" s="31"/>
      <c r="G31" s="31"/>
      <c r="H31" s="31"/>
      <c r="I31" s="31"/>
      <c r="J31" s="31"/>
      <c r="K31" s="31"/>
      <c r="L31" s="31"/>
      <c r="M31" s="31"/>
      <c r="N31" s="31"/>
      <c r="O31" s="31"/>
      <c r="P31" s="31"/>
      <c r="Q31" s="31"/>
      <c r="R31" s="31"/>
      <c r="S31" s="31"/>
      <c r="T31" s="31"/>
      <c r="U31" s="31"/>
      <c r="V31" s="31"/>
      <c r="W31" s="31"/>
      <c r="X31" s="31"/>
      <c r="Y31" s="31"/>
      <c r="Z31" s="31"/>
    </row>
    <row r="32" spans="1:26" x14ac:dyDescent="0.2">
      <c r="A32" s="40" t="str">
        <f t="shared" si="2"/>
        <v>EV-03</v>
      </c>
      <c r="B32" s="41" t="s">
        <v>178</v>
      </c>
      <c r="C32" s="47"/>
      <c r="D32" s="43" t="str">
        <f t="shared" si="3"/>
        <v>EV-03 - Rear collision with trailing traffic</v>
      </c>
      <c r="E32" s="31"/>
      <c r="F32" s="31"/>
      <c r="G32" s="31"/>
      <c r="H32" s="31"/>
      <c r="I32" s="31"/>
      <c r="J32" s="31"/>
      <c r="K32" s="31"/>
      <c r="L32" s="31"/>
      <c r="M32" s="31"/>
      <c r="N32" s="31"/>
      <c r="O32" s="31"/>
      <c r="P32" s="31"/>
      <c r="Q32" s="31"/>
      <c r="R32" s="31"/>
      <c r="S32" s="31"/>
      <c r="T32" s="31"/>
      <c r="U32" s="31"/>
      <c r="V32" s="31"/>
      <c r="W32" s="31"/>
      <c r="X32" s="31"/>
      <c r="Y32" s="31"/>
      <c r="Z32" s="31"/>
    </row>
    <row r="33" spans="1:26" x14ac:dyDescent="0.2">
      <c r="A33" s="40" t="str">
        <f t="shared" si="2"/>
        <v>EV-02</v>
      </c>
      <c r="B33" s="41" t="s">
        <v>179</v>
      </c>
      <c r="C33" s="42"/>
      <c r="D33" s="43" t="str">
        <f t="shared" si="3"/>
        <v>EV-02 - Side collision with other traffic</v>
      </c>
      <c r="E33" s="31"/>
      <c r="F33" s="31"/>
      <c r="G33" s="31"/>
      <c r="H33" s="31"/>
      <c r="I33" s="31"/>
      <c r="J33" s="31"/>
      <c r="K33" s="31"/>
      <c r="L33" s="31"/>
      <c r="M33" s="31"/>
      <c r="N33" s="31"/>
      <c r="O33" s="31"/>
      <c r="P33" s="31"/>
      <c r="Q33" s="31"/>
      <c r="R33" s="31"/>
      <c r="S33" s="31"/>
      <c r="T33" s="31"/>
      <c r="U33" s="31"/>
      <c r="V33" s="31"/>
      <c r="W33" s="31"/>
      <c r="X33" s="31"/>
      <c r="Y33" s="31"/>
      <c r="Z33" s="31"/>
    </row>
    <row r="34" spans="1:26" x14ac:dyDescent="0.2">
      <c r="A34" s="40" t="str">
        <f t="shared" si="2"/>
        <v>EV-01</v>
      </c>
      <c r="B34" s="41" t="s">
        <v>180</v>
      </c>
      <c r="C34" s="42"/>
      <c r="D34" s="43" t="str">
        <f t="shared" si="3"/>
        <v>EV-01 - Side collision with obstacle</v>
      </c>
      <c r="E34" s="31"/>
      <c r="F34" s="31"/>
      <c r="G34" s="31"/>
      <c r="H34" s="31"/>
      <c r="I34" s="31"/>
      <c r="J34" s="31"/>
      <c r="K34" s="31"/>
      <c r="L34" s="31"/>
      <c r="M34" s="31"/>
      <c r="N34" s="31"/>
      <c r="O34" s="31"/>
      <c r="P34" s="31"/>
      <c r="Q34" s="31"/>
      <c r="R34" s="31"/>
      <c r="S34" s="31"/>
      <c r="T34" s="31"/>
      <c r="U34" s="31"/>
      <c r="V34" s="31"/>
      <c r="W34" s="31"/>
      <c r="X34" s="31"/>
      <c r="Y34" s="31"/>
      <c r="Z34" s="31"/>
    </row>
    <row r="35" spans="1:26" x14ac:dyDescent="0.2">
      <c r="A35" s="40" t="str">
        <f t="shared" si="2"/>
        <v>EV00</v>
      </c>
      <c r="B35" s="41" t="s">
        <v>181</v>
      </c>
      <c r="C35" s="42"/>
      <c r="D35" s="43" t="str">
        <f t="shared" si="3"/>
        <v>EV00 - Collision with other vehicle</v>
      </c>
      <c r="E35" s="31"/>
      <c r="F35" s="31"/>
      <c r="G35" s="31"/>
      <c r="H35" s="31"/>
      <c r="I35" s="31"/>
      <c r="J35" s="31"/>
      <c r="K35" s="31"/>
      <c r="L35" s="31"/>
      <c r="M35" s="31"/>
      <c r="N35" s="31"/>
      <c r="O35" s="31"/>
      <c r="P35" s="31"/>
      <c r="Q35" s="31"/>
      <c r="R35" s="31"/>
      <c r="S35" s="31"/>
      <c r="T35" s="31"/>
      <c r="U35" s="31"/>
      <c r="V35" s="31"/>
      <c r="W35" s="31"/>
      <c r="X35" s="31"/>
      <c r="Y35" s="31"/>
      <c r="Z35" s="31"/>
    </row>
    <row r="36" spans="1:26" x14ac:dyDescent="0.2">
      <c r="A36" s="40" t="str">
        <f t="shared" si="2"/>
        <v>EV01</v>
      </c>
      <c r="B36" s="41" t="s">
        <v>182</v>
      </c>
      <c r="C36" s="42"/>
      <c r="D36" s="43" t="str">
        <f t="shared" si="3"/>
        <v>EV01 - Collision with train</v>
      </c>
      <c r="E36" s="31"/>
      <c r="F36" s="31"/>
      <c r="G36" s="31"/>
      <c r="H36" s="31"/>
      <c r="I36" s="31"/>
      <c r="J36" s="31"/>
      <c r="K36" s="31"/>
      <c r="L36" s="31"/>
      <c r="M36" s="31"/>
      <c r="N36" s="31"/>
      <c r="O36" s="31"/>
      <c r="P36" s="31"/>
      <c r="Q36" s="31"/>
      <c r="R36" s="31"/>
      <c r="S36" s="31"/>
      <c r="T36" s="31"/>
      <c r="U36" s="31"/>
      <c r="V36" s="31"/>
      <c r="W36" s="31"/>
      <c r="X36" s="31"/>
      <c r="Y36" s="31"/>
      <c r="Z36" s="31"/>
    </row>
    <row r="37" spans="1:26" x14ac:dyDescent="0.2">
      <c r="A37" s="40" t="str">
        <f t="shared" si="2"/>
        <v>EV02</v>
      </c>
      <c r="B37" s="41" t="s">
        <v>183</v>
      </c>
      <c r="C37" s="42"/>
      <c r="D37" s="43" t="str">
        <f t="shared" si="3"/>
        <v>EV02 - Collision with pedestrian</v>
      </c>
      <c r="E37" s="31"/>
      <c r="F37" s="31"/>
      <c r="G37" s="31"/>
      <c r="H37" s="31"/>
      <c r="I37" s="31"/>
      <c r="J37" s="31"/>
      <c r="K37" s="31"/>
      <c r="L37" s="31"/>
      <c r="M37" s="31"/>
      <c r="N37" s="31"/>
      <c r="O37" s="31"/>
      <c r="P37" s="31"/>
      <c r="Q37" s="31"/>
      <c r="R37" s="31"/>
      <c r="S37" s="31"/>
      <c r="T37" s="31"/>
      <c r="U37" s="31"/>
      <c r="V37" s="31"/>
      <c r="W37" s="31"/>
      <c r="X37" s="31"/>
      <c r="Y37" s="31"/>
      <c r="Z37" s="31"/>
    </row>
    <row r="38" spans="1:26" x14ac:dyDescent="0.2">
      <c r="A38" s="40" t="str">
        <f t="shared" si="2"/>
        <v>EV03</v>
      </c>
      <c r="B38" s="41" t="s">
        <v>184</v>
      </c>
      <c r="C38" s="42"/>
      <c r="D38" s="43" t="str">
        <f t="shared" si="3"/>
        <v>EV03 - Car spins out of control</v>
      </c>
      <c r="E38" s="31"/>
      <c r="F38" s="31"/>
      <c r="G38" s="31"/>
      <c r="H38" s="31"/>
      <c r="I38" s="31"/>
      <c r="J38" s="31"/>
      <c r="K38" s="31"/>
      <c r="L38" s="31"/>
      <c r="M38" s="31"/>
      <c r="N38" s="31"/>
      <c r="O38" s="31"/>
      <c r="P38" s="31"/>
      <c r="Q38" s="31"/>
      <c r="R38" s="31"/>
      <c r="S38" s="31"/>
      <c r="T38" s="31"/>
      <c r="U38" s="31"/>
      <c r="V38" s="31"/>
      <c r="W38" s="31"/>
      <c r="X38" s="31"/>
      <c r="Y38" s="31"/>
      <c r="Z38" s="31"/>
    </row>
    <row r="39" spans="1:26" x14ac:dyDescent="0.2">
      <c r="A39" s="40" t="str">
        <f t="shared" si="2"/>
        <v>EV04</v>
      </c>
      <c r="B39" s="41" t="s">
        <v>185</v>
      </c>
      <c r="C39" s="42"/>
      <c r="D39" s="43" t="str">
        <f t="shared" si="3"/>
        <v>EV04 - Car comes off the road</v>
      </c>
      <c r="E39" s="31"/>
      <c r="F39" s="31"/>
      <c r="G39" s="31"/>
      <c r="H39" s="31"/>
      <c r="I39" s="31"/>
      <c r="J39" s="31"/>
      <c r="K39" s="31"/>
      <c r="L39" s="31"/>
      <c r="M39" s="31"/>
      <c r="N39" s="31"/>
      <c r="O39" s="31"/>
      <c r="P39" s="31"/>
      <c r="Q39" s="31"/>
      <c r="R39" s="31"/>
      <c r="S39" s="31"/>
      <c r="T39" s="31"/>
      <c r="U39" s="31"/>
      <c r="V39" s="31"/>
      <c r="W39" s="31"/>
      <c r="X39" s="31"/>
      <c r="Y39" s="31"/>
      <c r="Z39" s="31"/>
    </row>
    <row r="40" spans="1:26" x14ac:dyDescent="0.2">
      <c r="A40" s="40" t="str">
        <f t="shared" si="2"/>
        <v>EV05</v>
      </c>
      <c r="B40" s="41" t="s">
        <v>186</v>
      </c>
      <c r="C40" s="42"/>
      <c r="D40" s="43" t="str">
        <f t="shared" si="3"/>
        <v>EV05 - Car catches file</v>
      </c>
      <c r="E40" s="31"/>
      <c r="F40" s="31"/>
      <c r="G40" s="31"/>
      <c r="H40" s="31"/>
      <c r="I40" s="31"/>
      <c r="J40" s="31"/>
      <c r="K40" s="31"/>
      <c r="L40" s="31"/>
      <c r="M40" s="31"/>
      <c r="N40" s="31"/>
      <c r="O40" s="31"/>
      <c r="P40" s="31"/>
      <c r="Q40" s="31"/>
      <c r="R40" s="31"/>
      <c r="S40" s="31"/>
      <c r="T40" s="31"/>
      <c r="U40" s="31"/>
      <c r="V40" s="31"/>
      <c r="W40" s="31"/>
      <c r="X40" s="31"/>
      <c r="Y40" s="31"/>
      <c r="Z40" s="31"/>
    </row>
    <row r="41" spans="1:26" x14ac:dyDescent="0.2">
      <c r="A41" s="40" t="str">
        <f t="shared" si="2"/>
        <v>EV06</v>
      </c>
      <c r="B41" s="41" t="s">
        <v>31</v>
      </c>
      <c r="C41" s="42"/>
      <c r="D41" s="43" t="str">
        <f t="shared" si="3"/>
        <v>EV06 - N/A</v>
      </c>
      <c r="E41" s="31"/>
      <c r="F41" s="31"/>
      <c r="G41" s="31"/>
      <c r="H41" s="31"/>
      <c r="I41" s="31"/>
      <c r="J41" s="31"/>
      <c r="K41" s="31"/>
      <c r="L41" s="31"/>
      <c r="M41" s="31"/>
      <c r="N41" s="31"/>
      <c r="O41" s="31"/>
      <c r="P41" s="31"/>
      <c r="Q41" s="31"/>
      <c r="R41" s="31"/>
      <c r="S41" s="31"/>
      <c r="T41" s="31"/>
      <c r="U41" s="31"/>
      <c r="V41" s="31"/>
      <c r="W41" s="31"/>
      <c r="X41" s="31"/>
      <c r="Y41" s="31"/>
      <c r="Z41" s="31"/>
    </row>
    <row r="42" spans="1:26" x14ac:dyDescent="0.2">
      <c r="A42" s="48"/>
      <c r="B42" s="49"/>
      <c r="C42" s="50"/>
      <c r="D42" s="49"/>
      <c r="E42" s="31"/>
      <c r="F42" s="31"/>
      <c r="G42" s="31"/>
      <c r="H42" s="31"/>
      <c r="I42" s="31"/>
      <c r="J42" s="31"/>
      <c r="K42" s="31"/>
      <c r="L42" s="31"/>
      <c r="M42" s="31"/>
      <c r="N42" s="31"/>
      <c r="O42" s="31"/>
      <c r="P42" s="31"/>
      <c r="Q42" s="31"/>
      <c r="R42" s="31"/>
      <c r="S42" s="31"/>
      <c r="T42" s="31"/>
      <c r="U42" s="31"/>
      <c r="V42" s="31"/>
      <c r="W42" s="31"/>
      <c r="X42" s="31"/>
      <c r="Y42" s="31"/>
      <c r="Z42" s="31"/>
    </row>
    <row r="43" spans="1:26" x14ac:dyDescent="0.2">
      <c r="A43" s="33"/>
      <c r="B43" s="33"/>
      <c r="C43" s="31"/>
      <c r="D43" s="33"/>
      <c r="E43" s="31"/>
      <c r="F43" s="31"/>
      <c r="G43" s="31"/>
      <c r="H43" s="31"/>
      <c r="I43" s="31"/>
      <c r="J43" s="31"/>
      <c r="K43" s="31"/>
      <c r="L43" s="31"/>
      <c r="M43" s="31"/>
      <c r="N43" s="31"/>
      <c r="O43" s="31"/>
      <c r="P43" s="31"/>
      <c r="Q43" s="31"/>
      <c r="R43" s="31"/>
      <c r="S43" s="31"/>
      <c r="T43" s="31"/>
      <c r="U43" s="31"/>
      <c r="V43" s="31"/>
      <c r="W43" s="31"/>
      <c r="X43" s="31"/>
      <c r="Y43" s="31"/>
      <c r="Z43" s="31"/>
    </row>
    <row r="44" spans="1:26" x14ac:dyDescent="0.2">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45" spans="1:26" x14ac:dyDescent="0.2">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row>
    <row r="46" spans="1:26" x14ac:dyDescent="0.2">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row>
    <row r="47" spans="1:26" x14ac:dyDescent="0.2">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row>
    <row r="48" spans="1:26" x14ac:dyDescent="0.2">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row>
    <row r="49" spans="1:26" x14ac:dyDescent="0.2">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row>
    <row r="50" spans="1:26" x14ac:dyDescent="0.2">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row>
    <row r="51" spans="1:26" x14ac:dyDescent="0.2">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row>
    <row r="52" spans="1:26" x14ac:dyDescent="0.2">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row>
    <row r="53" spans="1:26" x14ac:dyDescent="0.2">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row>
    <row r="54" spans="1:26" x14ac:dyDescent="0.2">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row>
    <row r="55" spans="1:26" x14ac:dyDescent="0.2">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row>
    <row r="56" spans="1:26" x14ac:dyDescent="0.2">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row>
    <row r="57" spans="1:26" x14ac:dyDescent="0.2">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row>
    <row r="58" spans="1:26" x14ac:dyDescent="0.2">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row>
    <row r="59" spans="1:26" x14ac:dyDescent="0.2">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row>
    <row r="60" spans="1:26" x14ac:dyDescent="0.2">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row>
    <row r="61" spans="1:26" x14ac:dyDescent="0.2">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row>
    <row r="62" spans="1:26" x14ac:dyDescent="0.2">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row>
    <row r="63" spans="1:26" x14ac:dyDescent="0.2">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row>
    <row r="64" spans="1:26" x14ac:dyDescent="0.2">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row>
    <row r="65" spans="1:26" x14ac:dyDescent="0.2">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row>
    <row r="66" spans="1:26" x14ac:dyDescent="0.2">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row>
    <row r="67" spans="1:26" x14ac:dyDescent="0.2">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row>
    <row r="68" spans="1:26" x14ac:dyDescent="0.2">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row>
    <row r="69" spans="1:26" x14ac:dyDescent="0.2">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row>
    <row r="70" spans="1:26" x14ac:dyDescent="0.2">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row>
    <row r="71" spans="1:26" x14ac:dyDescent="0.2">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row>
    <row r="72" spans="1:26" x14ac:dyDescent="0.2">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row>
    <row r="73" spans="1:26" x14ac:dyDescent="0.2">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row>
    <row r="74" spans="1:26" x14ac:dyDescent="0.2">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row>
    <row r="75" spans="1:26" x14ac:dyDescent="0.2">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row>
    <row r="76" spans="1:26" x14ac:dyDescent="0.2">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row>
    <row r="77" spans="1:26" x14ac:dyDescent="0.2">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row>
    <row r="78" spans="1:26" x14ac:dyDescent="0.2">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row>
    <row r="79" spans="1:26" x14ac:dyDescent="0.2">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row>
    <row r="80" spans="1:26" x14ac:dyDescent="0.2">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row>
    <row r="81" spans="1:26" x14ac:dyDescent="0.2">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row>
    <row r="82" spans="1:26" x14ac:dyDescent="0.2">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row>
    <row r="83" spans="1:26" x14ac:dyDescent="0.2">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row>
    <row r="84" spans="1:26" x14ac:dyDescent="0.2">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row>
    <row r="85" spans="1:26" x14ac:dyDescent="0.2">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row>
    <row r="86" spans="1:26"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row>
    <row r="87" spans="1:26" x14ac:dyDescent="0.2">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row>
    <row r="88" spans="1:26" x14ac:dyDescent="0.2">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row>
    <row r="89" spans="1:26" x14ac:dyDescent="0.2">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row>
    <row r="90" spans="1:26" x14ac:dyDescent="0.2">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row>
    <row r="91" spans="1:26" x14ac:dyDescent="0.2">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row>
    <row r="92" spans="1:26" x14ac:dyDescent="0.2">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row>
    <row r="93" spans="1:26" x14ac:dyDescent="0.2">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row>
    <row r="94" spans="1:26" x14ac:dyDescent="0.2">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row>
    <row r="95" spans="1:26" x14ac:dyDescent="0.2">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row>
    <row r="96" spans="1:26" x14ac:dyDescent="0.2">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row>
    <row r="97" spans="1:26" x14ac:dyDescent="0.2">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row>
    <row r="98" spans="1:26" x14ac:dyDescent="0.2">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row>
    <row r="99" spans="1:26" x14ac:dyDescent="0.2">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row>
    <row r="100" spans="1:26" x14ac:dyDescent="0.2">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spans="1:26" x14ac:dyDescent="0.2">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spans="1:26" x14ac:dyDescent="0.2">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spans="1:26" x14ac:dyDescent="0.2">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spans="1:26" x14ac:dyDescent="0.2">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spans="1:26" x14ac:dyDescent="0.2">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spans="1:26" x14ac:dyDescent="0.2">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spans="1:26" x14ac:dyDescent="0.2">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spans="1:26" x14ac:dyDescent="0.2">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spans="1:26" x14ac:dyDescent="0.2">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spans="1:26" x14ac:dyDescent="0.2">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spans="1:26" x14ac:dyDescent="0.2">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spans="1:26" x14ac:dyDescent="0.2">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spans="1:26" x14ac:dyDescent="0.2">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spans="1:26" x14ac:dyDescent="0.2">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spans="1:26" x14ac:dyDescent="0.2">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spans="1:26" x14ac:dyDescent="0.2">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spans="1:26" x14ac:dyDescent="0.2">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spans="1:26" x14ac:dyDescent="0.2">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spans="1:26" x14ac:dyDescent="0.2">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spans="1:26" x14ac:dyDescent="0.2">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spans="1:26" x14ac:dyDescent="0.2">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spans="1:26" x14ac:dyDescent="0.2">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spans="1:26" x14ac:dyDescent="0.2">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spans="1:26" x14ac:dyDescent="0.2">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spans="1:26" x14ac:dyDescent="0.2">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spans="1:26" x14ac:dyDescent="0.2">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spans="1:26" x14ac:dyDescent="0.2">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spans="1:26" x14ac:dyDescent="0.2">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spans="1:26" x14ac:dyDescent="0.2">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spans="1:26" x14ac:dyDescent="0.2">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spans="1:26" x14ac:dyDescent="0.2">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spans="1:26" x14ac:dyDescent="0.2">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spans="1:26" x14ac:dyDescent="0.2">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spans="1:26" x14ac:dyDescent="0.2">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spans="1:26" x14ac:dyDescent="0.2">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spans="1:26" x14ac:dyDescent="0.2">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spans="1:26" x14ac:dyDescent="0.2">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spans="1:26" x14ac:dyDescent="0.2">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spans="1:26" x14ac:dyDescent="0.2">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spans="1:26" x14ac:dyDescent="0.2">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spans="1:26" x14ac:dyDescent="0.2">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spans="1:26" x14ac:dyDescent="0.2">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spans="1:26" x14ac:dyDescent="0.2">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spans="1:26" x14ac:dyDescent="0.2">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spans="1:26" x14ac:dyDescent="0.2">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spans="1:26" x14ac:dyDescent="0.2">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spans="1:26" x14ac:dyDescent="0.2">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spans="1:26" x14ac:dyDescent="0.2">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spans="1:26" x14ac:dyDescent="0.2">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spans="1:26" x14ac:dyDescent="0.2">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spans="1:26" x14ac:dyDescent="0.2">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spans="1:26" x14ac:dyDescent="0.2">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spans="1:26" x14ac:dyDescent="0.2">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spans="1:26" x14ac:dyDescent="0.2">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spans="1:26" x14ac:dyDescent="0.2">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spans="1:26" x14ac:dyDescent="0.2">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spans="1:26" x14ac:dyDescent="0.2">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spans="1:26" x14ac:dyDescent="0.2">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spans="1:26" x14ac:dyDescent="0.2">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spans="1:26" x14ac:dyDescent="0.2">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spans="1:26" x14ac:dyDescent="0.2">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spans="1:26" x14ac:dyDescent="0.2">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spans="1:26" x14ac:dyDescent="0.2">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spans="1:26" x14ac:dyDescent="0.2">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spans="1:26" x14ac:dyDescent="0.2">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spans="1:26" x14ac:dyDescent="0.2">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spans="1:26" x14ac:dyDescent="0.2">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spans="1:26" x14ac:dyDescent="0.2">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spans="1:26" x14ac:dyDescent="0.2">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spans="1:26" x14ac:dyDescent="0.2">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spans="1:26" x14ac:dyDescent="0.2">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spans="1:26" x14ac:dyDescent="0.2">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spans="1:26" x14ac:dyDescent="0.2">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spans="1:26" x14ac:dyDescent="0.2">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spans="1:26" x14ac:dyDescent="0.2">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spans="1:26" x14ac:dyDescent="0.2">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spans="1:26" x14ac:dyDescent="0.2">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spans="1:26" x14ac:dyDescent="0.2">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spans="1:26" x14ac:dyDescent="0.2">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spans="1:26" x14ac:dyDescent="0.2">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spans="1:26" x14ac:dyDescent="0.2">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spans="1:26" x14ac:dyDescent="0.2">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spans="1:26" x14ac:dyDescent="0.2">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spans="1:26" x14ac:dyDescent="0.2">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spans="1:26" x14ac:dyDescent="0.2">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spans="1:26" x14ac:dyDescent="0.2">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spans="1:26" x14ac:dyDescent="0.2">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spans="1:26" x14ac:dyDescent="0.2">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spans="1:26" x14ac:dyDescent="0.2">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spans="1:26" x14ac:dyDescent="0.2">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spans="1:26" x14ac:dyDescent="0.2">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spans="1:26" x14ac:dyDescent="0.2">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spans="1:26" x14ac:dyDescent="0.2">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spans="1:26" x14ac:dyDescent="0.2">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spans="1:26" x14ac:dyDescent="0.2">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spans="1:26" x14ac:dyDescent="0.2">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spans="1:26" x14ac:dyDescent="0.2">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spans="1:26" x14ac:dyDescent="0.2">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spans="1:26" x14ac:dyDescent="0.2">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spans="1:26" x14ac:dyDescent="0.2">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spans="1:26" x14ac:dyDescent="0.2">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spans="1:26" x14ac:dyDescent="0.2">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spans="1:26" x14ac:dyDescent="0.2">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spans="1:26" x14ac:dyDescent="0.2">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spans="1:26" x14ac:dyDescent="0.2">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spans="1:26" x14ac:dyDescent="0.2">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spans="1:26" x14ac:dyDescent="0.2">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spans="1:26" x14ac:dyDescent="0.2">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spans="1:26" x14ac:dyDescent="0.2">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spans="1:26" x14ac:dyDescent="0.2">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spans="1:26" x14ac:dyDescent="0.2">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spans="1:26" x14ac:dyDescent="0.2">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spans="1:26" x14ac:dyDescent="0.2">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spans="1:26" x14ac:dyDescent="0.2">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spans="1:26" x14ac:dyDescent="0.2">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spans="1:26" x14ac:dyDescent="0.2">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spans="1:26" x14ac:dyDescent="0.2">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spans="1:26" x14ac:dyDescent="0.2">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spans="1:26" x14ac:dyDescent="0.2">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spans="1:26" x14ac:dyDescent="0.2">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spans="1:26" x14ac:dyDescent="0.2">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spans="1:26" x14ac:dyDescent="0.2">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spans="1:26" x14ac:dyDescent="0.2">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spans="1:26" x14ac:dyDescent="0.2">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spans="1:26" x14ac:dyDescent="0.2">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spans="1:26" x14ac:dyDescent="0.2">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spans="1:26" x14ac:dyDescent="0.2">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spans="1:26" x14ac:dyDescent="0.2">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spans="1:26" x14ac:dyDescent="0.2">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spans="1:26" x14ac:dyDescent="0.2">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spans="1:26" x14ac:dyDescent="0.2">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spans="1:26" x14ac:dyDescent="0.2">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r="233" spans="1:26" x14ac:dyDescent="0.2">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r="234" spans="1:26" x14ac:dyDescent="0.2">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r="235" spans="1:26" x14ac:dyDescent="0.2">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r="236" spans="1:26" x14ac:dyDescent="0.2">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r="237" spans="1:26" x14ac:dyDescent="0.2">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r="238" spans="1:26" x14ac:dyDescent="0.2">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spans="1:26" x14ac:dyDescent="0.2">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r="240" spans="1:26" x14ac:dyDescent="0.2">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spans="1:26" x14ac:dyDescent="0.2">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spans="1:26" x14ac:dyDescent="0.2">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spans="1:26" x14ac:dyDescent="0.2">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spans="1:26" x14ac:dyDescent="0.2">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spans="1:26" x14ac:dyDescent="0.2">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spans="1:26" x14ac:dyDescent="0.2">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spans="1:26" x14ac:dyDescent="0.2">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spans="1:26" x14ac:dyDescent="0.2">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spans="1:26" x14ac:dyDescent="0.2">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spans="1:26" x14ac:dyDescent="0.2">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spans="1:26" x14ac:dyDescent="0.2">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r="252" spans="1:26" x14ac:dyDescent="0.2">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r="253" spans="1:26" x14ac:dyDescent="0.2">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r="254" spans="1:26" x14ac:dyDescent="0.2">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r="255" spans="1:26" x14ac:dyDescent="0.2">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r="256" spans="1:26" x14ac:dyDescent="0.2">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r="257" spans="1:26" x14ac:dyDescent="0.2">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r="258" spans="1:26" x14ac:dyDescent="0.2">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r="259" spans="1:26" x14ac:dyDescent="0.2">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r="260" spans="1:26" x14ac:dyDescent="0.2">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r="261" spans="1:26" x14ac:dyDescent="0.2">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r="262" spans="1:26" x14ac:dyDescent="0.2">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r="263" spans="1:26" x14ac:dyDescent="0.2">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r="264" spans="1:26" x14ac:dyDescent="0.2">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r="265" spans="1:26" x14ac:dyDescent="0.2">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r="266" spans="1:26" x14ac:dyDescent="0.2">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r="267" spans="1:26" x14ac:dyDescent="0.2">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r="268" spans="1:26" x14ac:dyDescent="0.2">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r="269" spans="1:26" x14ac:dyDescent="0.2">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r="270" spans="1:26" x14ac:dyDescent="0.2">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r="271" spans="1:26" x14ac:dyDescent="0.2">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r="272" spans="1:26" x14ac:dyDescent="0.2">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r="273" spans="1:26" x14ac:dyDescent="0.2">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r="274" spans="1:26" x14ac:dyDescent="0.2">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r="275" spans="1:26" x14ac:dyDescent="0.2">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r="276" spans="1:26" x14ac:dyDescent="0.2">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r="277" spans="1:26" x14ac:dyDescent="0.2">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r="278" spans="1:26" x14ac:dyDescent="0.2">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r="279" spans="1:26" x14ac:dyDescent="0.2">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r="280" spans="1:26" x14ac:dyDescent="0.2">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r="281" spans="1:26" x14ac:dyDescent="0.2">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r="282" spans="1:26" x14ac:dyDescent="0.2">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r="283" spans="1:26" x14ac:dyDescent="0.2">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r="284" spans="1:26" x14ac:dyDescent="0.2">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r="285" spans="1:26" x14ac:dyDescent="0.2">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r="286" spans="1:26" x14ac:dyDescent="0.2">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r="287" spans="1:26" x14ac:dyDescent="0.2">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r="288" spans="1:26" x14ac:dyDescent="0.2">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r="289" spans="1:26" x14ac:dyDescent="0.2">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r="290" spans="1:26" x14ac:dyDescent="0.2">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spans="1:26" x14ac:dyDescent="0.2">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r="292" spans="1:26" x14ac:dyDescent="0.2">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r="293" spans="1:26" x14ac:dyDescent="0.2">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r="294" spans="1:26" x14ac:dyDescent="0.2">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r="295" spans="1:26" x14ac:dyDescent="0.2">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r="296" spans="1:26" x14ac:dyDescent="0.2">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r="297" spans="1:26" x14ac:dyDescent="0.2">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r="298" spans="1:26" x14ac:dyDescent="0.2">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r="299" spans="1:26" x14ac:dyDescent="0.2">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r="300" spans="1:26" x14ac:dyDescent="0.2">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r="301" spans="1:26" x14ac:dyDescent="0.2">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r="302" spans="1:26" x14ac:dyDescent="0.2">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r="303" spans="1:26" x14ac:dyDescent="0.2">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r="304" spans="1:26" x14ac:dyDescent="0.2">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r="305" spans="1:26" x14ac:dyDescent="0.2">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r="306" spans="1:26" x14ac:dyDescent="0.2">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r="307" spans="1:26" x14ac:dyDescent="0.2">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r="308" spans="1:26" x14ac:dyDescent="0.2">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r="309" spans="1:26" x14ac:dyDescent="0.2">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r="310" spans="1:26" x14ac:dyDescent="0.2">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r="311" spans="1:26" x14ac:dyDescent="0.2">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r="312" spans="1:26" x14ac:dyDescent="0.2">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r="313" spans="1:26" x14ac:dyDescent="0.2">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r="314" spans="1:26" x14ac:dyDescent="0.2">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r="315" spans="1:26" x14ac:dyDescent="0.2">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r="316" spans="1:26" x14ac:dyDescent="0.2">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r="317" spans="1:26" x14ac:dyDescent="0.2">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r="318" spans="1:26" x14ac:dyDescent="0.2">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r="319" spans="1:26" x14ac:dyDescent="0.2">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r="320" spans="1:26" x14ac:dyDescent="0.2">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r="321" spans="1:26" x14ac:dyDescent="0.2">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r="322" spans="1:26" x14ac:dyDescent="0.2">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r="323" spans="1:26" x14ac:dyDescent="0.2">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r="324" spans="1:26" x14ac:dyDescent="0.2">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r="325" spans="1:26" x14ac:dyDescent="0.2">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r="326" spans="1:26" x14ac:dyDescent="0.2">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r="327" spans="1:26" x14ac:dyDescent="0.2">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r="328" spans="1:26" x14ac:dyDescent="0.2">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r="329" spans="1:26" x14ac:dyDescent="0.2">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r="330" spans="1:26" x14ac:dyDescent="0.2">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r="331" spans="1:26" x14ac:dyDescent="0.2">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r="332" spans="1:26" x14ac:dyDescent="0.2">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r="333" spans="1:26" x14ac:dyDescent="0.2">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r="334" spans="1:26" x14ac:dyDescent="0.2">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r="335" spans="1:26" x14ac:dyDescent="0.2">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r="336" spans="1:26" x14ac:dyDescent="0.2">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r="337" spans="1:26" x14ac:dyDescent="0.2">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r="338" spans="1:26" x14ac:dyDescent="0.2">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r="339" spans="1:26" x14ac:dyDescent="0.2">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r="340" spans="1:26" x14ac:dyDescent="0.2">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r="341" spans="1:26" x14ac:dyDescent="0.2">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spans="1:26" x14ac:dyDescent="0.2">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r="343" spans="1:26" x14ac:dyDescent="0.2">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r="344" spans="1:26" x14ac:dyDescent="0.2">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r="345" spans="1:26" x14ac:dyDescent="0.2">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r="346" spans="1:26" x14ac:dyDescent="0.2">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r="347" spans="1:26" x14ac:dyDescent="0.2">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spans="1:26" x14ac:dyDescent="0.2">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r="349" spans="1:26" x14ac:dyDescent="0.2">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r="350" spans="1:26" x14ac:dyDescent="0.2">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r="351" spans="1:26" x14ac:dyDescent="0.2">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r="352" spans="1:26" x14ac:dyDescent="0.2">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r="353" spans="1:26" x14ac:dyDescent="0.2">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r="354" spans="1:26" x14ac:dyDescent="0.2">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r="355" spans="1:26" x14ac:dyDescent="0.2">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r="356" spans="1:26" x14ac:dyDescent="0.2">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r="357" spans="1:26" x14ac:dyDescent="0.2">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r="358" spans="1:26" x14ac:dyDescent="0.2">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r="359" spans="1:26" x14ac:dyDescent="0.2">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r="360" spans="1:26" x14ac:dyDescent="0.2">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r="361" spans="1:26" x14ac:dyDescent="0.2">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r="362" spans="1:26" x14ac:dyDescent="0.2">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r="363" spans="1:26" x14ac:dyDescent="0.2">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r="364" spans="1:26" x14ac:dyDescent="0.2">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r="365" spans="1:26" x14ac:dyDescent="0.2">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r="366" spans="1:26" x14ac:dyDescent="0.2">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r="367" spans="1:26" x14ac:dyDescent="0.2">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r="368" spans="1:26" x14ac:dyDescent="0.2">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r="369" spans="1:26" x14ac:dyDescent="0.2">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r="370" spans="1:26" x14ac:dyDescent="0.2">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r="371" spans="1:26" x14ac:dyDescent="0.2">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r="372" spans="1:26" x14ac:dyDescent="0.2">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r="373" spans="1:26" x14ac:dyDescent="0.2">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r="374" spans="1:26" x14ac:dyDescent="0.2">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r="375" spans="1:26" x14ac:dyDescent="0.2">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r="376" spans="1:26" x14ac:dyDescent="0.2">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r="377" spans="1:26" x14ac:dyDescent="0.2">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r="378" spans="1:26" x14ac:dyDescent="0.2">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r="379" spans="1:26" x14ac:dyDescent="0.2">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r="380" spans="1:26" x14ac:dyDescent="0.2">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r="381" spans="1:26" x14ac:dyDescent="0.2">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r="382" spans="1:26" x14ac:dyDescent="0.2">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r="383" spans="1:26" x14ac:dyDescent="0.2">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r="384" spans="1:26" x14ac:dyDescent="0.2">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r="385" spans="1:26" x14ac:dyDescent="0.2">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r="386" spans="1:26" x14ac:dyDescent="0.2">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r="387" spans="1:26" x14ac:dyDescent="0.2">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r="388" spans="1:26" x14ac:dyDescent="0.2">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r="389" spans="1:26" x14ac:dyDescent="0.2">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r="390" spans="1:26" x14ac:dyDescent="0.2">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r="391" spans="1:26" x14ac:dyDescent="0.2">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r="392" spans="1:26" x14ac:dyDescent="0.2">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r="393" spans="1:26" x14ac:dyDescent="0.2">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r="394" spans="1:26" x14ac:dyDescent="0.2">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r="395" spans="1:26" x14ac:dyDescent="0.2">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r="396" spans="1:26" x14ac:dyDescent="0.2">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r="397" spans="1:26" x14ac:dyDescent="0.2">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r="398" spans="1:26" x14ac:dyDescent="0.2">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r="399" spans="1:26" x14ac:dyDescent="0.2">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r="400" spans="1:26" x14ac:dyDescent="0.2">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r="401" spans="1:26" x14ac:dyDescent="0.2">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r="402" spans="1:26" x14ac:dyDescent="0.2">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r="403" spans="1:26" x14ac:dyDescent="0.2">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r="404" spans="1:26" x14ac:dyDescent="0.2">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r="405" spans="1:26" x14ac:dyDescent="0.2">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r="406" spans="1:26" x14ac:dyDescent="0.2">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r="407" spans="1:26" x14ac:dyDescent="0.2">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r="408" spans="1:26" x14ac:dyDescent="0.2">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r="409" spans="1:26" x14ac:dyDescent="0.2">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r="410" spans="1:26" x14ac:dyDescent="0.2">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r="411" spans="1:26" x14ac:dyDescent="0.2">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r="412" spans="1:26" x14ac:dyDescent="0.2">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r="413" spans="1:26" x14ac:dyDescent="0.2">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r="414" spans="1:26" x14ac:dyDescent="0.2">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r="415" spans="1:26" x14ac:dyDescent="0.2">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r="416" spans="1:26" x14ac:dyDescent="0.2">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r="417" spans="1:26" x14ac:dyDescent="0.2">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r="418" spans="1:26" x14ac:dyDescent="0.2">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r="419" spans="1:26" x14ac:dyDescent="0.2">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r="420" spans="1:26" x14ac:dyDescent="0.2">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r="421" spans="1:26" x14ac:dyDescent="0.2">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r="422" spans="1:26" x14ac:dyDescent="0.2">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r="423" spans="1:26" x14ac:dyDescent="0.2">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r="424" spans="1:26" x14ac:dyDescent="0.2">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r="425" spans="1:26" x14ac:dyDescent="0.2">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r="426" spans="1:26" x14ac:dyDescent="0.2">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r="427" spans="1:26" x14ac:dyDescent="0.2">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r="428" spans="1:26" x14ac:dyDescent="0.2">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r="429" spans="1:26" x14ac:dyDescent="0.2">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r="430" spans="1:26" x14ac:dyDescent="0.2">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r="431" spans="1:26" x14ac:dyDescent="0.2">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r="432" spans="1:26" x14ac:dyDescent="0.2">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r="433" spans="1:26" x14ac:dyDescent="0.2">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r="434" spans="1:26" x14ac:dyDescent="0.2">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r="435" spans="1:26" x14ac:dyDescent="0.2">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r="436" spans="1:26" x14ac:dyDescent="0.2">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r="437" spans="1:26" x14ac:dyDescent="0.2">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r="438" spans="1:26" x14ac:dyDescent="0.2">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r="439" spans="1:26" x14ac:dyDescent="0.2">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r="440" spans="1:26" x14ac:dyDescent="0.2">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r="441" spans="1:26" x14ac:dyDescent="0.2">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r="442" spans="1:26" x14ac:dyDescent="0.2">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r="443" spans="1:26" x14ac:dyDescent="0.2">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r="444" spans="1:26" x14ac:dyDescent="0.2">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r="445" spans="1:26" x14ac:dyDescent="0.2">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r="446" spans="1:26" x14ac:dyDescent="0.2">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r="447" spans="1:26" x14ac:dyDescent="0.2">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r="448" spans="1:26" x14ac:dyDescent="0.2">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r="449" spans="1:26" x14ac:dyDescent="0.2">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r="450" spans="1:26" x14ac:dyDescent="0.2">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r="451" spans="1:26" x14ac:dyDescent="0.2">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r="452" spans="1:26" x14ac:dyDescent="0.2">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r="453" spans="1:26" x14ac:dyDescent="0.2">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r="454" spans="1:26" x14ac:dyDescent="0.2">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r="455" spans="1:26" x14ac:dyDescent="0.2">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r="456" spans="1:26" x14ac:dyDescent="0.2">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r="457" spans="1:26" x14ac:dyDescent="0.2">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r="458" spans="1:26" x14ac:dyDescent="0.2">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r="459" spans="1:26" x14ac:dyDescent="0.2">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r="460" spans="1:26" x14ac:dyDescent="0.2">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r="461" spans="1:26" x14ac:dyDescent="0.2">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r="462" spans="1:26" x14ac:dyDescent="0.2">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r="463" spans="1:26" x14ac:dyDescent="0.2">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r="464" spans="1:26" x14ac:dyDescent="0.2">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r="465" spans="1:26" x14ac:dyDescent="0.2">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r="466" spans="1:26" x14ac:dyDescent="0.2">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r="467" spans="1:26" x14ac:dyDescent="0.2">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r="468" spans="1:26" x14ac:dyDescent="0.2">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r="469" spans="1:26" x14ac:dyDescent="0.2">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r="470" spans="1:26" x14ac:dyDescent="0.2">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r="471" spans="1:26" x14ac:dyDescent="0.2">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r="472" spans="1:26" x14ac:dyDescent="0.2">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r="473" spans="1:26" x14ac:dyDescent="0.2">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r="474" spans="1:26" x14ac:dyDescent="0.2">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r="475" spans="1:26" x14ac:dyDescent="0.2">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r="476" spans="1:26" x14ac:dyDescent="0.2">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r="477" spans="1:26" x14ac:dyDescent="0.2">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r="478" spans="1:26" x14ac:dyDescent="0.2">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r="479" spans="1:26" x14ac:dyDescent="0.2">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r="480" spans="1:26" x14ac:dyDescent="0.2">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r="481" spans="1:26" x14ac:dyDescent="0.2">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r="482" spans="1:26" x14ac:dyDescent="0.2">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r="483" spans="1:26" x14ac:dyDescent="0.2">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r="484" spans="1:26" x14ac:dyDescent="0.2">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r="485" spans="1:26" x14ac:dyDescent="0.2">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r="486" spans="1:26" x14ac:dyDescent="0.2">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r="487" spans="1:26" x14ac:dyDescent="0.2">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r="488" spans="1:26" x14ac:dyDescent="0.2">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r="489" spans="1:26" x14ac:dyDescent="0.2">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r="490" spans="1:26" x14ac:dyDescent="0.2">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r="491" spans="1:26" x14ac:dyDescent="0.2">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r="492" spans="1:26" x14ac:dyDescent="0.2">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r="493" spans="1:26" x14ac:dyDescent="0.2">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r="494" spans="1:26" x14ac:dyDescent="0.2">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r="495" spans="1:26" x14ac:dyDescent="0.2">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r="496" spans="1:26" x14ac:dyDescent="0.2">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r="497" spans="1:26" x14ac:dyDescent="0.2">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r="498" spans="1:26" x14ac:dyDescent="0.2">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r="499" spans="1:26" x14ac:dyDescent="0.2">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r="500" spans="1:26" x14ac:dyDescent="0.2">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r="501" spans="1:26" x14ac:dyDescent="0.2">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spans="1:26" x14ac:dyDescent="0.2">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spans="1:26" x14ac:dyDescent="0.2">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spans="1:26" x14ac:dyDescent="0.2">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spans="1:26" x14ac:dyDescent="0.2">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spans="1:26" x14ac:dyDescent="0.2">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spans="1:26" x14ac:dyDescent="0.2">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spans="1:26" x14ac:dyDescent="0.2">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spans="1:26" x14ac:dyDescent="0.2">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spans="1:26" x14ac:dyDescent="0.2">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spans="1:26" x14ac:dyDescent="0.2">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spans="1:26" x14ac:dyDescent="0.2">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spans="1:26" x14ac:dyDescent="0.2">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spans="1:26" x14ac:dyDescent="0.2">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spans="1:26" x14ac:dyDescent="0.2">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spans="1:26" x14ac:dyDescent="0.2">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spans="1:26" x14ac:dyDescent="0.2">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spans="1:26" x14ac:dyDescent="0.2">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spans="1:26" x14ac:dyDescent="0.2">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spans="1:26" x14ac:dyDescent="0.2">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spans="1:26" x14ac:dyDescent="0.2">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spans="1:26" x14ac:dyDescent="0.2">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spans="1:26" x14ac:dyDescent="0.2">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spans="1:26" x14ac:dyDescent="0.2">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spans="1:26" x14ac:dyDescent="0.2">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spans="1:26" x14ac:dyDescent="0.2">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spans="1:26" x14ac:dyDescent="0.2">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spans="1:26" x14ac:dyDescent="0.2">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spans="1:26" x14ac:dyDescent="0.2">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spans="1:26" x14ac:dyDescent="0.2">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spans="1:26" x14ac:dyDescent="0.2">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spans="1:26" x14ac:dyDescent="0.2">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spans="1:26" x14ac:dyDescent="0.2">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spans="1:26" x14ac:dyDescent="0.2">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spans="1:26" x14ac:dyDescent="0.2">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spans="1:26" x14ac:dyDescent="0.2">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spans="1:26" x14ac:dyDescent="0.2">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spans="1:26" x14ac:dyDescent="0.2">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spans="1:26" x14ac:dyDescent="0.2">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spans="1:26" x14ac:dyDescent="0.2">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spans="1:26" x14ac:dyDescent="0.2">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spans="1:26" x14ac:dyDescent="0.2">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spans="1:26" x14ac:dyDescent="0.2">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spans="1:26" x14ac:dyDescent="0.2">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spans="1:26" x14ac:dyDescent="0.2">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spans="1:26" x14ac:dyDescent="0.2">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spans="1:26" x14ac:dyDescent="0.2">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spans="1:26" x14ac:dyDescent="0.2">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spans="1:26" x14ac:dyDescent="0.2">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spans="1:26" x14ac:dyDescent="0.2">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spans="1:26" x14ac:dyDescent="0.2">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spans="1:26" x14ac:dyDescent="0.2">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spans="1:26" x14ac:dyDescent="0.2">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spans="1:26" x14ac:dyDescent="0.2">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spans="1:26" x14ac:dyDescent="0.2">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spans="1:26" x14ac:dyDescent="0.2">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spans="1:26" x14ac:dyDescent="0.2">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spans="1:26" x14ac:dyDescent="0.2">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spans="1:26" x14ac:dyDescent="0.2">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spans="1:26" x14ac:dyDescent="0.2">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spans="1:26" x14ac:dyDescent="0.2">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spans="1:26" x14ac:dyDescent="0.2">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spans="1:26" x14ac:dyDescent="0.2">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spans="1:26" x14ac:dyDescent="0.2">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spans="1:26" x14ac:dyDescent="0.2">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spans="1:26" x14ac:dyDescent="0.2">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spans="1:26" x14ac:dyDescent="0.2">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spans="1:26" x14ac:dyDescent="0.2">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spans="1:26" x14ac:dyDescent="0.2">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spans="1:26" x14ac:dyDescent="0.2">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spans="1:26" x14ac:dyDescent="0.2">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spans="1:26" x14ac:dyDescent="0.2">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spans="1:26" x14ac:dyDescent="0.2">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spans="1:26" x14ac:dyDescent="0.2">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spans="1:26" x14ac:dyDescent="0.2">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spans="1:26" x14ac:dyDescent="0.2">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spans="1:26" x14ac:dyDescent="0.2">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spans="1:26" x14ac:dyDescent="0.2">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spans="1:26" x14ac:dyDescent="0.2">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spans="1:26" x14ac:dyDescent="0.2">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spans="1:26" x14ac:dyDescent="0.2">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spans="1:26" x14ac:dyDescent="0.2">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spans="1:26" x14ac:dyDescent="0.2">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spans="1:26" x14ac:dyDescent="0.2">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spans="1:26" x14ac:dyDescent="0.2">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spans="1:26" x14ac:dyDescent="0.2">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spans="1:26" x14ac:dyDescent="0.2">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spans="1:26" x14ac:dyDescent="0.2">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spans="1:26" x14ac:dyDescent="0.2">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spans="1:26" x14ac:dyDescent="0.2">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spans="1:26" x14ac:dyDescent="0.2">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spans="1:26" x14ac:dyDescent="0.2">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spans="1:26" x14ac:dyDescent="0.2">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spans="1:26" x14ac:dyDescent="0.2">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spans="1:26" x14ac:dyDescent="0.2">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spans="1:26" x14ac:dyDescent="0.2">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spans="1:26" x14ac:dyDescent="0.2">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spans="1:26" x14ac:dyDescent="0.2">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spans="1:26" x14ac:dyDescent="0.2">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spans="1:26" x14ac:dyDescent="0.2">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spans="1:26" x14ac:dyDescent="0.2">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spans="1:26" x14ac:dyDescent="0.2">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spans="1:26" x14ac:dyDescent="0.2">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spans="1:26" x14ac:dyDescent="0.2">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spans="1:26" x14ac:dyDescent="0.2">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spans="1:26" x14ac:dyDescent="0.2">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spans="1:26" x14ac:dyDescent="0.2">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spans="1:26" x14ac:dyDescent="0.2">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spans="1:26" x14ac:dyDescent="0.2">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spans="1:26" x14ac:dyDescent="0.2">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spans="1:26" x14ac:dyDescent="0.2">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spans="1:26" x14ac:dyDescent="0.2">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spans="1:26" x14ac:dyDescent="0.2">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spans="1:26" x14ac:dyDescent="0.2">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spans="1:26" x14ac:dyDescent="0.2">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spans="1:26" x14ac:dyDescent="0.2">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spans="1:26" x14ac:dyDescent="0.2">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spans="1:26" x14ac:dyDescent="0.2">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spans="1:26" x14ac:dyDescent="0.2">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spans="1:26" x14ac:dyDescent="0.2">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spans="1:26" x14ac:dyDescent="0.2">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spans="1:26" x14ac:dyDescent="0.2">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spans="1:26" x14ac:dyDescent="0.2">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spans="1:26" x14ac:dyDescent="0.2">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spans="1:26" x14ac:dyDescent="0.2">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spans="1:26" x14ac:dyDescent="0.2">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spans="1:26" x14ac:dyDescent="0.2">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spans="1:26" x14ac:dyDescent="0.2">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spans="1:26" x14ac:dyDescent="0.2">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spans="1:26" x14ac:dyDescent="0.2">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spans="1:26" x14ac:dyDescent="0.2">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spans="1:26" x14ac:dyDescent="0.2">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spans="1:26" x14ac:dyDescent="0.2">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spans="1:26" x14ac:dyDescent="0.2">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spans="1:26" x14ac:dyDescent="0.2">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spans="1:26" x14ac:dyDescent="0.2">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spans="1:26" x14ac:dyDescent="0.2">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spans="1:26" x14ac:dyDescent="0.2">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spans="1:26" x14ac:dyDescent="0.2">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spans="1:26" x14ac:dyDescent="0.2">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spans="1:26" x14ac:dyDescent="0.2">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spans="1:26" x14ac:dyDescent="0.2">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spans="1:26" x14ac:dyDescent="0.2">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spans="1:26" x14ac:dyDescent="0.2">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spans="1:26" x14ac:dyDescent="0.2">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spans="1:26" x14ac:dyDescent="0.2">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spans="1:26" x14ac:dyDescent="0.2">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spans="1:26" x14ac:dyDescent="0.2">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spans="1:26" x14ac:dyDescent="0.2">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spans="1:26" x14ac:dyDescent="0.2">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spans="1:26" x14ac:dyDescent="0.2">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spans="1:26" x14ac:dyDescent="0.2">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spans="1:26" x14ac:dyDescent="0.2">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spans="1:26" x14ac:dyDescent="0.2">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spans="1:26" x14ac:dyDescent="0.2">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spans="1:26" x14ac:dyDescent="0.2">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spans="1:26" x14ac:dyDescent="0.2">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spans="1:26" x14ac:dyDescent="0.2">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spans="1:26" x14ac:dyDescent="0.2">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spans="1:26" x14ac:dyDescent="0.2">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spans="1:26" x14ac:dyDescent="0.2">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spans="1:26" x14ac:dyDescent="0.2">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spans="1:26" x14ac:dyDescent="0.2">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spans="1:26" x14ac:dyDescent="0.2">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spans="1:26" x14ac:dyDescent="0.2">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spans="1:26" x14ac:dyDescent="0.2">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spans="1:26" x14ac:dyDescent="0.2">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spans="1:26" x14ac:dyDescent="0.2">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spans="1:26" x14ac:dyDescent="0.2">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spans="1:26" x14ac:dyDescent="0.2">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spans="1:26" x14ac:dyDescent="0.2">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spans="1:26" x14ac:dyDescent="0.2">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spans="1:26" x14ac:dyDescent="0.2">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spans="1:26" x14ac:dyDescent="0.2">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spans="1:26" x14ac:dyDescent="0.2">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spans="1:26" x14ac:dyDescent="0.2">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spans="1:26" x14ac:dyDescent="0.2">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spans="1:26" x14ac:dyDescent="0.2">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spans="1:26" x14ac:dyDescent="0.2">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spans="1:26" x14ac:dyDescent="0.2">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spans="1:26" x14ac:dyDescent="0.2">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spans="1:26" x14ac:dyDescent="0.2">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spans="1:26" x14ac:dyDescent="0.2">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spans="1:26" x14ac:dyDescent="0.2">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spans="1:26" x14ac:dyDescent="0.2">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spans="1:26" x14ac:dyDescent="0.2">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spans="1:26" x14ac:dyDescent="0.2">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spans="1:26" x14ac:dyDescent="0.2">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spans="1:26" x14ac:dyDescent="0.2">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spans="1:26" x14ac:dyDescent="0.2">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spans="1:26" x14ac:dyDescent="0.2">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spans="1:26" x14ac:dyDescent="0.2">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spans="1:26" x14ac:dyDescent="0.2">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spans="1:26" x14ac:dyDescent="0.2">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spans="1:26" x14ac:dyDescent="0.2">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spans="1:26" x14ac:dyDescent="0.2">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spans="1:26" x14ac:dyDescent="0.2">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spans="1:26" x14ac:dyDescent="0.2">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spans="1:26" x14ac:dyDescent="0.2">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spans="1:26" x14ac:dyDescent="0.2">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spans="1:26" x14ac:dyDescent="0.2">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r="702" spans="1:26" x14ac:dyDescent="0.2">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r="703" spans="1:26" x14ac:dyDescent="0.2">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r="704" spans="1:26" x14ac:dyDescent="0.2">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r="705" spans="1:26" x14ac:dyDescent="0.2">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r="706" spans="1:26" x14ac:dyDescent="0.2">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r="707" spans="1:26" x14ac:dyDescent="0.2">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r="708" spans="1:26" x14ac:dyDescent="0.2">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r="709" spans="1:26" x14ac:dyDescent="0.2">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r="710" spans="1:26" x14ac:dyDescent="0.2">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r="711" spans="1:26" x14ac:dyDescent="0.2">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r="712" spans="1:26" x14ac:dyDescent="0.2">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r="713" spans="1:26" x14ac:dyDescent="0.2">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r="714" spans="1:26" x14ac:dyDescent="0.2">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r="715" spans="1:26" x14ac:dyDescent="0.2">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r="716" spans="1:26" x14ac:dyDescent="0.2">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r="717" spans="1:26" x14ac:dyDescent="0.2">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r="718" spans="1:26" x14ac:dyDescent="0.2">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r="719" spans="1:26" x14ac:dyDescent="0.2">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r="720" spans="1:26" x14ac:dyDescent="0.2">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r="721" spans="1:26" x14ac:dyDescent="0.2">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r="722" spans="1:26" x14ac:dyDescent="0.2">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r="723" spans="1:26" x14ac:dyDescent="0.2">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r="724" spans="1:26" x14ac:dyDescent="0.2">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r="725" spans="1:26" x14ac:dyDescent="0.2">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r="726" spans="1:26" x14ac:dyDescent="0.2">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r="727" spans="1:26" x14ac:dyDescent="0.2">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r="728" spans="1:26" x14ac:dyDescent="0.2">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r="729" spans="1:26" x14ac:dyDescent="0.2">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r="730" spans="1:26" x14ac:dyDescent="0.2">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r="731" spans="1:26" x14ac:dyDescent="0.2">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r="732" spans="1:26" x14ac:dyDescent="0.2">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r="733" spans="1:26" x14ac:dyDescent="0.2">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r="734" spans="1:26" x14ac:dyDescent="0.2">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r="735" spans="1:26" x14ac:dyDescent="0.2">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r="736" spans="1:26" x14ac:dyDescent="0.2">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r="737" spans="1:26" x14ac:dyDescent="0.2">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r="738" spans="1:26" x14ac:dyDescent="0.2">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r="739" spans="1:26" x14ac:dyDescent="0.2">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r="740" spans="1:26" x14ac:dyDescent="0.2">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r="741" spans="1:26" x14ac:dyDescent="0.2">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r="742" spans="1:26" x14ac:dyDescent="0.2">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r="743" spans="1:26" x14ac:dyDescent="0.2">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r="744" spans="1:26" x14ac:dyDescent="0.2">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r="745" spans="1:26" x14ac:dyDescent="0.2">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r="746" spans="1:26" x14ac:dyDescent="0.2">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r="747" spans="1:26" x14ac:dyDescent="0.2">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r="748" spans="1:26" x14ac:dyDescent="0.2">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r="749" spans="1:26" x14ac:dyDescent="0.2">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r="750" spans="1:26" x14ac:dyDescent="0.2">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r="751" spans="1:26" x14ac:dyDescent="0.2">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r="752" spans="1:26" x14ac:dyDescent="0.2">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r="753" spans="1:26" x14ac:dyDescent="0.2">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r="754" spans="1:26" x14ac:dyDescent="0.2">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r="755" spans="1:26" x14ac:dyDescent="0.2">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r="756" spans="1:26" x14ac:dyDescent="0.2">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r="757" spans="1:26" x14ac:dyDescent="0.2">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r="758" spans="1:26" x14ac:dyDescent="0.2">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r="759" spans="1:26" x14ac:dyDescent="0.2">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r="760" spans="1:26" x14ac:dyDescent="0.2">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r="761" spans="1:26" x14ac:dyDescent="0.2">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r="762" spans="1:26" x14ac:dyDescent="0.2">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r="763" spans="1:26" x14ac:dyDescent="0.2">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r="764" spans="1:26" x14ac:dyDescent="0.2">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r="765" spans="1:26" x14ac:dyDescent="0.2">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r="766" spans="1:26" x14ac:dyDescent="0.2">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r="767" spans="1:26" x14ac:dyDescent="0.2">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r="768" spans="1:26" x14ac:dyDescent="0.2">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r="769" spans="1:26" x14ac:dyDescent="0.2">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r="770" spans="1:26" x14ac:dyDescent="0.2">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r="771" spans="1:26" x14ac:dyDescent="0.2">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r="772" spans="1:26" x14ac:dyDescent="0.2">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r="773" spans="1:26" x14ac:dyDescent="0.2">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r="774" spans="1:26" x14ac:dyDescent="0.2">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r="775" spans="1:26" x14ac:dyDescent="0.2">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r="776" spans="1:26" x14ac:dyDescent="0.2">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r="777" spans="1:26" x14ac:dyDescent="0.2">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r="778" spans="1:26" x14ac:dyDescent="0.2">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r="779" spans="1:26" x14ac:dyDescent="0.2">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r="780" spans="1:26" x14ac:dyDescent="0.2">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r="781" spans="1:26" x14ac:dyDescent="0.2">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r="782" spans="1:26" x14ac:dyDescent="0.2">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r="783" spans="1:26" x14ac:dyDescent="0.2">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r="784" spans="1:26" x14ac:dyDescent="0.2">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r="785" spans="1:26" x14ac:dyDescent="0.2">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r="786" spans="1:26" x14ac:dyDescent="0.2">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r="787" spans="1:26" x14ac:dyDescent="0.2">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r="788" spans="1:26" x14ac:dyDescent="0.2">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r="789" spans="1:26" x14ac:dyDescent="0.2">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r="790" spans="1:26" x14ac:dyDescent="0.2">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r="791" spans="1:26" x14ac:dyDescent="0.2">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r="792" spans="1:26" x14ac:dyDescent="0.2">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r="793" spans="1:26" x14ac:dyDescent="0.2">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r="794" spans="1:26" x14ac:dyDescent="0.2">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r="795" spans="1:26" x14ac:dyDescent="0.2">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r="796" spans="1:26" x14ac:dyDescent="0.2">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r="797" spans="1:26" x14ac:dyDescent="0.2">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r="798" spans="1:26" x14ac:dyDescent="0.2">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r="799" spans="1:26" x14ac:dyDescent="0.2">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r="800" spans="1:26" x14ac:dyDescent="0.2">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r="801" spans="1:26" x14ac:dyDescent="0.2">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r="802" spans="1:26" x14ac:dyDescent="0.2">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r="803" spans="1:26" x14ac:dyDescent="0.2">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r="804" spans="1:26" x14ac:dyDescent="0.2">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r="805" spans="1:26" x14ac:dyDescent="0.2">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r="806" spans="1:26" x14ac:dyDescent="0.2">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r="807" spans="1:26" x14ac:dyDescent="0.2">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r="808" spans="1:26" x14ac:dyDescent="0.2">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r="809" spans="1:26" x14ac:dyDescent="0.2">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r="810" spans="1:26" x14ac:dyDescent="0.2">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r="811" spans="1:26" x14ac:dyDescent="0.2">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r="812" spans="1:26" x14ac:dyDescent="0.2">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r="813" spans="1:26" x14ac:dyDescent="0.2">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r="814" spans="1:26" x14ac:dyDescent="0.2">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r="815" spans="1:26" x14ac:dyDescent="0.2">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r="816" spans="1:26" x14ac:dyDescent="0.2">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r="817" spans="1:26" x14ac:dyDescent="0.2">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r="818" spans="1:26" x14ac:dyDescent="0.2">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r="819" spans="1:26" x14ac:dyDescent="0.2">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r="820" spans="1:26" x14ac:dyDescent="0.2">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r="821" spans="1:26" x14ac:dyDescent="0.2">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r="822" spans="1:26" x14ac:dyDescent="0.2">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r="823" spans="1:26" x14ac:dyDescent="0.2">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r="824" spans="1:26" x14ac:dyDescent="0.2">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r="825" spans="1:26" x14ac:dyDescent="0.2">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r="826" spans="1:26" x14ac:dyDescent="0.2">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r="827" spans="1:26" x14ac:dyDescent="0.2">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r="828" spans="1:26" x14ac:dyDescent="0.2">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r="829" spans="1:26" x14ac:dyDescent="0.2">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r="830" spans="1:26" x14ac:dyDescent="0.2">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r="831" spans="1:26" x14ac:dyDescent="0.2">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r="832" spans="1:26" x14ac:dyDescent="0.2">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r="833" spans="1:26" x14ac:dyDescent="0.2">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r="834" spans="1:26" x14ac:dyDescent="0.2">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r="835" spans="1:26" x14ac:dyDescent="0.2">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r="836" spans="1:26" x14ac:dyDescent="0.2">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r="837" spans="1:26" x14ac:dyDescent="0.2">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r="838" spans="1:26" x14ac:dyDescent="0.2">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r="839" spans="1:26" x14ac:dyDescent="0.2">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r="840" spans="1:26" x14ac:dyDescent="0.2">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r="841" spans="1:26" x14ac:dyDescent="0.2">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r="842" spans="1:26" x14ac:dyDescent="0.2">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r="843" spans="1:26" x14ac:dyDescent="0.2">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r="844" spans="1:26" x14ac:dyDescent="0.2">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r="845" spans="1:26" x14ac:dyDescent="0.2">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r="846" spans="1:26" x14ac:dyDescent="0.2">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r="847" spans="1:26" x14ac:dyDescent="0.2">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r="848" spans="1:26" x14ac:dyDescent="0.2">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r="849" spans="1:26" x14ac:dyDescent="0.2">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r="850" spans="1:26" x14ac:dyDescent="0.2">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r="851" spans="1:26" x14ac:dyDescent="0.2">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r="852" spans="1:26" x14ac:dyDescent="0.2">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r="853" spans="1:26" x14ac:dyDescent="0.2">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r="854" spans="1:26" x14ac:dyDescent="0.2">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r="855" spans="1:26" x14ac:dyDescent="0.2">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r="856" spans="1:26" x14ac:dyDescent="0.2">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r="857" spans="1:26" x14ac:dyDescent="0.2">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r="858" spans="1:26" x14ac:dyDescent="0.2">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r="859" spans="1:26" x14ac:dyDescent="0.2">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r="860" spans="1:26" x14ac:dyDescent="0.2">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r="861" spans="1:26" x14ac:dyDescent="0.2">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r="862" spans="1:26" x14ac:dyDescent="0.2">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r="863" spans="1:26" x14ac:dyDescent="0.2">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r="864" spans="1:26" x14ac:dyDescent="0.2">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r="865" spans="1:26" x14ac:dyDescent="0.2">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r="866" spans="1:26" x14ac:dyDescent="0.2">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r="867" spans="1:26" x14ac:dyDescent="0.2">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r="868" spans="1:26" x14ac:dyDescent="0.2">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r="869" spans="1:26" x14ac:dyDescent="0.2">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r="870" spans="1:26" x14ac:dyDescent="0.2">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r="871" spans="1:26" x14ac:dyDescent="0.2">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r="872" spans="1:26" x14ac:dyDescent="0.2">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r="873" spans="1:26" x14ac:dyDescent="0.2">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r="874" spans="1:26" x14ac:dyDescent="0.2">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r="875" spans="1:26" x14ac:dyDescent="0.2">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r="876" spans="1:26" x14ac:dyDescent="0.2">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r="877" spans="1:26" x14ac:dyDescent="0.2">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r="878" spans="1:26" x14ac:dyDescent="0.2">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r="879" spans="1:26" x14ac:dyDescent="0.2">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r="880" spans="1:26" x14ac:dyDescent="0.2">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r="881" spans="1:26" x14ac:dyDescent="0.2">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r="882" spans="1:26" x14ac:dyDescent="0.2">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r="883" spans="1:26" x14ac:dyDescent="0.2">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r="884" spans="1:26" x14ac:dyDescent="0.2">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r="885" spans="1:26" x14ac:dyDescent="0.2">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r="886" spans="1:26" x14ac:dyDescent="0.2">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r="887" spans="1:26" x14ac:dyDescent="0.2">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r="888" spans="1:26" x14ac:dyDescent="0.2">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r="889" spans="1:26" x14ac:dyDescent="0.2">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r="890" spans="1:26" x14ac:dyDescent="0.2">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r="891" spans="1:26" x14ac:dyDescent="0.2">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r="892" spans="1:26" x14ac:dyDescent="0.2">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r="893" spans="1:26" x14ac:dyDescent="0.2">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r="894" spans="1:26" x14ac:dyDescent="0.2">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r="895" spans="1:26" x14ac:dyDescent="0.2">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r="896" spans="1:26" x14ac:dyDescent="0.2">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r="897" spans="1:26" x14ac:dyDescent="0.2">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r="898" spans="1:26" x14ac:dyDescent="0.2">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r="899" spans="1:26" x14ac:dyDescent="0.2">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r="900" spans="1:26" x14ac:dyDescent="0.2">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r="901" spans="1:26" x14ac:dyDescent="0.2">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r="902" spans="1:26" x14ac:dyDescent="0.2">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r="903" spans="1:26" x14ac:dyDescent="0.2">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r="904" spans="1:26" x14ac:dyDescent="0.2">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r="905" spans="1:26" x14ac:dyDescent="0.2">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r="906" spans="1:26" x14ac:dyDescent="0.2">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r="907" spans="1:26" x14ac:dyDescent="0.2">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r="908" spans="1:26" x14ac:dyDescent="0.2">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r="909" spans="1:26" x14ac:dyDescent="0.2">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r="910" spans="1:26" x14ac:dyDescent="0.2">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r="911" spans="1:26" x14ac:dyDescent="0.2">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r="912" spans="1:26" x14ac:dyDescent="0.2">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r="913" spans="1:26" x14ac:dyDescent="0.2">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r="914" spans="1:26" x14ac:dyDescent="0.2">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r="915" spans="1:26" x14ac:dyDescent="0.2">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r="916" spans="1:26" x14ac:dyDescent="0.2">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r="917" spans="1:26" x14ac:dyDescent="0.2">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r="918" spans="1:26" x14ac:dyDescent="0.2">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r="919" spans="1:26" x14ac:dyDescent="0.2">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r="920" spans="1:26" x14ac:dyDescent="0.2">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r="921" spans="1:26" x14ac:dyDescent="0.2">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r="922" spans="1:26" x14ac:dyDescent="0.2">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r="923" spans="1:26" x14ac:dyDescent="0.2">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r="924" spans="1:26" x14ac:dyDescent="0.2">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r="925" spans="1:26" x14ac:dyDescent="0.2">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r="926" spans="1:26" x14ac:dyDescent="0.2">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r="927" spans="1:26" x14ac:dyDescent="0.2">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r="928" spans="1:26" x14ac:dyDescent="0.2">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r="929" spans="1:26" x14ac:dyDescent="0.2">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r="930" spans="1:26" x14ac:dyDescent="0.2">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r="931" spans="1:26" x14ac:dyDescent="0.2">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r="932" spans="1:26" x14ac:dyDescent="0.2">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r="933" spans="1:26" x14ac:dyDescent="0.2">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r="934" spans="1:26" x14ac:dyDescent="0.2">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r="935" spans="1:26" x14ac:dyDescent="0.2">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r="936" spans="1:26" x14ac:dyDescent="0.2">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r="937" spans="1:26" x14ac:dyDescent="0.2">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r="938" spans="1:26" x14ac:dyDescent="0.2">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r="939" spans="1:26" x14ac:dyDescent="0.2">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r="940" spans="1:26" x14ac:dyDescent="0.2">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r="941" spans="1:26" x14ac:dyDescent="0.2">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r="942" spans="1:26" x14ac:dyDescent="0.2">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r="943" spans="1:26" x14ac:dyDescent="0.2">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r="944" spans="1:26" x14ac:dyDescent="0.2">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r="945" spans="1:26" x14ac:dyDescent="0.2">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r="946" spans="1:26" x14ac:dyDescent="0.2">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r="947" spans="1:26" x14ac:dyDescent="0.2">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r="948" spans="1:26" x14ac:dyDescent="0.2">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r="949" spans="1:26" x14ac:dyDescent="0.2">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r="950" spans="1:26" x14ac:dyDescent="0.2">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r="951" spans="1:26" x14ac:dyDescent="0.2">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r="952" spans="1:26" x14ac:dyDescent="0.2">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r="953" spans="1:26" x14ac:dyDescent="0.2">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r="954" spans="1:26" x14ac:dyDescent="0.2">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r="955" spans="1:26" x14ac:dyDescent="0.2">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r="956" spans="1:26" x14ac:dyDescent="0.2">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r="957" spans="1:26" x14ac:dyDescent="0.2">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r="958" spans="1:26" x14ac:dyDescent="0.2">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r="959" spans="1:26" x14ac:dyDescent="0.2">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r="960" spans="1:26" x14ac:dyDescent="0.2">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r="961" spans="1:26" x14ac:dyDescent="0.2">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r="962" spans="1:26" x14ac:dyDescent="0.2">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r="963" spans="1:26" x14ac:dyDescent="0.2">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r="964" spans="1:26" x14ac:dyDescent="0.2">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r="965" spans="1:26" x14ac:dyDescent="0.2">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r="966" spans="1:26" x14ac:dyDescent="0.2">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r="967" spans="1:26" x14ac:dyDescent="0.2">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r="968" spans="1:26" x14ac:dyDescent="0.2">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r="969" spans="1:26" x14ac:dyDescent="0.2">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r="970" spans="1:26" x14ac:dyDescent="0.2">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r="971" spans="1:26" x14ac:dyDescent="0.2">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r="972" spans="1:26" x14ac:dyDescent="0.2">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r="973" spans="1:26" x14ac:dyDescent="0.2">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r="974" spans="1:26" x14ac:dyDescent="0.2">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r="975" spans="1:26" x14ac:dyDescent="0.2">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r="976" spans="1:26" x14ac:dyDescent="0.2">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r="977" spans="1:26" x14ac:dyDescent="0.2">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r="978" spans="1:26" x14ac:dyDescent="0.2">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r="979" spans="1:26" x14ac:dyDescent="0.2">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r="980" spans="1:26" x14ac:dyDescent="0.2">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r="981" spans="1:26" x14ac:dyDescent="0.2">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r="982" spans="1:26" x14ac:dyDescent="0.2">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r="983" spans="1:26" x14ac:dyDescent="0.2">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r="984" spans="1:26" x14ac:dyDescent="0.2">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r="985" spans="1:26" x14ac:dyDescent="0.2">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r="986" spans="1:26" x14ac:dyDescent="0.2">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r="987" spans="1:26" x14ac:dyDescent="0.2">
      <c r="E987" s="31"/>
      <c r="F987" s="31"/>
      <c r="G987" s="31"/>
      <c r="H987" s="31"/>
      <c r="I987" s="31"/>
      <c r="J987" s="31"/>
      <c r="K987" s="31"/>
      <c r="L987" s="31"/>
      <c r="M987" s="31"/>
      <c r="N987" s="31"/>
      <c r="O987" s="31"/>
      <c r="P987" s="31"/>
      <c r="Q987" s="31"/>
      <c r="R987" s="31"/>
      <c r="S987" s="31"/>
      <c r="T987" s="31"/>
      <c r="U987" s="31"/>
      <c r="V987" s="31"/>
      <c r="W987" s="31"/>
      <c r="X987" s="31"/>
      <c r="Y987" s="31"/>
      <c r="Z987" s="31"/>
    </row>
    <row r="988" spans="1:26" x14ac:dyDescent="0.2">
      <c r="E988" s="31"/>
      <c r="F988" s="31"/>
      <c r="G988" s="31"/>
      <c r="H988" s="31"/>
      <c r="I988" s="31"/>
      <c r="J988" s="31"/>
      <c r="K988" s="31"/>
      <c r="L988" s="31"/>
      <c r="M988" s="31"/>
      <c r="N988" s="31"/>
      <c r="O988" s="31"/>
      <c r="P988" s="31"/>
      <c r="Q988" s="31"/>
      <c r="R988" s="31"/>
      <c r="S988" s="31"/>
      <c r="T988" s="31"/>
      <c r="U988" s="31"/>
      <c r="V988" s="31"/>
      <c r="W988" s="31"/>
      <c r="X988" s="31"/>
      <c r="Y988" s="31"/>
      <c r="Z988" s="31"/>
    </row>
    <row r="989" spans="1:26" x14ac:dyDescent="0.2">
      <c r="E989" s="31"/>
      <c r="F989" s="31"/>
      <c r="G989" s="31"/>
      <c r="H989" s="31"/>
      <c r="I989" s="31"/>
      <c r="J989" s="31"/>
      <c r="K989" s="31"/>
      <c r="L989" s="31"/>
      <c r="M989" s="31"/>
      <c r="N989" s="31"/>
      <c r="O989" s="31"/>
      <c r="P989" s="31"/>
      <c r="Q989" s="31"/>
      <c r="R989" s="31"/>
      <c r="S989" s="31"/>
      <c r="T989" s="31"/>
      <c r="U989" s="31"/>
      <c r="V989" s="31"/>
      <c r="W989" s="31"/>
      <c r="X989" s="31"/>
      <c r="Y989" s="31"/>
      <c r="Z989" s="31"/>
    </row>
    <row r="990" spans="1:26" x14ac:dyDescent="0.2">
      <c r="E990" s="31"/>
      <c r="F990" s="31"/>
      <c r="G990" s="31"/>
      <c r="H990" s="31"/>
      <c r="I990" s="31"/>
      <c r="J990" s="31"/>
      <c r="K990" s="31"/>
      <c r="L990" s="31"/>
      <c r="M990" s="31"/>
      <c r="N990" s="31"/>
      <c r="O990" s="31"/>
      <c r="P990" s="31"/>
      <c r="Q990" s="31"/>
      <c r="R990" s="31"/>
      <c r="S990" s="31"/>
      <c r="T990" s="31"/>
      <c r="U990" s="31"/>
      <c r="V990" s="31"/>
      <c r="W990" s="31"/>
      <c r="X990" s="31"/>
      <c r="Y990" s="31"/>
      <c r="Z990" s="31"/>
    </row>
    <row r="991" spans="1:26" x14ac:dyDescent="0.2">
      <c r="E991" s="31"/>
      <c r="F991" s="31"/>
      <c r="G991" s="31"/>
      <c r="H991" s="31"/>
      <c r="I991" s="31"/>
      <c r="J991" s="31"/>
      <c r="K991" s="31"/>
      <c r="L991" s="31"/>
      <c r="M991" s="31"/>
      <c r="N991" s="31"/>
      <c r="O991" s="31"/>
      <c r="P991" s="31"/>
      <c r="Q991" s="31"/>
      <c r="R991" s="31"/>
      <c r="S991" s="31"/>
      <c r="T991" s="31"/>
      <c r="U991" s="31"/>
      <c r="V991" s="31"/>
      <c r="W991" s="31"/>
      <c r="X991" s="31"/>
      <c r="Y991" s="31"/>
      <c r="Z991" s="31"/>
    </row>
    <row r="992" spans="1:26" x14ac:dyDescent="0.2">
      <c r="E992" s="31"/>
      <c r="F992" s="31"/>
      <c r="G992" s="31"/>
      <c r="H992" s="31"/>
      <c r="I992" s="31"/>
      <c r="J992" s="31"/>
      <c r="K992" s="31"/>
      <c r="L992" s="31"/>
      <c r="M992" s="31"/>
      <c r="N992" s="31"/>
      <c r="O992" s="31"/>
      <c r="P992" s="31"/>
      <c r="Q992" s="31"/>
      <c r="R992" s="31"/>
      <c r="S992" s="31"/>
      <c r="T992" s="31"/>
      <c r="U992" s="31"/>
      <c r="V992" s="31"/>
      <c r="W992" s="31"/>
      <c r="X992" s="31"/>
      <c r="Y992" s="31"/>
      <c r="Z992" s="31"/>
    </row>
    <row r="993" spans="5:26" x14ac:dyDescent="0.2">
      <c r="E993" s="31"/>
      <c r="F993" s="31"/>
      <c r="G993" s="31"/>
      <c r="H993" s="31"/>
      <c r="I993" s="31"/>
      <c r="J993" s="31"/>
      <c r="K993" s="31"/>
      <c r="L993" s="31"/>
      <c r="M993" s="31"/>
      <c r="N993" s="31"/>
      <c r="O993" s="31"/>
      <c r="P993" s="31"/>
      <c r="Q993" s="31"/>
      <c r="R993" s="31"/>
      <c r="S993" s="31"/>
      <c r="T993" s="31"/>
      <c r="U993" s="31"/>
      <c r="V993" s="31"/>
      <c r="W993" s="31"/>
      <c r="X993" s="31"/>
      <c r="Y993" s="31"/>
      <c r="Z993" s="31"/>
    </row>
    <row r="994" spans="5:26" x14ac:dyDescent="0.2">
      <c r="E994" s="31"/>
      <c r="F994" s="31"/>
      <c r="G994" s="31"/>
      <c r="H994" s="31"/>
      <c r="I994" s="31"/>
      <c r="J994" s="31"/>
      <c r="K994" s="31"/>
      <c r="L994" s="31"/>
      <c r="M994" s="31"/>
      <c r="N994" s="31"/>
      <c r="O994" s="31"/>
      <c r="P994" s="31"/>
      <c r="Q994" s="31"/>
      <c r="R994" s="31"/>
      <c r="S994" s="31"/>
      <c r="T994" s="31"/>
      <c r="U994" s="31"/>
      <c r="V994" s="31"/>
      <c r="W994" s="31"/>
      <c r="X994" s="31"/>
      <c r="Y994" s="31"/>
      <c r="Z994" s="31"/>
    </row>
    <row r="995" spans="5:26" x14ac:dyDescent="0.2">
      <c r="E995" s="31"/>
      <c r="F995" s="31"/>
      <c r="G995" s="31"/>
      <c r="H995" s="31"/>
      <c r="I995" s="31"/>
      <c r="J995" s="31"/>
      <c r="K995" s="31"/>
      <c r="L995" s="31"/>
      <c r="M995" s="31"/>
      <c r="N995" s="31"/>
      <c r="O995" s="31"/>
      <c r="P995" s="31"/>
      <c r="Q995" s="31"/>
      <c r="R995" s="31"/>
      <c r="S995" s="31"/>
      <c r="T995" s="31"/>
      <c r="U995" s="31"/>
      <c r="V995" s="31"/>
      <c r="W995" s="31"/>
      <c r="X995" s="31"/>
      <c r="Y995" s="31"/>
      <c r="Z995" s="31"/>
    </row>
    <row r="996" spans="5:26" x14ac:dyDescent="0.2">
      <c r="E996" s="31"/>
      <c r="F996" s="31"/>
      <c r="G996" s="31"/>
      <c r="H996" s="31"/>
      <c r="I996" s="31"/>
      <c r="J996" s="31"/>
      <c r="K996" s="31"/>
      <c r="L996" s="31"/>
      <c r="M996" s="31"/>
      <c r="N996" s="31"/>
      <c r="O996" s="31"/>
      <c r="P996" s="31"/>
      <c r="Q996" s="31"/>
      <c r="R996" s="31"/>
      <c r="S996" s="31"/>
      <c r="T996" s="31"/>
      <c r="U996" s="31"/>
      <c r="V996" s="31"/>
      <c r="W996" s="31"/>
      <c r="X996" s="31"/>
      <c r="Y996" s="31"/>
      <c r="Z996" s="31"/>
    </row>
    <row r="997" spans="5:26" x14ac:dyDescent="0.2">
      <c r="E997" s="31"/>
      <c r="F997" s="31"/>
      <c r="G997" s="31"/>
      <c r="H997" s="31"/>
      <c r="I997" s="31"/>
      <c r="J997" s="31"/>
      <c r="K997" s="31"/>
      <c r="L997" s="31"/>
      <c r="M997" s="31"/>
      <c r="N997" s="31"/>
      <c r="O997" s="31"/>
      <c r="P997" s="31"/>
      <c r="Q997" s="31"/>
      <c r="R997" s="31"/>
      <c r="S997" s="31"/>
      <c r="T997" s="31"/>
      <c r="U997" s="31"/>
      <c r="V997" s="31"/>
      <c r="W997" s="31"/>
      <c r="X997" s="31"/>
      <c r="Y997" s="31"/>
      <c r="Z997" s="31"/>
    </row>
    <row r="998" spans="5:26" x14ac:dyDescent="0.2">
      <c r="E998" s="31"/>
      <c r="F998" s="31"/>
      <c r="G998" s="31"/>
      <c r="H998" s="31"/>
      <c r="I998" s="31"/>
      <c r="J998" s="31"/>
      <c r="K998" s="31"/>
      <c r="L998" s="31"/>
      <c r="M998" s="31"/>
      <c r="N998" s="31"/>
      <c r="O998" s="31"/>
      <c r="P998" s="31"/>
      <c r="Q998" s="31"/>
      <c r="R998" s="31"/>
      <c r="S998" s="31"/>
      <c r="T998" s="31"/>
      <c r="U998" s="31"/>
      <c r="V998" s="31"/>
      <c r="W998" s="31"/>
      <c r="X998" s="31"/>
      <c r="Y998" s="31"/>
      <c r="Z998" s="31"/>
    </row>
    <row r="999" spans="5:26" x14ac:dyDescent="0.2">
      <c r="E999" s="31"/>
      <c r="F999" s="31"/>
      <c r="G999" s="31"/>
      <c r="H999" s="31"/>
      <c r="I999" s="31"/>
      <c r="J999" s="31"/>
      <c r="K999" s="31"/>
      <c r="L999" s="31"/>
      <c r="M999" s="31"/>
      <c r="N999" s="31"/>
      <c r="O999" s="31"/>
      <c r="P999" s="31"/>
      <c r="Q999" s="31"/>
      <c r="R999" s="31"/>
      <c r="S999" s="31"/>
      <c r="T999" s="31"/>
      <c r="U999" s="31"/>
      <c r="V999" s="31"/>
      <c r="W999" s="31"/>
      <c r="X999" s="31"/>
      <c r="Y999" s="31"/>
      <c r="Z999" s="31"/>
    </row>
    <row r="1000" spans="5:26" x14ac:dyDescent="0.2">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row>
    <row r="1001" spans="5:26" x14ac:dyDescent="0.2">
      <c r="E1001" s="31"/>
      <c r="F1001" s="31"/>
      <c r="G1001" s="31"/>
      <c r="H1001" s="31"/>
      <c r="I1001" s="31"/>
      <c r="J1001" s="31"/>
      <c r="K1001" s="31"/>
      <c r="L1001" s="31"/>
      <c r="M1001" s="31"/>
      <c r="N1001" s="31"/>
      <c r="O1001" s="31"/>
      <c r="P1001" s="31"/>
      <c r="Q1001" s="31"/>
      <c r="R1001" s="31"/>
      <c r="S1001" s="31"/>
      <c r="T1001" s="31"/>
      <c r="U1001" s="31"/>
      <c r="V1001" s="31"/>
      <c r="W1001" s="31"/>
      <c r="X1001" s="31"/>
      <c r="Y1001" s="31"/>
      <c r="Z1001" s="31"/>
    </row>
    <row r="1002" spans="5:26" x14ac:dyDescent="0.2">
      <c r="E1002" s="31"/>
      <c r="F1002" s="31"/>
      <c r="G1002" s="31"/>
      <c r="H1002" s="31"/>
      <c r="I1002" s="31"/>
      <c r="J1002" s="31"/>
      <c r="K1002" s="31"/>
      <c r="L1002" s="31"/>
      <c r="M1002" s="31"/>
      <c r="N1002" s="31"/>
      <c r="O1002" s="31"/>
      <c r="P1002" s="31"/>
      <c r="Q1002" s="31"/>
      <c r="R1002" s="31"/>
      <c r="S1002" s="31"/>
      <c r="T1002" s="31"/>
      <c r="U1002" s="31"/>
      <c r="V1002" s="31"/>
      <c r="W1002" s="31"/>
      <c r="X1002" s="31"/>
      <c r="Y1002" s="31"/>
      <c r="Z1002" s="31"/>
    </row>
    <row r="1003" spans="5:26" x14ac:dyDescent="0.2">
      <c r="E1003" s="31"/>
      <c r="F1003" s="31"/>
      <c r="G1003" s="31"/>
      <c r="H1003" s="31"/>
      <c r="I1003" s="31"/>
      <c r="J1003" s="31"/>
      <c r="K1003" s="31"/>
      <c r="L1003" s="31"/>
      <c r="M1003" s="31"/>
      <c r="N1003" s="31"/>
      <c r="O1003" s="31"/>
      <c r="P1003" s="31"/>
      <c r="Q1003" s="31"/>
      <c r="R1003" s="31"/>
      <c r="S1003" s="31"/>
      <c r="T1003" s="31"/>
      <c r="U1003" s="31"/>
      <c r="V1003" s="31"/>
      <c r="W1003" s="31"/>
      <c r="X1003" s="31"/>
      <c r="Y1003" s="31"/>
      <c r="Z1003" s="31"/>
    </row>
  </sheetData>
  <phoneticPr fontId="1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4"/>
  <sheetViews>
    <sheetView workbookViewId="0">
      <selection activeCell="B14" sqref="B14"/>
    </sheetView>
  </sheetViews>
  <sheetFormatPr defaultColWidth="14.42578125" defaultRowHeight="15.75" customHeight="1" x14ac:dyDescent="0.2"/>
  <cols>
    <col min="2" max="2" width="29.85546875" customWidth="1"/>
    <col min="3" max="4" width="51.5703125" customWidth="1"/>
    <col min="5" max="5" width="33.7109375" customWidth="1"/>
  </cols>
  <sheetData>
    <row r="1" spans="1:26" ht="12.75" customHeight="1" x14ac:dyDescent="0.2">
      <c r="A1" s="5" t="s">
        <v>187</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A2" s="7" t="s">
        <v>4</v>
      </c>
      <c r="B2" s="8" t="s">
        <v>188</v>
      </c>
      <c r="C2" s="8" t="s">
        <v>189</v>
      </c>
      <c r="D2" s="8" t="s">
        <v>190</v>
      </c>
      <c r="E2" s="8" t="s">
        <v>7</v>
      </c>
      <c r="F2" s="3"/>
      <c r="G2" s="3"/>
      <c r="H2" s="3"/>
      <c r="I2" s="3"/>
      <c r="J2" s="3"/>
      <c r="K2" s="3"/>
      <c r="L2" s="3"/>
      <c r="M2" s="3"/>
      <c r="N2" s="3"/>
      <c r="O2" s="3"/>
      <c r="P2" s="3"/>
      <c r="Q2" s="3"/>
      <c r="R2" s="3"/>
      <c r="S2" s="3"/>
      <c r="T2" s="3"/>
      <c r="U2" s="3"/>
      <c r="V2" s="3"/>
      <c r="W2" s="3"/>
      <c r="X2" s="3"/>
      <c r="Y2" s="3"/>
      <c r="Z2" s="3"/>
    </row>
    <row r="3" spans="1:26" ht="12.75" customHeight="1" x14ac:dyDescent="0.2">
      <c r="A3" s="51" t="s">
        <v>191</v>
      </c>
      <c r="B3" s="12" t="s">
        <v>192</v>
      </c>
      <c r="C3" s="12"/>
      <c r="D3" s="12"/>
      <c r="E3" s="15"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x14ac:dyDescent="0.2">
      <c r="A4" s="51" t="s">
        <v>193</v>
      </c>
      <c r="B4" s="12" t="s">
        <v>194</v>
      </c>
      <c r="C4" s="12" t="s">
        <v>195</v>
      </c>
      <c r="D4" s="12" t="s">
        <v>196</v>
      </c>
      <c r="E4" s="15" t="str">
        <f t="shared" si="0"/>
        <v>E1 - Very low probability</v>
      </c>
      <c r="F4" s="3"/>
      <c r="G4" s="3"/>
      <c r="H4" s="3"/>
      <c r="I4" s="3"/>
      <c r="J4" s="3"/>
      <c r="K4" s="3"/>
      <c r="L4" s="3"/>
      <c r="M4" s="3"/>
      <c r="N4" s="3"/>
      <c r="O4" s="3"/>
      <c r="P4" s="3"/>
      <c r="Q4" s="3"/>
      <c r="R4" s="3"/>
      <c r="S4" s="3"/>
      <c r="T4" s="3"/>
      <c r="U4" s="3"/>
      <c r="V4" s="3"/>
      <c r="W4" s="3"/>
      <c r="X4" s="3"/>
      <c r="Y4" s="3"/>
      <c r="Z4" s="3"/>
    </row>
    <row r="5" spans="1:26" ht="12.75" customHeight="1" x14ac:dyDescent="0.2">
      <c r="A5" s="51" t="s">
        <v>197</v>
      </c>
      <c r="B5" s="61" t="s">
        <v>260</v>
      </c>
      <c r="C5" s="12" t="s">
        <v>198</v>
      </c>
      <c r="D5" s="12" t="s">
        <v>199</v>
      </c>
      <c r="E5" s="15" t="str">
        <f t="shared" si="0"/>
        <v>E2 - Low probability</v>
      </c>
      <c r="F5" s="3"/>
      <c r="G5" s="3"/>
      <c r="H5" s="3"/>
      <c r="I5" s="3"/>
      <c r="J5" s="3"/>
      <c r="K5" s="3"/>
      <c r="L5" s="3"/>
      <c r="M5" s="3"/>
      <c r="N5" s="3"/>
      <c r="O5" s="3"/>
      <c r="P5" s="3"/>
      <c r="Q5" s="3"/>
      <c r="R5" s="3"/>
      <c r="S5" s="3"/>
      <c r="T5" s="3"/>
      <c r="U5" s="3"/>
      <c r="V5" s="3"/>
      <c r="W5" s="3"/>
      <c r="X5" s="3"/>
      <c r="Y5" s="3"/>
      <c r="Z5" s="3"/>
    </row>
    <row r="6" spans="1:26" ht="12.75" customHeight="1" x14ac:dyDescent="0.2">
      <c r="A6" s="51" t="s">
        <v>200</v>
      </c>
      <c r="B6" s="61" t="s">
        <v>269</v>
      </c>
      <c r="C6" s="12" t="s">
        <v>201</v>
      </c>
      <c r="D6" s="12" t="s">
        <v>202</v>
      </c>
      <c r="E6" s="15" t="str">
        <f t="shared" si="0"/>
        <v>E3 - Medium probability</v>
      </c>
      <c r="F6" s="3"/>
      <c r="G6" s="3"/>
      <c r="H6" s="3"/>
      <c r="I6" s="3"/>
      <c r="J6" s="3"/>
      <c r="K6" s="3"/>
      <c r="L6" s="3"/>
      <c r="M6" s="3"/>
      <c r="N6" s="3"/>
      <c r="O6" s="3"/>
      <c r="P6" s="3"/>
      <c r="Q6" s="3"/>
      <c r="R6" s="3"/>
      <c r="S6" s="3"/>
      <c r="T6" s="3"/>
      <c r="U6" s="3"/>
      <c r="V6" s="3"/>
      <c r="W6" s="3"/>
      <c r="X6" s="3"/>
      <c r="Y6" s="3"/>
      <c r="Z6" s="3"/>
    </row>
    <row r="7" spans="1:26" ht="12.75" customHeight="1" x14ac:dyDescent="0.2">
      <c r="A7" s="51" t="s">
        <v>203</v>
      </c>
      <c r="B7" s="12" t="s">
        <v>204</v>
      </c>
      <c r="C7" s="12" t="s">
        <v>205</v>
      </c>
      <c r="D7" s="12" t="s">
        <v>206</v>
      </c>
      <c r="E7" s="15" t="str">
        <f t="shared" si="0"/>
        <v>E4 - High probability</v>
      </c>
      <c r="F7" s="3"/>
      <c r="G7" s="3"/>
      <c r="H7" s="3"/>
      <c r="I7" s="3"/>
      <c r="J7" s="3"/>
      <c r="K7" s="3"/>
      <c r="L7" s="3"/>
      <c r="M7" s="3"/>
      <c r="N7" s="3"/>
      <c r="O7" s="3"/>
      <c r="P7" s="3"/>
      <c r="Q7" s="3"/>
      <c r="R7" s="3"/>
      <c r="S7" s="3"/>
      <c r="T7" s="3"/>
      <c r="U7" s="3"/>
      <c r="V7" s="3"/>
      <c r="W7" s="3"/>
      <c r="X7" s="3"/>
      <c r="Y7" s="3"/>
      <c r="Z7" s="3"/>
    </row>
    <row r="8" spans="1:26" ht="12.75" customHeight="1" x14ac:dyDescent="0.2">
      <c r="A8" s="19"/>
      <c r="B8" s="19"/>
      <c r="C8" s="19"/>
      <c r="D8" s="19"/>
      <c r="E8" s="19"/>
      <c r="F8" s="3"/>
      <c r="G8" s="3"/>
      <c r="H8" s="3"/>
      <c r="I8" s="3"/>
      <c r="J8" s="3"/>
      <c r="K8" s="3"/>
      <c r="L8" s="3"/>
      <c r="M8" s="3"/>
      <c r="N8" s="3"/>
      <c r="O8" s="3"/>
      <c r="P8" s="3"/>
      <c r="Q8" s="3"/>
      <c r="R8" s="3"/>
      <c r="S8" s="3"/>
      <c r="T8" s="3"/>
      <c r="U8" s="3"/>
      <c r="V8" s="3"/>
      <c r="W8" s="3"/>
      <c r="X8" s="3"/>
      <c r="Y8" s="3"/>
      <c r="Z8" s="3"/>
    </row>
    <row r="9" spans="1:26" ht="12.75" customHeight="1" x14ac:dyDescent="0.2">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2">
      <c r="A10" s="5" t="s">
        <v>207</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7" t="s">
        <v>4</v>
      </c>
      <c r="B11" s="8" t="s">
        <v>188</v>
      </c>
      <c r="C11" s="8" t="s">
        <v>6</v>
      </c>
      <c r="D11" s="8" t="s">
        <v>208</v>
      </c>
      <c r="E11" s="8" t="s">
        <v>7</v>
      </c>
      <c r="F11" s="3"/>
      <c r="G11" s="3"/>
      <c r="H11" s="3"/>
      <c r="I11" s="3"/>
      <c r="J11" s="3"/>
      <c r="K11" s="3"/>
      <c r="L11" s="3"/>
      <c r="M11" s="3"/>
      <c r="N11" s="3"/>
      <c r="O11" s="3"/>
      <c r="P11" s="3"/>
      <c r="Q11" s="3"/>
      <c r="R11" s="3"/>
      <c r="S11" s="3"/>
      <c r="T11" s="3"/>
      <c r="U11" s="3"/>
      <c r="V11" s="3"/>
      <c r="W11" s="3"/>
      <c r="X11" s="3"/>
      <c r="Y11" s="3"/>
      <c r="Z11" s="3"/>
    </row>
    <row r="12" spans="1:26" ht="12.75" customHeight="1" x14ac:dyDescent="0.2">
      <c r="A12" s="51" t="s">
        <v>209</v>
      </c>
      <c r="B12" s="12" t="s">
        <v>210</v>
      </c>
      <c r="C12" s="12" t="s">
        <v>210</v>
      </c>
      <c r="D12" s="12" t="s">
        <v>211</v>
      </c>
      <c r="E12" s="15"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x14ac:dyDescent="0.2">
      <c r="A13" s="51" t="s">
        <v>213</v>
      </c>
      <c r="B13" s="61" t="s">
        <v>285</v>
      </c>
      <c r="C13" s="12" t="s">
        <v>214</v>
      </c>
      <c r="D13" s="12" t="s">
        <v>215</v>
      </c>
      <c r="E13" s="15"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x14ac:dyDescent="0.2">
      <c r="A14" s="51" t="s">
        <v>216</v>
      </c>
      <c r="B14" s="61" t="s">
        <v>289</v>
      </c>
      <c r="C14" s="12" t="s">
        <v>217</v>
      </c>
      <c r="D14" s="12" t="s">
        <v>218</v>
      </c>
      <c r="E14" s="15" t="str">
        <f t="shared" si="1"/>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x14ac:dyDescent="0.2">
      <c r="A15" s="51" t="s">
        <v>219</v>
      </c>
      <c r="B15" s="61" t="s">
        <v>258</v>
      </c>
      <c r="C15" s="12" t="s">
        <v>220</v>
      </c>
      <c r="D15" s="12" t="s">
        <v>221</v>
      </c>
      <c r="E15" s="15"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x14ac:dyDescent="0.2">
      <c r="A16" s="19"/>
      <c r="B16" s="19"/>
      <c r="C16" s="19"/>
      <c r="D16" s="19"/>
      <c r="E16" s="19"/>
      <c r="F16" s="3"/>
      <c r="G16" s="3"/>
      <c r="H16" s="3"/>
      <c r="I16" s="3"/>
      <c r="J16" s="3"/>
      <c r="K16" s="3"/>
      <c r="L16" s="3"/>
      <c r="M16" s="3"/>
      <c r="N16" s="3"/>
      <c r="O16" s="3"/>
      <c r="P16" s="3"/>
      <c r="Q16" s="3"/>
      <c r="R16" s="3"/>
      <c r="S16" s="3"/>
      <c r="T16" s="3"/>
      <c r="U16" s="3"/>
      <c r="V16" s="3"/>
      <c r="W16" s="3"/>
      <c r="X16" s="3"/>
      <c r="Y16" s="3"/>
      <c r="Z16" s="3"/>
    </row>
    <row r="17" spans="1:26" ht="12.75" customHeight="1" x14ac:dyDescent="0.2">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5" t="s">
        <v>212</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7" t="s">
        <v>4</v>
      </c>
      <c r="B19" s="8" t="s">
        <v>188</v>
      </c>
      <c r="C19" s="52" t="s">
        <v>6</v>
      </c>
      <c r="D19" s="53"/>
      <c r="E19" s="8" t="s">
        <v>7</v>
      </c>
      <c r="F19" s="3"/>
      <c r="G19" s="3"/>
      <c r="H19" s="3"/>
      <c r="I19" s="3"/>
      <c r="J19" s="3"/>
      <c r="K19" s="3"/>
      <c r="L19" s="3"/>
      <c r="M19" s="3"/>
      <c r="N19" s="3"/>
      <c r="O19" s="3"/>
      <c r="P19" s="3"/>
      <c r="Q19" s="3"/>
      <c r="R19" s="3"/>
      <c r="S19" s="3"/>
      <c r="T19" s="3"/>
      <c r="U19" s="3"/>
      <c r="V19" s="3"/>
      <c r="W19" s="3"/>
      <c r="X19" s="3"/>
      <c r="Y19" s="3"/>
      <c r="Z19" s="3"/>
    </row>
    <row r="20" spans="1:26" ht="12.75" customHeight="1" x14ac:dyDescent="0.2">
      <c r="A20" s="51" t="s">
        <v>222</v>
      </c>
      <c r="B20" s="12" t="s">
        <v>223</v>
      </c>
      <c r="C20" s="54" t="s">
        <v>223</v>
      </c>
      <c r="D20" s="55"/>
      <c r="E20" s="15"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x14ac:dyDescent="0.2">
      <c r="A21" s="51" t="s">
        <v>224</v>
      </c>
      <c r="B21" s="12" t="s">
        <v>225</v>
      </c>
      <c r="C21" s="54" t="s">
        <v>226</v>
      </c>
      <c r="D21" s="55"/>
      <c r="E21" s="15"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x14ac:dyDescent="0.2">
      <c r="A22" s="51" t="s">
        <v>227</v>
      </c>
      <c r="B22" s="12" t="s">
        <v>228</v>
      </c>
      <c r="C22" s="54" t="s">
        <v>229</v>
      </c>
      <c r="D22" s="55"/>
      <c r="E22" s="15"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x14ac:dyDescent="0.2">
      <c r="A23" s="51" t="s">
        <v>230</v>
      </c>
      <c r="B23" s="61" t="s">
        <v>264</v>
      </c>
      <c r="C23" s="54" t="s">
        <v>231</v>
      </c>
      <c r="D23" s="55"/>
      <c r="E23" s="15"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x14ac:dyDescent="0.2">
      <c r="A24" s="19"/>
      <c r="B24" s="19"/>
      <c r="C24" s="57"/>
      <c r="D24" s="58"/>
      <c r="E24" s="19"/>
      <c r="F24" s="3"/>
      <c r="G24" s="3"/>
      <c r="H24" s="3"/>
      <c r="I24" s="3"/>
      <c r="J24" s="3"/>
      <c r="K24" s="3"/>
      <c r="L24" s="3"/>
      <c r="M24" s="3"/>
      <c r="N24" s="3"/>
      <c r="O24" s="3"/>
      <c r="P24" s="3"/>
      <c r="Q24" s="3"/>
      <c r="R24" s="3"/>
      <c r="S24" s="3"/>
      <c r="T24" s="3"/>
      <c r="U24" s="3"/>
      <c r="V24" s="3"/>
      <c r="W24" s="3"/>
      <c r="X24" s="3"/>
      <c r="Y24" s="3"/>
      <c r="Z24" s="3"/>
    </row>
  </sheetData>
  <phoneticPr fontId="1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G15"/>
  <sheetViews>
    <sheetView workbookViewId="0">
      <selection activeCell="G14" sqref="G14"/>
    </sheetView>
  </sheetViews>
  <sheetFormatPr defaultColWidth="14.42578125" defaultRowHeight="15.75" customHeight="1" x14ac:dyDescent="0.2"/>
  <sheetData>
    <row r="2" spans="2:7" x14ac:dyDescent="0.2">
      <c r="B2" s="75" t="s">
        <v>212</v>
      </c>
      <c r="C2" s="76" t="s">
        <v>187</v>
      </c>
      <c r="D2" s="78" t="s">
        <v>207</v>
      </c>
      <c r="E2" s="79"/>
      <c r="F2" s="79"/>
      <c r="G2" s="80"/>
    </row>
    <row r="3" spans="2:7" x14ac:dyDescent="0.2">
      <c r="B3" s="74"/>
      <c r="C3" s="77"/>
      <c r="D3" s="56" t="s">
        <v>209</v>
      </c>
      <c r="E3" s="56" t="s">
        <v>213</v>
      </c>
      <c r="F3" s="56" t="s">
        <v>216</v>
      </c>
      <c r="G3" s="56" t="s">
        <v>219</v>
      </c>
    </row>
    <row r="4" spans="2:7" x14ac:dyDescent="0.2">
      <c r="B4" s="72" t="s">
        <v>224</v>
      </c>
      <c r="C4" s="59" t="s">
        <v>193</v>
      </c>
      <c r="D4" s="59" t="s">
        <v>79</v>
      </c>
      <c r="E4" s="59" t="s">
        <v>79</v>
      </c>
      <c r="F4" s="59" t="s">
        <v>79</v>
      </c>
      <c r="G4" s="59" t="s">
        <v>79</v>
      </c>
    </row>
    <row r="5" spans="2:7" x14ac:dyDescent="0.2">
      <c r="B5" s="73"/>
      <c r="C5" s="59" t="s">
        <v>197</v>
      </c>
      <c r="D5" s="59" t="s">
        <v>79</v>
      </c>
      <c r="E5" s="59" t="s">
        <v>79</v>
      </c>
      <c r="F5" s="59" t="s">
        <v>79</v>
      </c>
      <c r="G5" s="59" t="s">
        <v>79</v>
      </c>
    </row>
    <row r="6" spans="2:7" x14ac:dyDescent="0.2">
      <c r="B6" s="73"/>
      <c r="C6" s="59" t="s">
        <v>200</v>
      </c>
      <c r="D6" s="59" t="s">
        <v>79</v>
      </c>
      <c r="E6" s="59" t="s">
        <v>79</v>
      </c>
      <c r="F6" s="59" t="s">
        <v>79</v>
      </c>
      <c r="G6" s="59" t="s">
        <v>148</v>
      </c>
    </row>
    <row r="7" spans="2:7" x14ac:dyDescent="0.2">
      <c r="B7" s="74"/>
      <c r="C7" s="59" t="s">
        <v>203</v>
      </c>
      <c r="D7" s="59" t="s">
        <v>79</v>
      </c>
      <c r="E7" s="59" t="s">
        <v>79</v>
      </c>
      <c r="F7" s="59" t="s">
        <v>148</v>
      </c>
      <c r="G7" s="59" t="s">
        <v>160</v>
      </c>
    </row>
    <row r="8" spans="2:7" x14ac:dyDescent="0.2">
      <c r="B8" s="72" t="s">
        <v>227</v>
      </c>
      <c r="C8" s="59" t="s">
        <v>193</v>
      </c>
      <c r="D8" s="59" t="s">
        <v>79</v>
      </c>
      <c r="E8" s="59" t="s">
        <v>79</v>
      </c>
      <c r="F8" s="59" t="s">
        <v>79</v>
      </c>
      <c r="G8" s="59" t="s">
        <v>79</v>
      </c>
    </row>
    <row r="9" spans="2:7" x14ac:dyDescent="0.2">
      <c r="B9" s="73"/>
      <c r="C9" s="59" t="s">
        <v>197</v>
      </c>
      <c r="D9" s="59" t="s">
        <v>79</v>
      </c>
      <c r="E9" s="59" t="s">
        <v>79</v>
      </c>
      <c r="F9" s="59" t="s">
        <v>79</v>
      </c>
      <c r="G9" s="59" t="s">
        <v>148</v>
      </c>
    </row>
    <row r="10" spans="2:7" x14ac:dyDescent="0.2">
      <c r="B10" s="73"/>
      <c r="C10" s="59" t="s">
        <v>200</v>
      </c>
      <c r="D10" s="59" t="s">
        <v>79</v>
      </c>
      <c r="E10" s="59" t="s">
        <v>79</v>
      </c>
      <c r="F10" s="59" t="s">
        <v>148</v>
      </c>
      <c r="G10" s="59" t="s">
        <v>160</v>
      </c>
    </row>
    <row r="11" spans="2:7" x14ac:dyDescent="0.2">
      <c r="B11" s="74"/>
      <c r="C11" s="59" t="s">
        <v>203</v>
      </c>
      <c r="D11" s="59" t="s">
        <v>79</v>
      </c>
      <c r="E11" s="59" t="s">
        <v>148</v>
      </c>
      <c r="F11" s="59" t="s">
        <v>160</v>
      </c>
      <c r="G11" s="59" t="s">
        <v>232</v>
      </c>
    </row>
    <row r="12" spans="2:7" x14ac:dyDescent="0.2">
      <c r="B12" s="72" t="s">
        <v>230</v>
      </c>
      <c r="C12" s="59" t="s">
        <v>193</v>
      </c>
      <c r="D12" s="59" t="s">
        <v>79</v>
      </c>
      <c r="E12" s="59" t="s">
        <v>79</v>
      </c>
      <c r="F12" s="59" t="s">
        <v>79</v>
      </c>
      <c r="G12" s="59" t="s">
        <v>148</v>
      </c>
    </row>
    <row r="13" spans="2:7" x14ac:dyDescent="0.2">
      <c r="B13" s="73"/>
      <c r="C13" s="59" t="s">
        <v>197</v>
      </c>
      <c r="D13" s="59" t="s">
        <v>79</v>
      </c>
      <c r="E13" s="59" t="s">
        <v>79</v>
      </c>
      <c r="F13" s="59" t="s">
        <v>148</v>
      </c>
      <c r="G13" s="59" t="s">
        <v>160</v>
      </c>
    </row>
    <row r="14" spans="2:7" x14ac:dyDescent="0.2">
      <c r="B14" s="73"/>
      <c r="C14" s="59" t="s">
        <v>200</v>
      </c>
      <c r="D14" s="59" t="s">
        <v>79</v>
      </c>
      <c r="E14" s="59" t="s">
        <v>148</v>
      </c>
      <c r="F14" s="59" t="s">
        <v>160</v>
      </c>
      <c r="G14" s="59" t="s">
        <v>232</v>
      </c>
    </row>
    <row r="15" spans="2:7" x14ac:dyDescent="0.2">
      <c r="B15" s="74"/>
      <c r="C15" s="59" t="s">
        <v>203</v>
      </c>
      <c r="D15" s="59" t="s">
        <v>79</v>
      </c>
      <c r="E15" s="59" t="s">
        <v>160</v>
      </c>
      <c r="F15" s="59" t="s">
        <v>232</v>
      </c>
      <c r="G15" s="59" t="s">
        <v>233</v>
      </c>
    </row>
  </sheetData>
  <mergeCells count="6">
    <mergeCell ref="B12:B15"/>
    <mergeCell ref="B2:B3"/>
    <mergeCell ref="C2:C3"/>
    <mergeCell ref="D2:G2"/>
    <mergeCell ref="B4:B7"/>
    <mergeCell ref="B8:B11"/>
  </mergeCells>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9</vt:i4>
      </vt:variant>
    </vt:vector>
  </HeadingPairs>
  <TitlesOfParts>
    <vt:vector size="15"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JesonZhang</cp:lastModifiedBy>
  <dcterms:modified xsi:type="dcterms:W3CDTF">2019-05-12T07:39:03Z</dcterms:modified>
</cp:coreProperties>
</file>