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ee\Documents\GitHub\masters_project\"/>
    </mc:Choice>
  </mc:AlternateContent>
  <xr:revisionPtr revIDLastSave="0" documentId="13_ncr:1_{0D455DBF-F8DF-4558-B614-071E328D6658}" xr6:coauthVersionLast="47" xr6:coauthVersionMax="47" xr10:uidLastSave="{00000000-0000-0000-0000-000000000000}"/>
  <bookViews>
    <workbookView xWindow="-108" yWindow="-108" windowWidth="23256" windowHeight="12456" xr2:uid="{4F39CB1B-3C1B-4975-8FA1-0D567B70EA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O24" i="1"/>
  <c r="N25" i="1"/>
  <c r="O25" i="1"/>
  <c r="N26" i="1"/>
  <c r="O26" i="1"/>
  <c r="N27" i="1"/>
  <c r="O27" i="1"/>
  <c r="N28" i="1"/>
  <c r="O28" i="1"/>
  <c r="N29" i="1"/>
  <c r="O29" i="1"/>
  <c r="O23" i="1"/>
  <c r="N23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M31" i="1"/>
  <c r="C31" i="1"/>
  <c r="C30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C24" i="1"/>
  <c r="C25" i="1"/>
  <c r="C26" i="1"/>
  <c r="C27" i="1"/>
  <c r="C28" i="1"/>
  <c r="C29" i="1"/>
  <c r="C23" i="1"/>
</calcChain>
</file>

<file path=xl/sharedStrings.xml><?xml version="1.0" encoding="utf-8"?>
<sst xmlns="http://schemas.openxmlformats.org/spreadsheetml/2006/main" count="56" uniqueCount="47">
  <si>
    <t>Lower</t>
  </si>
  <si>
    <t>Upper</t>
  </si>
  <si>
    <t>Expected_var-Fun 120%</t>
  </si>
  <si>
    <t>Expected_var-Fun 100%</t>
  </si>
  <si>
    <t>Expected_var-Fun 99%</t>
  </si>
  <si>
    <t>Expected_var-Fun 95%</t>
  </si>
  <si>
    <t>Expected_var-Fun 90%</t>
  </si>
  <si>
    <t>Expected_var-Fun 80%</t>
  </si>
  <si>
    <t>Expected_var-Syn 100%</t>
  </si>
  <si>
    <t>Expected_var-Syn 99%</t>
  </si>
  <si>
    <t>Expected_var-Syn 95%</t>
  </si>
  <si>
    <t>Expected_var-Syn 90%</t>
  </si>
  <si>
    <t>Expected_var-Syn 80%</t>
  </si>
  <si>
    <t xml:space="preserve"> </t>
  </si>
  <si>
    <t>RAREsim functional-120%</t>
  </si>
  <si>
    <t>RAREsim functional-100%</t>
  </si>
  <si>
    <t>RAREsim functional-99%</t>
  </si>
  <si>
    <t>RAREsim functional-95%</t>
  </si>
  <si>
    <t>RAREsim functional-90%</t>
  </si>
  <si>
    <t>RAREsim functional-80%</t>
  </si>
  <si>
    <t>RAREsim synonymous-100%</t>
  </si>
  <si>
    <t>RAREsim synonymous-99%</t>
  </si>
  <si>
    <t>RAREsim synonymous-95%</t>
  </si>
  <si>
    <t>RAREsim synonymous-90%</t>
  </si>
  <si>
    <t>RAREsim synonymous-80%</t>
  </si>
  <si>
    <t>Singletons</t>
  </si>
  <si>
    <t>Doubletons</t>
  </si>
  <si>
    <t>MAC=3-5</t>
  </si>
  <si>
    <t>MAC=6-10</t>
  </si>
  <si>
    <t>MAC=11-20</t>
  </si>
  <si>
    <t>MAC=21-MAF=0.5%</t>
  </si>
  <si>
    <t>MAF=0.5%-1%</t>
  </si>
  <si>
    <t>E-O Fun-120%</t>
  </si>
  <si>
    <t>E-O Fun-100%</t>
  </si>
  <si>
    <t>E-O Fun-99%</t>
  </si>
  <si>
    <t>E-O Fun-95%</t>
  </si>
  <si>
    <t>E-O Fun-90%</t>
  </si>
  <si>
    <t>E-O Fun-80%</t>
  </si>
  <si>
    <t>E-O Syn-100%</t>
  </si>
  <si>
    <t>E-O Syn-99%</t>
  </si>
  <si>
    <t>E-O Syn-95%</t>
  </si>
  <si>
    <t>E-O Syn-90%</t>
  </si>
  <si>
    <t>E-O Syn-80%</t>
  </si>
  <si>
    <t>Median</t>
  </si>
  <si>
    <t>Mean</t>
  </si>
  <si>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>: higher values -&gt; observed data &lt; expected data (i.e., variants are being over-pruned)</t>
    </r>
  </si>
  <si>
    <r>
      <rPr>
        <sz val="11"/>
        <color rgb="FF0070C0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>: lower values -&gt; observed data &gt; expected data (i.e., variants are being under-pruned)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</si>
</sst>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F39A-8A16-47EB-B4A3-6EA59EB1320A}">
  <dimension ref="A1:O35"/>
  <sheetViews>
    <sheetView tabSelected="1" topLeftCell="A14" workbookViewId="0">
      <selection activeCell="K36" sqref="K36"/>
    </sheetView>
  </sheetViews>
  <sheetFormatPr defaultRowHeight="14.4" x14ac:dyDescent="0.3"/>
  <cols>
    <col min="2" max="2" width="17.77734375" customWidth="1"/>
    <col min="3" max="3" width="13" customWidth="1"/>
    <col min="4" max="4" width="12.88671875" customWidth="1"/>
    <col min="5" max="5" width="13.33203125" customWidth="1"/>
    <col min="6" max="6" width="13.44140625" customWidth="1"/>
    <col min="7" max="7" width="14" customWidth="1"/>
    <col min="8" max="8" width="12.88671875" customWidth="1"/>
    <col min="9" max="9" width="12.77734375" customWidth="1"/>
    <col min="10" max="10" width="12.5546875" customWidth="1"/>
    <col min="11" max="11" width="13.33203125" customWidth="1"/>
    <col min="12" max="12" width="13.5546875" customWidth="1"/>
    <col min="13" max="13" width="13.33203125" customWidth="1"/>
  </cols>
  <sheetData>
    <row r="1" spans="1:13" s="1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1</v>
      </c>
      <c r="B2">
        <v>1</v>
      </c>
      <c r="C2">
        <v>577.74604957378801</v>
      </c>
      <c r="D2">
        <v>481.45504131148999</v>
      </c>
      <c r="E2">
        <v>476.64049089837499</v>
      </c>
      <c r="F2">
        <v>457.38228924591601</v>
      </c>
      <c r="G2">
        <v>433.30953718034101</v>
      </c>
      <c r="H2">
        <v>385.16403304919203</v>
      </c>
      <c r="I2">
        <v>204.31750807565001</v>
      </c>
      <c r="J2">
        <v>202.274332994894</v>
      </c>
      <c r="K2">
        <v>194.101632671868</v>
      </c>
      <c r="L2">
        <v>183.885757268085</v>
      </c>
      <c r="M2">
        <v>163.45400646051999</v>
      </c>
    </row>
    <row r="3" spans="1:13" x14ac:dyDescent="0.3">
      <c r="A3">
        <v>2</v>
      </c>
      <c r="B3">
        <v>2</v>
      </c>
      <c r="C3">
        <v>185.715173406952</v>
      </c>
      <c r="D3">
        <v>154.76264450579299</v>
      </c>
      <c r="E3">
        <v>153.21501806073499</v>
      </c>
      <c r="F3">
        <v>147.02451228050299</v>
      </c>
      <c r="G3">
        <v>139.28638005521401</v>
      </c>
      <c r="H3">
        <v>123.81011560463401</v>
      </c>
      <c r="I3">
        <v>69.332372822944194</v>
      </c>
      <c r="J3">
        <v>68.639049094714693</v>
      </c>
      <c r="K3">
        <v>65.865754181797001</v>
      </c>
      <c r="L3">
        <v>62.399135540649802</v>
      </c>
      <c r="M3">
        <v>55.465898258355402</v>
      </c>
    </row>
    <row r="4" spans="1:13" x14ac:dyDescent="0.3">
      <c r="A4">
        <v>3</v>
      </c>
      <c r="B4">
        <v>5</v>
      </c>
      <c r="C4">
        <v>173.447090232834</v>
      </c>
      <c r="D4">
        <v>144.539241860695</v>
      </c>
      <c r="E4">
        <v>143.09384944208799</v>
      </c>
      <c r="F4">
        <v>137.31227976766101</v>
      </c>
      <c r="G4">
        <v>130.085317674626</v>
      </c>
      <c r="H4">
        <v>115.631393488556</v>
      </c>
      <c r="I4">
        <v>69.702170490209099</v>
      </c>
      <c r="J4">
        <v>69.005148785307</v>
      </c>
      <c r="K4">
        <v>66.217061965698605</v>
      </c>
      <c r="L4">
        <v>62.731953441188203</v>
      </c>
      <c r="M4">
        <v>55.7617363921673</v>
      </c>
    </row>
    <row r="5" spans="1:13" x14ac:dyDescent="0.3">
      <c r="A5">
        <v>6</v>
      </c>
      <c r="B5">
        <v>10</v>
      </c>
      <c r="C5">
        <v>71.555932122590605</v>
      </c>
      <c r="D5">
        <v>59.629943435492201</v>
      </c>
      <c r="E5">
        <v>59.033644001137297</v>
      </c>
      <c r="F5">
        <v>56.648446263717602</v>
      </c>
      <c r="G5">
        <v>53.666949091943003</v>
      </c>
      <c r="H5">
        <v>47.703954748393699</v>
      </c>
      <c r="I5">
        <v>32.1018977169213</v>
      </c>
      <c r="J5">
        <v>31.780878739752101</v>
      </c>
      <c r="K5">
        <v>30.4968028310752</v>
      </c>
      <c r="L5">
        <v>28.8917079452292</v>
      </c>
      <c r="M5">
        <v>25.6815181735371</v>
      </c>
    </row>
    <row r="6" spans="1:13" x14ac:dyDescent="0.3">
      <c r="A6">
        <v>11</v>
      </c>
      <c r="B6">
        <v>20</v>
      </c>
      <c r="C6">
        <v>37.2923756138402</v>
      </c>
      <c r="D6">
        <v>31.0769796782002</v>
      </c>
      <c r="E6">
        <v>30.766209881418199</v>
      </c>
      <c r="F6">
        <v>29.523130694290199</v>
      </c>
      <c r="G6">
        <v>27.969281710380201</v>
      </c>
      <c r="H6">
        <v>24.8615837425602</v>
      </c>
      <c r="I6">
        <v>18.748682017106901</v>
      </c>
      <c r="J6">
        <v>18.561195196935799</v>
      </c>
      <c r="K6">
        <v>17.811247916251499</v>
      </c>
      <c r="L6">
        <v>16.873813815396201</v>
      </c>
      <c r="M6">
        <v>14.9989456136855</v>
      </c>
    </row>
    <row r="7" spans="1:13" x14ac:dyDescent="0.3">
      <c r="A7">
        <v>21</v>
      </c>
      <c r="B7">
        <v>200</v>
      </c>
      <c r="C7">
        <v>33.281590305059098</v>
      </c>
      <c r="D7">
        <v>27.734658587549202</v>
      </c>
      <c r="E7">
        <v>27.457312001673699</v>
      </c>
      <c r="F7">
        <v>26.3479256581718</v>
      </c>
      <c r="G7">
        <v>24.961192728794298</v>
      </c>
      <c r="H7">
        <v>22.187726870039398</v>
      </c>
      <c r="I7">
        <v>21.138176811796001</v>
      </c>
      <c r="J7">
        <v>20.926795043678101</v>
      </c>
      <c r="K7">
        <v>20.081267971206199</v>
      </c>
      <c r="L7">
        <v>19.0243591306164</v>
      </c>
      <c r="M7">
        <v>16.910541449436799</v>
      </c>
    </row>
    <row r="8" spans="1:13" x14ac:dyDescent="0.3">
      <c r="A8">
        <v>201</v>
      </c>
      <c r="B8">
        <v>400</v>
      </c>
      <c r="C8">
        <v>0.43148416935337403</v>
      </c>
      <c r="D8">
        <v>0.35957014112781099</v>
      </c>
      <c r="E8">
        <v>0.35597443971653298</v>
      </c>
      <c r="F8">
        <v>0.34159163407142101</v>
      </c>
      <c r="G8">
        <v>0.32361312701502998</v>
      </c>
      <c r="H8">
        <v>0.28765611290224902</v>
      </c>
      <c r="I8">
        <v>0.47248968017312198</v>
      </c>
      <c r="J8">
        <v>0.46776478337139099</v>
      </c>
      <c r="K8">
        <v>0.44886519616446602</v>
      </c>
      <c r="L8">
        <v>0.42524071215581</v>
      </c>
      <c r="M8">
        <v>0.37799174413849801</v>
      </c>
    </row>
    <row r="11" spans="1:13" x14ac:dyDescent="0.3">
      <c r="K11" t="s">
        <v>13</v>
      </c>
    </row>
    <row r="12" spans="1:13" s="1" customFormat="1" ht="43.2" x14ac:dyDescent="0.3">
      <c r="C12" s="1" t="s">
        <v>14</v>
      </c>
      <c r="D12" s="1" t="s">
        <v>15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J12" s="1" t="s">
        <v>21</v>
      </c>
      <c r="K12" s="1" t="s">
        <v>22</v>
      </c>
      <c r="L12" s="1" t="s">
        <v>23</v>
      </c>
      <c r="M12" s="1" t="s">
        <v>24</v>
      </c>
    </row>
    <row r="13" spans="1:13" x14ac:dyDescent="0.3">
      <c r="B13" t="s">
        <v>25</v>
      </c>
      <c r="C13">
        <v>577.46</v>
      </c>
      <c r="D13">
        <v>480.2</v>
      </c>
      <c r="E13">
        <v>474.84</v>
      </c>
      <c r="F13">
        <v>457.72</v>
      </c>
      <c r="G13">
        <v>433.3</v>
      </c>
      <c r="H13">
        <v>385.48</v>
      </c>
      <c r="I13">
        <v>204.84</v>
      </c>
      <c r="J13">
        <v>200.5</v>
      </c>
      <c r="K13">
        <v>193.93</v>
      </c>
      <c r="L13">
        <v>184.19</v>
      </c>
      <c r="M13">
        <v>164.34</v>
      </c>
    </row>
    <row r="14" spans="1:13" x14ac:dyDescent="0.3">
      <c r="B14" t="s">
        <v>26</v>
      </c>
      <c r="C14">
        <v>186.05</v>
      </c>
      <c r="D14">
        <v>154.37</v>
      </c>
      <c r="E14">
        <v>151.46</v>
      </c>
      <c r="F14">
        <v>147.24</v>
      </c>
      <c r="G14">
        <v>139.79</v>
      </c>
      <c r="H14">
        <v>123.46</v>
      </c>
      <c r="I14">
        <v>69.38</v>
      </c>
      <c r="J14">
        <v>66.33</v>
      </c>
      <c r="K14">
        <v>64.510000000000005</v>
      </c>
      <c r="L14">
        <v>61.77</v>
      </c>
      <c r="M14">
        <v>55.38</v>
      </c>
    </row>
    <row r="15" spans="1:13" x14ac:dyDescent="0.3">
      <c r="B15" t="s">
        <v>27</v>
      </c>
      <c r="C15">
        <v>174.32</v>
      </c>
      <c r="D15">
        <v>144.54</v>
      </c>
      <c r="E15">
        <v>141.66</v>
      </c>
      <c r="F15">
        <v>136.75</v>
      </c>
      <c r="G15">
        <v>129.82</v>
      </c>
      <c r="H15">
        <v>115.07</v>
      </c>
      <c r="I15">
        <v>70.39</v>
      </c>
      <c r="J15">
        <v>66.72</v>
      </c>
      <c r="K15">
        <v>65.260000000000005</v>
      </c>
      <c r="L15">
        <v>62.65</v>
      </c>
      <c r="M15">
        <v>55.87</v>
      </c>
    </row>
    <row r="16" spans="1:13" x14ac:dyDescent="0.3">
      <c r="B16" t="s">
        <v>28</v>
      </c>
      <c r="C16">
        <v>72.83</v>
      </c>
      <c r="D16">
        <v>59.88</v>
      </c>
      <c r="E16">
        <v>58.13</v>
      </c>
      <c r="F16">
        <v>56.44</v>
      </c>
      <c r="G16">
        <v>53.64</v>
      </c>
      <c r="H16">
        <v>47.55</v>
      </c>
      <c r="I16">
        <v>31.99</v>
      </c>
      <c r="J16">
        <v>30.16</v>
      </c>
      <c r="K16">
        <v>29.63</v>
      </c>
      <c r="L16">
        <v>28.74</v>
      </c>
      <c r="M16">
        <v>25.97</v>
      </c>
    </row>
    <row r="17" spans="2:15" x14ac:dyDescent="0.3">
      <c r="B17" t="s">
        <v>29</v>
      </c>
      <c r="C17">
        <v>38.06</v>
      </c>
      <c r="D17">
        <v>30.4</v>
      </c>
      <c r="E17">
        <v>29.44</v>
      </c>
      <c r="F17">
        <v>28.62</v>
      </c>
      <c r="G17">
        <v>27.45</v>
      </c>
      <c r="H17">
        <v>24.6</v>
      </c>
      <c r="I17">
        <v>18.96</v>
      </c>
      <c r="J17">
        <v>16.98</v>
      </c>
      <c r="K17">
        <v>16.54</v>
      </c>
      <c r="L17">
        <v>16.010000000000002</v>
      </c>
      <c r="M17">
        <v>14.53</v>
      </c>
    </row>
    <row r="18" spans="2:15" x14ac:dyDescent="0.3">
      <c r="B18" t="s">
        <v>30</v>
      </c>
      <c r="C18">
        <v>32.31</v>
      </c>
      <c r="D18">
        <v>26.73</v>
      </c>
      <c r="E18">
        <v>26.03</v>
      </c>
      <c r="F18">
        <v>25.44</v>
      </c>
      <c r="G18">
        <v>24.36</v>
      </c>
      <c r="H18">
        <v>21.96</v>
      </c>
      <c r="I18">
        <v>21.29</v>
      </c>
      <c r="J18">
        <v>19.23</v>
      </c>
      <c r="K18">
        <v>18.850000000000001</v>
      </c>
      <c r="L18">
        <v>18.27</v>
      </c>
      <c r="M18">
        <v>16.5</v>
      </c>
    </row>
    <row r="19" spans="2:15" x14ac:dyDescent="0.3">
      <c r="B19" t="s">
        <v>31</v>
      </c>
      <c r="C19">
        <v>0.39</v>
      </c>
      <c r="D19">
        <v>0.1</v>
      </c>
      <c r="E19">
        <v>0.04</v>
      </c>
      <c r="F19">
        <v>0.04</v>
      </c>
      <c r="G19">
        <v>0.04</v>
      </c>
      <c r="H19">
        <v>0.02</v>
      </c>
      <c r="I19">
        <v>0.63</v>
      </c>
      <c r="J19">
        <v>0.24</v>
      </c>
      <c r="K19">
        <v>0.22</v>
      </c>
      <c r="L19">
        <v>0.21</v>
      </c>
      <c r="M19">
        <v>0.18</v>
      </c>
    </row>
    <row r="22" spans="2:15" x14ac:dyDescent="0.3">
      <c r="C22" t="s">
        <v>32</v>
      </c>
      <c r="D22" t="s">
        <v>33</v>
      </c>
      <c r="E22" t="s">
        <v>34</v>
      </c>
      <c r="F22" t="s">
        <v>35</v>
      </c>
      <c r="G22" t="s">
        <v>36</v>
      </c>
      <c r="H22" t="s">
        <v>37</v>
      </c>
      <c r="I22" t="s">
        <v>38</v>
      </c>
      <c r="J22" t="s">
        <v>39</v>
      </c>
      <c r="K22" t="s">
        <v>40</v>
      </c>
      <c r="L22" t="s">
        <v>41</v>
      </c>
      <c r="M22" t="s">
        <v>42</v>
      </c>
      <c r="N22" s="3" t="s">
        <v>43</v>
      </c>
      <c r="O22" t="s">
        <v>44</v>
      </c>
    </row>
    <row r="23" spans="2:15" x14ac:dyDescent="0.3">
      <c r="B23" t="s">
        <v>25</v>
      </c>
      <c r="C23">
        <f>C2-C13</f>
        <v>0.28604957378797735</v>
      </c>
      <c r="D23">
        <f t="shared" ref="D23:M23" si="0">D2-D13</f>
        <v>1.2550413114900039</v>
      </c>
      <c r="E23">
        <f t="shared" si="0"/>
        <v>1.800490898375017</v>
      </c>
      <c r="F23">
        <f t="shared" si="0"/>
        <v>-0.3377107540840143</v>
      </c>
      <c r="G23">
        <f t="shared" si="0"/>
        <v>9.5371803409989298E-3</v>
      </c>
      <c r="H23">
        <f t="shared" si="0"/>
        <v>-0.31596695080799009</v>
      </c>
      <c r="I23">
        <f t="shared" si="0"/>
        <v>-0.52249192434999259</v>
      </c>
      <c r="J23">
        <f t="shared" si="0"/>
        <v>1.7743329948939959</v>
      </c>
      <c r="K23">
        <f t="shared" si="0"/>
        <v>0.17163267186799658</v>
      </c>
      <c r="L23">
        <f t="shared" si="0"/>
        <v>-0.30424273191499651</v>
      </c>
      <c r="M23">
        <f t="shared" si="0"/>
        <v>-0.8859935394800118</v>
      </c>
      <c r="N23" s="3">
        <f>MEDIAN(C23:M23)</f>
        <v>9.5371803409989298E-3</v>
      </c>
      <c r="O23">
        <f>AVERAGE(C23:M23)</f>
        <v>0.26642533910172583</v>
      </c>
    </row>
    <row r="24" spans="2:15" x14ac:dyDescent="0.3">
      <c r="B24" t="s">
        <v>26</v>
      </c>
      <c r="C24">
        <f t="shared" ref="C24:M29" si="1">C3-C14</f>
        <v>-0.33482659304800677</v>
      </c>
      <c r="D24">
        <f t="shared" si="1"/>
        <v>0.39264450579298682</v>
      </c>
      <c r="E24">
        <f t="shared" si="1"/>
        <v>1.755018060734983</v>
      </c>
      <c r="F24">
        <f t="shared" si="1"/>
        <v>-0.21548771949701973</v>
      </c>
      <c r="G24">
        <f t="shared" si="1"/>
        <v>-0.50361994478598149</v>
      </c>
      <c r="H24">
        <f t="shared" si="1"/>
        <v>0.35011560463401281</v>
      </c>
      <c r="I24">
        <f t="shared" si="1"/>
        <v>-4.762717705580144E-2</v>
      </c>
      <c r="J24">
        <f t="shared" si="1"/>
        <v>2.3090490947146947</v>
      </c>
      <c r="K24">
        <f t="shared" si="1"/>
        <v>1.3557541817969962</v>
      </c>
      <c r="L24">
        <f t="shared" si="1"/>
        <v>0.62913554064979849</v>
      </c>
      <c r="M24">
        <f t="shared" si="1"/>
        <v>8.5898258355399548E-2</v>
      </c>
      <c r="N24" s="3">
        <f t="shared" ref="N24:N29" si="2">MEDIAN(C24:M24)</f>
        <v>0.35011560463401281</v>
      </c>
      <c r="O24">
        <f t="shared" ref="O24:O29" si="3">AVERAGE(C24:M24)</f>
        <v>0.52509580111746024</v>
      </c>
    </row>
    <row r="25" spans="2:15" x14ac:dyDescent="0.3">
      <c r="B25" t="s">
        <v>27</v>
      </c>
      <c r="C25">
        <f t="shared" si="1"/>
        <v>-0.87290976716599289</v>
      </c>
      <c r="D25">
        <f t="shared" si="1"/>
        <v>-7.581393049918006E-4</v>
      </c>
      <c r="E25">
        <f t="shared" si="1"/>
        <v>1.4338494420879897</v>
      </c>
      <c r="F25">
        <f t="shared" si="1"/>
        <v>0.56227976766101051</v>
      </c>
      <c r="G25">
        <f t="shared" si="1"/>
        <v>0.26531767462600442</v>
      </c>
      <c r="H25">
        <f t="shared" si="1"/>
        <v>0.56139348855600701</v>
      </c>
      <c r="I25">
        <f t="shared" si="1"/>
        <v>-0.68782950979090174</v>
      </c>
      <c r="J25">
        <f t="shared" si="1"/>
        <v>2.2851487853070012</v>
      </c>
      <c r="K25">
        <f t="shared" si="1"/>
        <v>0.95706196569859969</v>
      </c>
      <c r="L25">
        <f t="shared" si="1"/>
        <v>8.1953441188204579E-2</v>
      </c>
      <c r="M25">
        <f t="shared" si="1"/>
        <v>-0.10826360783269706</v>
      </c>
      <c r="N25" s="3">
        <f t="shared" si="2"/>
        <v>0.26531767462600442</v>
      </c>
      <c r="O25">
        <f t="shared" si="3"/>
        <v>0.40702214009365761</v>
      </c>
    </row>
    <row r="26" spans="2:15" x14ac:dyDescent="0.3">
      <c r="B26" t="s">
        <v>28</v>
      </c>
      <c r="C26">
        <f t="shared" si="1"/>
        <v>-1.2740678774093936</v>
      </c>
      <c r="D26">
        <f t="shared" si="1"/>
        <v>-0.25005656450780123</v>
      </c>
      <c r="E26">
        <f t="shared" si="1"/>
        <v>0.90364400113729459</v>
      </c>
      <c r="F26">
        <f t="shared" si="1"/>
        <v>0.20844626371760455</v>
      </c>
      <c r="G26">
        <f t="shared" si="1"/>
        <v>2.6949091943002657E-2</v>
      </c>
      <c r="H26">
        <f t="shared" si="1"/>
        <v>0.15395474839370138</v>
      </c>
      <c r="I26">
        <f t="shared" si="1"/>
        <v>0.11189771692130179</v>
      </c>
      <c r="J26">
        <f t="shared" si="1"/>
        <v>1.6208787397521007</v>
      </c>
      <c r="K26">
        <f t="shared" si="1"/>
        <v>0.8668028310752014</v>
      </c>
      <c r="L26">
        <f t="shared" si="1"/>
        <v>0.15170794522920161</v>
      </c>
      <c r="M26">
        <f t="shared" si="1"/>
        <v>-0.28848182646289899</v>
      </c>
      <c r="N26" s="3">
        <f t="shared" si="2"/>
        <v>0.15170794522920161</v>
      </c>
      <c r="O26">
        <f t="shared" si="3"/>
        <v>0.20287955179902861</v>
      </c>
    </row>
    <row r="27" spans="2:15" x14ac:dyDescent="0.3">
      <c r="B27" t="s">
        <v>29</v>
      </c>
      <c r="C27">
        <f t="shared" si="1"/>
        <v>-0.76762438615980244</v>
      </c>
      <c r="D27">
        <f t="shared" si="1"/>
        <v>0.67697967820020111</v>
      </c>
      <c r="E27">
        <f t="shared" si="1"/>
        <v>1.3262098814181975</v>
      </c>
      <c r="F27">
        <f t="shared" si="1"/>
        <v>0.90313069429019777</v>
      </c>
      <c r="G27">
        <f t="shared" si="1"/>
        <v>0.5192817103802021</v>
      </c>
      <c r="H27">
        <f t="shared" si="1"/>
        <v>0.26158374256019812</v>
      </c>
      <c r="I27">
        <f t="shared" si="1"/>
        <v>-0.21131798289309955</v>
      </c>
      <c r="J27">
        <f t="shared" si="1"/>
        <v>1.5811951969357985</v>
      </c>
      <c r="K27">
        <f t="shared" si="1"/>
        <v>1.2712479162515002</v>
      </c>
      <c r="L27">
        <f t="shared" si="1"/>
        <v>0.86381381539619895</v>
      </c>
      <c r="M27">
        <f t="shared" si="1"/>
        <v>0.46894561368550036</v>
      </c>
      <c r="N27" s="3">
        <f t="shared" si="2"/>
        <v>0.67697967820020111</v>
      </c>
      <c r="O27">
        <f t="shared" si="3"/>
        <v>0.62667689818773564</v>
      </c>
    </row>
    <row r="28" spans="2:15" x14ac:dyDescent="0.3">
      <c r="B28" t="s">
        <v>30</v>
      </c>
      <c r="C28">
        <f t="shared" si="1"/>
        <v>0.97159030505909527</v>
      </c>
      <c r="D28">
        <f t="shared" si="1"/>
        <v>1.0046585875492013</v>
      </c>
      <c r="E28">
        <f t="shared" si="1"/>
        <v>1.4273120016736982</v>
      </c>
      <c r="F28">
        <f t="shared" si="1"/>
        <v>0.90792565817179849</v>
      </c>
      <c r="G28">
        <f t="shared" si="1"/>
        <v>0.60119272879429886</v>
      </c>
      <c r="H28">
        <f t="shared" si="1"/>
        <v>0.22772687003939751</v>
      </c>
      <c r="I28">
        <f t="shared" si="1"/>
        <v>-0.15182318820399843</v>
      </c>
      <c r="J28">
        <f t="shared" si="1"/>
        <v>1.696795043678101</v>
      </c>
      <c r="K28">
        <f t="shared" si="1"/>
        <v>1.2312679712061971</v>
      </c>
      <c r="L28">
        <f t="shared" si="1"/>
        <v>0.75435913061640036</v>
      </c>
      <c r="M28">
        <f t="shared" si="1"/>
        <v>0.41054144943679916</v>
      </c>
      <c r="N28" s="3">
        <f t="shared" si="2"/>
        <v>0.90792565817179849</v>
      </c>
      <c r="O28">
        <f t="shared" si="3"/>
        <v>0.82559514163827175</v>
      </c>
    </row>
    <row r="29" spans="2:15" x14ac:dyDescent="0.3">
      <c r="B29" t="s">
        <v>31</v>
      </c>
      <c r="C29">
        <f t="shared" si="1"/>
        <v>4.1484169353374012E-2</v>
      </c>
      <c r="D29">
        <f t="shared" si="1"/>
        <v>0.25957014112781096</v>
      </c>
      <c r="E29">
        <f t="shared" si="1"/>
        <v>0.315974439716533</v>
      </c>
      <c r="F29">
        <f t="shared" si="1"/>
        <v>0.30159163407142103</v>
      </c>
      <c r="G29">
        <f t="shared" si="1"/>
        <v>0.28361312701503</v>
      </c>
      <c r="H29">
        <f t="shared" si="1"/>
        <v>0.267656112902249</v>
      </c>
      <c r="I29">
        <f t="shared" si="1"/>
        <v>-0.15751031982687802</v>
      </c>
      <c r="J29">
        <f t="shared" si="1"/>
        <v>0.227764783371391</v>
      </c>
      <c r="K29">
        <f t="shared" si="1"/>
        <v>0.22886519616446602</v>
      </c>
      <c r="L29">
        <f t="shared" si="1"/>
        <v>0.21524071215581</v>
      </c>
      <c r="M29">
        <f t="shared" si="1"/>
        <v>0.19799174413849802</v>
      </c>
      <c r="N29" s="3">
        <f t="shared" si="2"/>
        <v>0.22886519616446602</v>
      </c>
      <c r="O29">
        <f t="shared" si="3"/>
        <v>0.19838561274451863</v>
      </c>
    </row>
    <row r="30" spans="2:15" x14ac:dyDescent="0.3">
      <c r="B30" s="2" t="s">
        <v>43</v>
      </c>
      <c r="C30" s="2">
        <f>MEDIAN(C23:C29)</f>
        <v>-0.33482659304800677</v>
      </c>
      <c r="D30" s="2">
        <f t="shared" ref="D30:M30" si="4">MEDIAN(D23:D29)</f>
        <v>0.39264450579298682</v>
      </c>
      <c r="E30" s="2">
        <f t="shared" si="4"/>
        <v>1.4273120016736982</v>
      </c>
      <c r="F30" s="2">
        <f t="shared" si="4"/>
        <v>0.30159163407142103</v>
      </c>
      <c r="G30" s="2">
        <f t="shared" si="4"/>
        <v>0.26531767462600442</v>
      </c>
      <c r="H30" s="2">
        <f t="shared" si="4"/>
        <v>0.26158374256019812</v>
      </c>
      <c r="I30" s="2">
        <f t="shared" si="4"/>
        <v>-0.15751031982687802</v>
      </c>
      <c r="J30" s="2">
        <f t="shared" si="4"/>
        <v>1.696795043678101</v>
      </c>
      <c r="K30" s="2">
        <f t="shared" si="4"/>
        <v>0.95706196569859969</v>
      </c>
      <c r="L30" s="2">
        <f t="shared" si="4"/>
        <v>0.21524071215581</v>
      </c>
      <c r="M30" s="2">
        <f t="shared" si="4"/>
        <v>8.5898258355399548E-2</v>
      </c>
      <c r="N30" s="4"/>
      <c r="O30" s="2"/>
    </row>
    <row r="31" spans="2:15" x14ac:dyDescent="0.3">
      <c r="B31" t="s">
        <v>44</v>
      </c>
      <c r="C31">
        <f>AVERAGE(C23:C29)</f>
        <v>-0.27861493936896414</v>
      </c>
      <c r="D31">
        <f t="shared" ref="D31:M31" si="5">AVERAGE(D23:D29)</f>
        <v>0.47686850290677302</v>
      </c>
      <c r="E31">
        <f t="shared" si="5"/>
        <v>1.280356960734816</v>
      </c>
      <c r="F31">
        <f t="shared" si="5"/>
        <v>0.33288222061871403</v>
      </c>
      <c r="G31">
        <f t="shared" si="5"/>
        <v>0.17175308118765079</v>
      </c>
      <c r="H31">
        <f t="shared" si="5"/>
        <v>0.21520908803965369</v>
      </c>
      <c r="I31">
        <f t="shared" si="5"/>
        <v>-0.23810034074276715</v>
      </c>
      <c r="J31">
        <f t="shared" si="5"/>
        <v>1.6421663769504404</v>
      </c>
      <c r="K31">
        <f t="shared" si="5"/>
        <v>0.8689475334372796</v>
      </c>
      <c r="L31">
        <f t="shared" si="5"/>
        <v>0.3417096933315168</v>
      </c>
      <c r="M31">
        <f t="shared" si="5"/>
        <v>-1.7051701165630113E-2</v>
      </c>
      <c r="N31" s="3"/>
    </row>
    <row r="34" spans="3:3" x14ac:dyDescent="0.3">
      <c r="C34" t="s">
        <v>45</v>
      </c>
    </row>
    <row r="35" spans="3:3" x14ac:dyDescent="0.3">
      <c r="C35" t="s">
        <v>46</v>
      </c>
    </row>
  </sheetData>
  <conditionalFormatting sqref="C23:M31 N23:O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Sigler</dc:creator>
  <cp:lastModifiedBy>Sage Sigler</cp:lastModifiedBy>
  <dcterms:created xsi:type="dcterms:W3CDTF">2023-09-18T17:39:42Z</dcterms:created>
  <dcterms:modified xsi:type="dcterms:W3CDTF">2023-09-19T17:20:30Z</dcterms:modified>
</cp:coreProperties>
</file>