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"/>
    </mc:Choice>
  </mc:AlternateContent>
  <xr:revisionPtr revIDLastSave="0" documentId="13_ncr:40009_{723D8BEA-A45F-4A92-B266-683D4DBF6247}" xr6:coauthVersionLast="47" xr6:coauthVersionMax="47" xr10:uidLastSave="{00000000-0000-0000-0000-000000000000}"/>
  <bookViews>
    <workbookView xWindow="38400" yWindow="2595" windowWidth="28800" windowHeight="15435"/>
  </bookViews>
  <sheets>
    <sheet name="WhichHand_MoreThan3" sheetId="1" r:id="rId1"/>
  </sheets>
  <calcPr calcId="0"/>
</workbook>
</file>

<file path=xl/calcChain.xml><?xml version="1.0" encoding="utf-8"?>
<calcChain xmlns="http://schemas.openxmlformats.org/spreadsheetml/2006/main">
  <c r="R70" i="1" l="1"/>
  <c r="R69" i="1"/>
  <c r="R68" i="1"/>
  <c r="R67" i="1"/>
  <c r="R65" i="1"/>
  <c r="R64" i="1"/>
  <c r="S64" i="1" s="1"/>
  <c r="R63" i="1"/>
  <c r="M70" i="1"/>
  <c r="M69" i="1"/>
  <c r="M68" i="1"/>
  <c r="M67" i="1"/>
  <c r="M65" i="1"/>
  <c r="M64" i="1"/>
  <c r="N64" i="1" s="1"/>
  <c r="M63" i="1"/>
  <c r="N63" i="1" s="1"/>
  <c r="H70" i="1"/>
  <c r="I70" i="1" s="1"/>
  <c r="H69" i="1"/>
  <c r="I69" i="1" s="1"/>
  <c r="H68" i="1"/>
  <c r="I68" i="1" s="1"/>
  <c r="H67" i="1"/>
  <c r="I67" i="1" s="1"/>
  <c r="I71" i="1" s="1"/>
  <c r="H65" i="1"/>
  <c r="H64" i="1"/>
  <c r="I64" i="1" s="1"/>
  <c r="H63" i="1"/>
  <c r="I63" i="1" s="1"/>
  <c r="C70" i="1"/>
  <c r="C69" i="1"/>
  <c r="D69" i="1" s="1"/>
  <c r="C68" i="1"/>
  <c r="C67" i="1"/>
  <c r="D67" i="1" s="1"/>
  <c r="C65" i="1"/>
  <c r="C64" i="1"/>
  <c r="D64" i="1" s="1"/>
  <c r="C63" i="1"/>
  <c r="S70" i="1" l="1"/>
  <c r="S69" i="1"/>
  <c r="S63" i="1"/>
  <c r="S67" i="1"/>
  <c r="S68" i="1"/>
  <c r="N68" i="1"/>
  <c r="N70" i="1"/>
  <c r="N67" i="1"/>
  <c r="N69" i="1"/>
  <c r="D68" i="1"/>
  <c r="D70" i="1"/>
  <c r="D63" i="1"/>
  <c r="S71" i="1" l="1"/>
  <c r="N71" i="1"/>
  <c r="D71" i="1"/>
</calcChain>
</file>

<file path=xl/sharedStrings.xml><?xml version="1.0" encoding="utf-8"?>
<sst xmlns="http://schemas.openxmlformats.org/spreadsheetml/2006/main" count="362" uniqueCount="13">
  <si>
    <t>Patient</t>
  </si>
  <si>
    <t>Improved Hand</t>
  </si>
  <si>
    <t>Which Hand?</t>
  </si>
  <si>
    <t>NON-TREATED</t>
  </si>
  <si>
    <t>NEITHER</t>
  </si>
  <si>
    <t>TREATED</t>
  </si>
  <si>
    <t>BOTH</t>
  </si>
  <si>
    <t>NON</t>
  </si>
  <si>
    <t>TOTAL</t>
  </si>
  <si>
    <t>NEITHER HAND IMPROVES</t>
  </si>
  <si>
    <t>TREATED HAND IMPROVES</t>
  </si>
  <si>
    <t>SHOWS IMPROVEMENT OVER TIME</t>
  </si>
  <si>
    <t>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</si>
</sst>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A43" workbookViewId="0">
      <selection activeCell="F62" sqref="F62:I62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3.85546875" bestFit="1" customWidth="1"/>
    <col min="6" max="6" width="7.42578125" bestFit="1" customWidth="1"/>
    <col min="7" max="7" width="14.7109375" bestFit="1" customWidth="1"/>
    <col min="8" max="8" width="13.85546875" bestFit="1" customWidth="1"/>
    <col min="11" max="11" width="7.42578125" bestFit="1" customWidth="1"/>
    <col min="12" max="12" width="14.7109375" bestFit="1" customWidth="1"/>
    <col min="13" max="13" width="13.85546875" bestFit="1" customWidth="1"/>
    <col min="16" max="16" width="7.42578125" bestFit="1" customWidth="1"/>
    <col min="17" max="17" width="14.7109375" bestFit="1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</row>
    <row r="2" spans="1:18" x14ac:dyDescent="0.25">
      <c r="A2">
        <v>10</v>
      </c>
      <c r="B2" t="s">
        <v>3</v>
      </c>
      <c r="C2" t="s">
        <v>3</v>
      </c>
      <c r="F2">
        <v>10</v>
      </c>
      <c r="G2" t="s">
        <v>3</v>
      </c>
      <c r="H2" t="s">
        <v>3</v>
      </c>
      <c r="K2">
        <v>10</v>
      </c>
      <c r="P2">
        <v>10</v>
      </c>
    </row>
    <row r="3" spans="1:18" x14ac:dyDescent="0.25">
      <c r="A3">
        <v>100</v>
      </c>
      <c r="B3" t="s">
        <v>4</v>
      </c>
      <c r="C3" t="s">
        <v>5</v>
      </c>
      <c r="F3">
        <v>100</v>
      </c>
      <c r="K3">
        <v>100</v>
      </c>
      <c r="P3">
        <v>100</v>
      </c>
      <c r="Q3" t="s">
        <v>4</v>
      </c>
      <c r="R3" t="s">
        <v>5</v>
      </c>
    </row>
    <row r="4" spans="1:18" x14ac:dyDescent="0.25">
      <c r="A4">
        <v>101</v>
      </c>
      <c r="B4" t="s">
        <v>6</v>
      </c>
      <c r="C4" t="s">
        <v>5</v>
      </c>
      <c r="F4">
        <v>101</v>
      </c>
      <c r="G4" t="s">
        <v>6</v>
      </c>
      <c r="H4" t="s">
        <v>5</v>
      </c>
      <c r="K4">
        <v>101</v>
      </c>
      <c r="L4" t="s">
        <v>6</v>
      </c>
      <c r="M4" t="s">
        <v>5</v>
      </c>
      <c r="P4">
        <v>101</v>
      </c>
    </row>
    <row r="5" spans="1:18" x14ac:dyDescent="0.25">
      <c r="A5">
        <v>102</v>
      </c>
      <c r="B5" t="s">
        <v>6</v>
      </c>
      <c r="C5" t="s">
        <v>3</v>
      </c>
      <c r="F5">
        <v>102</v>
      </c>
      <c r="G5" t="s">
        <v>6</v>
      </c>
      <c r="H5" t="s">
        <v>3</v>
      </c>
      <c r="K5">
        <v>102</v>
      </c>
      <c r="L5" t="s">
        <v>6</v>
      </c>
      <c r="M5" t="s">
        <v>3</v>
      </c>
      <c r="P5">
        <v>102</v>
      </c>
    </row>
    <row r="6" spans="1:18" x14ac:dyDescent="0.25">
      <c r="A6">
        <v>103</v>
      </c>
      <c r="B6" t="s">
        <v>6</v>
      </c>
      <c r="C6" t="s">
        <v>3</v>
      </c>
      <c r="F6">
        <v>103</v>
      </c>
      <c r="G6" t="s">
        <v>6</v>
      </c>
      <c r="H6" t="s">
        <v>3</v>
      </c>
      <c r="K6">
        <v>103</v>
      </c>
      <c r="L6" t="s">
        <v>6</v>
      </c>
      <c r="M6" t="s">
        <v>3</v>
      </c>
      <c r="P6">
        <v>103</v>
      </c>
    </row>
    <row r="7" spans="1:18" x14ac:dyDescent="0.25">
      <c r="A7">
        <v>104</v>
      </c>
      <c r="B7" t="s">
        <v>6</v>
      </c>
      <c r="C7" t="s">
        <v>3</v>
      </c>
      <c r="F7">
        <v>104</v>
      </c>
      <c r="G7" t="s">
        <v>6</v>
      </c>
      <c r="H7" t="s">
        <v>3</v>
      </c>
      <c r="K7">
        <v>104</v>
      </c>
      <c r="L7" t="s">
        <v>6</v>
      </c>
      <c r="M7" t="s">
        <v>3</v>
      </c>
      <c r="P7">
        <v>104</v>
      </c>
    </row>
    <row r="8" spans="1:18" x14ac:dyDescent="0.25">
      <c r="A8">
        <v>105</v>
      </c>
      <c r="B8" t="s">
        <v>3</v>
      </c>
      <c r="C8" t="s">
        <v>3</v>
      </c>
      <c r="F8">
        <v>105</v>
      </c>
      <c r="G8" t="s">
        <v>3</v>
      </c>
      <c r="H8" t="s">
        <v>3</v>
      </c>
      <c r="K8">
        <v>105</v>
      </c>
      <c r="P8">
        <v>105</v>
      </c>
    </row>
    <row r="9" spans="1:18" x14ac:dyDescent="0.25">
      <c r="A9">
        <v>106</v>
      </c>
      <c r="B9" t="s">
        <v>4</v>
      </c>
      <c r="C9" t="s">
        <v>5</v>
      </c>
      <c r="F9">
        <v>106</v>
      </c>
      <c r="K9">
        <v>106</v>
      </c>
      <c r="P9">
        <v>106</v>
      </c>
      <c r="Q9" t="s">
        <v>4</v>
      </c>
      <c r="R9" t="s">
        <v>5</v>
      </c>
    </row>
    <row r="10" spans="1:18" x14ac:dyDescent="0.25">
      <c r="A10">
        <v>107</v>
      </c>
      <c r="B10" t="s">
        <v>4</v>
      </c>
      <c r="C10" t="s">
        <v>3</v>
      </c>
      <c r="F10">
        <v>107</v>
      </c>
      <c r="K10">
        <v>107</v>
      </c>
      <c r="P10">
        <v>107</v>
      </c>
      <c r="Q10" t="s">
        <v>4</v>
      </c>
      <c r="R10" t="s">
        <v>3</v>
      </c>
    </row>
    <row r="11" spans="1:18" x14ac:dyDescent="0.25">
      <c r="A11">
        <v>109</v>
      </c>
      <c r="B11" t="s">
        <v>6</v>
      </c>
      <c r="C11" t="s">
        <v>3</v>
      </c>
      <c r="F11">
        <v>109</v>
      </c>
      <c r="G11" t="s">
        <v>6</v>
      </c>
      <c r="H11" t="s">
        <v>3</v>
      </c>
      <c r="K11">
        <v>109</v>
      </c>
      <c r="L11" t="s">
        <v>6</v>
      </c>
      <c r="M11" t="s">
        <v>3</v>
      </c>
      <c r="P11">
        <v>109</v>
      </c>
    </row>
    <row r="12" spans="1:18" x14ac:dyDescent="0.25">
      <c r="A12">
        <v>110</v>
      </c>
      <c r="B12" t="s">
        <v>3</v>
      </c>
      <c r="C12" t="s">
        <v>3</v>
      </c>
      <c r="F12">
        <v>110</v>
      </c>
      <c r="G12" t="s">
        <v>3</v>
      </c>
      <c r="H12" t="s">
        <v>3</v>
      </c>
      <c r="K12">
        <v>110</v>
      </c>
      <c r="P12">
        <v>110</v>
      </c>
    </row>
    <row r="13" spans="1:18" x14ac:dyDescent="0.25">
      <c r="A13">
        <v>111</v>
      </c>
      <c r="B13" t="s">
        <v>6</v>
      </c>
      <c r="C13" t="s">
        <v>3</v>
      </c>
      <c r="F13">
        <v>111</v>
      </c>
      <c r="G13" t="s">
        <v>6</v>
      </c>
      <c r="H13" t="s">
        <v>3</v>
      </c>
      <c r="K13">
        <v>111</v>
      </c>
      <c r="L13" t="s">
        <v>6</v>
      </c>
      <c r="M13" t="s">
        <v>3</v>
      </c>
      <c r="P13">
        <v>111</v>
      </c>
    </row>
    <row r="14" spans="1:18" x14ac:dyDescent="0.25">
      <c r="A14">
        <v>112</v>
      </c>
      <c r="B14" t="s">
        <v>5</v>
      </c>
      <c r="C14" t="s">
        <v>5</v>
      </c>
      <c r="F14">
        <v>112</v>
      </c>
      <c r="G14" t="s">
        <v>5</v>
      </c>
      <c r="H14" t="s">
        <v>5</v>
      </c>
      <c r="K14">
        <v>112</v>
      </c>
      <c r="L14" t="s">
        <v>5</v>
      </c>
      <c r="M14" t="s">
        <v>5</v>
      </c>
      <c r="P14">
        <v>112</v>
      </c>
    </row>
    <row r="15" spans="1:18" x14ac:dyDescent="0.25">
      <c r="A15">
        <v>113</v>
      </c>
      <c r="B15" t="s">
        <v>5</v>
      </c>
      <c r="C15" t="s">
        <v>5</v>
      </c>
      <c r="F15">
        <v>113</v>
      </c>
      <c r="G15" t="s">
        <v>5</v>
      </c>
      <c r="H15" t="s">
        <v>5</v>
      </c>
      <c r="K15">
        <v>113</v>
      </c>
      <c r="L15" t="s">
        <v>5</v>
      </c>
      <c r="M15" t="s">
        <v>5</v>
      </c>
      <c r="P15">
        <v>113</v>
      </c>
    </row>
    <row r="16" spans="1:18" x14ac:dyDescent="0.25">
      <c r="A16">
        <v>114</v>
      </c>
      <c r="B16" t="s">
        <v>6</v>
      </c>
      <c r="C16" t="s">
        <v>3</v>
      </c>
      <c r="F16">
        <v>114</v>
      </c>
      <c r="G16" t="s">
        <v>6</v>
      </c>
      <c r="H16" t="s">
        <v>3</v>
      </c>
      <c r="K16">
        <v>114</v>
      </c>
      <c r="L16" t="s">
        <v>6</v>
      </c>
      <c r="M16" t="s">
        <v>3</v>
      </c>
      <c r="P16">
        <v>114</v>
      </c>
    </row>
    <row r="17" spans="1:18" x14ac:dyDescent="0.25">
      <c r="A17">
        <v>115</v>
      </c>
      <c r="B17" t="s">
        <v>5</v>
      </c>
      <c r="C17" t="s">
        <v>5</v>
      </c>
      <c r="F17">
        <v>115</v>
      </c>
      <c r="G17" t="s">
        <v>5</v>
      </c>
      <c r="H17" t="s">
        <v>5</v>
      </c>
      <c r="K17">
        <v>115</v>
      </c>
      <c r="L17" t="s">
        <v>5</v>
      </c>
      <c r="M17" t="s">
        <v>5</v>
      </c>
      <c r="P17">
        <v>115</v>
      </c>
    </row>
    <row r="18" spans="1:18" x14ac:dyDescent="0.25">
      <c r="A18">
        <v>116</v>
      </c>
      <c r="B18" t="s">
        <v>5</v>
      </c>
      <c r="C18" t="s">
        <v>5</v>
      </c>
      <c r="F18">
        <v>116</v>
      </c>
      <c r="G18" t="s">
        <v>5</v>
      </c>
      <c r="H18" t="s">
        <v>5</v>
      </c>
      <c r="K18">
        <v>116</v>
      </c>
      <c r="L18" t="s">
        <v>5</v>
      </c>
      <c r="M18" t="s">
        <v>5</v>
      </c>
      <c r="P18">
        <v>116</v>
      </c>
    </row>
    <row r="19" spans="1:18" x14ac:dyDescent="0.25">
      <c r="A19">
        <v>120</v>
      </c>
      <c r="B19" t="s">
        <v>6</v>
      </c>
      <c r="C19" t="s">
        <v>3</v>
      </c>
      <c r="F19">
        <v>120</v>
      </c>
      <c r="G19" t="s">
        <v>6</v>
      </c>
      <c r="H19" t="s">
        <v>3</v>
      </c>
      <c r="K19">
        <v>120</v>
      </c>
      <c r="L19" t="s">
        <v>6</v>
      </c>
      <c r="M19" t="s">
        <v>3</v>
      </c>
      <c r="P19">
        <v>120</v>
      </c>
    </row>
    <row r="20" spans="1:18" x14ac:dyDescent="0.25">
      <c r="A20">
        <v>121</v>
      </c>
      <c r="B20" t="s">
        <v>5</v>
      </c>
      <c r="C20" t="s">
        <v>5</v>
      </c>
      <c r="F20">
        <v>121</v>
      </c>
      <c r="G20" t="s">
        <v>5</v>
      </c>
      <c r="H20" t="s">
        <v>5</v>
      </c>
      <c r="K20">
        <v>121</v>
      </c>
      <c r="L20" t="s">
        <v>5</v>
      </c>
      <c r="M20" t="s">
        <v>5</v>
      </c>
      <c r="P20">
        <v>121</v>
      </c>
    </row>
    <row r="21" spans="1:18" x14ac:dyDescent="0.25">
      <c r="A21">
        <v>122</v>
      </c>
      <c r="B21" t="s">
        <v>6</v>
      </c>
      <c r="C21" t="s">
        <v>5</v>
      </c>
      <c r="F21">
        <v>122</v>
      </c>
      <c r="G21" t="s">
        <v>6</v>
      </c>
      <c r="H21" t="s">
        <v>5</v>
      </c>
      <c r="K21">
        <v>122</v>
      </c>
      <c r="L21" t="s">
        <v>6</v>
      </c>
      <c r="M21" t="s">
        <v>5</v>
      </c>
      <c r="P21">
        <v>122</v>
      </c>
    </row>
    <row r="22" spans="1:18" x14ac:dyDescent="0.25">
      <c r="A22">
        <v>123</v>
      </c>
      <c r="B22" t="s">
        <v>4</v>
      </c>
      <c r="C22" t="s">
        <v>3</v>
      </c>
      <c r="F22">
        <v>123</v>
      </c>
      <c r="K22">
        <v>123</v>
      </c>
      <c r="P22">
        <v>123</v>
      </c>
      <c r="Q22" t="s">
        <v>4</v>
      </c>
      <c r="R22" t="s">
        <v>3</v>
      </c>
    </row>
    <row r="23" spans="1:18" x14ac:dyDescent="0.25">
      <c r="A23">
        <v>124</v>
      </c>
      <c r="B23" t="s">
        <v>3</v>
      </c>
      <c r="C23" t="s">
        <v>3</v>
      </c>
      <c r="F23">
        <v>124</v>
      </c>
      <c r="G23" t="s">
        <v>3</v>
      </c>
      <c r="H23" t="s">
        <v>3</v>
      </c>
      <c r="K23">
        <v>124</v>
      </c>
      <c r="P23">
        <v>124</v>
      </c>
    </row>
    <row r="24" spans="1:18" x14ac:dyDescent="0.25">
      <c r="A24">
        <v>125</v>
      </c>
      <c r="B24" t="s">
        <v>5</v>
      </c>
      <c r="C24" t="s">
        <v>5</v>
      </c>
      <c r="F24">
        <v>125</v>
      </c>
      <c r="G24" t="s">
        <v>5</v>
      </c>
      <c r="H24" t="s">
        <v>5</v>
      </c>
      <c r="K24">
        <v>125</v>
      </c>
      <c r="L24" t="s">
        <v>5</v>
      </c>
      <c r="M24" t="s">
        <v>5</v>
      </c>
      <c r="P24">
        <v>125</v>
      </c>
    </row>
    <row r="25" spans="1:18" x14ac:dyDescent="0.25">
      <c r="A25">
        <v>13</v>
      </c>
      <c r="B25" t="s">
        <v>6</v>
      </c>
      <c r="C25" t="s">
        <v>5</v>
      </c>
      <c r="F25">
        <v>13</v>
      </c>
      <c r="G25" t="s">
        <v>6</v>
      </c>
      <c r="H25" t="s">
        <v>5</v>
      </c>
      <c r="K25">
        <v>13</v>
      </c>
      <c r="L25" t="s">
        <v>6</v>
      </c>
      <c r="M25" t="s">
        <v>5</v>
      </c>
      <c r="P25">
        <v>13</v>
      </c>
    </row>
    <row r="26" spans="1:18" x14ac:dyDescent="0.25">
      <c r="A26">
        <v>14</v>
      </c>
      <c r="B26" t="s">
        <v>4</v>
      </c>
      <c r="C26" t="s">
        <v>5</v>
      </c>
      <c r="F26">
        <v>14</v>
      </c>
      <c r="K26">
        <v>14</v>
      </c>
      <c r="P26">
        <v>14</v>
      </c>
      <c r="Q26" t="s">
        <v>4</v>
      </c>
      <c r="R26" t="s">
        <v>5</v>
      </c>
    </row>
    <row r="27" spans="1:18" x14ac:dyDescent="0.25">
      <c r="A27">
        <v>18</v>
      </c>
      <c r="B27" t="s">
        <v>3</v>
      </c>
      <c r="C27" t="s">
        <v>3</v>
      </c>
      <c r="F27">
        <v>18</v>
      </c>
      <c r="G27" t="s">
        <v>3</v>
      </c>
      <c r="H27" t="s">
        <v>3</v>
      </c>
      <c r="K27">
        <v>18</v>
      </c>
      <c r="P27">
        <v>18</v>
      </c>
    </row>
    <row r="28" spans="1:18" x14ac:dyDescent="0.25">
      <c r="A28">
        <v>23</v>
      </c>
      <c r="B28" t="s">
        <v>5</v>
      </c>
      <c r="C28" t="s">
        <v>5</v>
      </c>
      <c r="F28">
        <v>23</v>
      </c>
      <c r="G28" t="s">
        <v>5</v>
      </c>
      <c r="H28" t="s">
        <v>5</v>
      </c>
      <c r="K28">
        <v>23</v>
      </c>
      <c r="L28" t="s">
        <v>5</v>
      </c>
      <c r="M28" t="s">
        <v>5</v>
      </c>
      <c r="P28">
        <v>23</v>
      </c>
    </row>
    <row r="29" spans="1:18" x14ac:dyDescent="0.25">
      <c r="A29">
        <v>24</v>
      </c>
      <c r="B29" t="s">
        <v>5</v>
      </c>
      <c r="C29" t="s">
        <v>5</v>
      </c>
      <c r="F29">
        <v>24</v>
      </c>
      <c r="G29" t="s">
        <v>5</v>
      </c>
      <c r="H29" t="s">
        <v>5</v>
      </c>
      <c r="K29">
        <v>24</v>
      </c>
      <c r="L29" t="s">
        <v>5</v>
      </c>
      <c r="M29" t="s">
        <v>5</v>
      </c>
      <c r="P29">
        <v>24</v>
      </c>
    </row>
    <row r="30" spans="1:18" x14ac:dyDescent="0.25">
      <c r="A30">
        <v>25</v>
      </c>
      <c r="B30" t="s">
        <v>5</v>
      </c>
      <c r="C30" t="s">
        <v>5</v>
      </c>
      <c r="F30">
        <v>25</v>
      </c>
      <c r="G30" t="s">
        <v>5</v>
      </c>
      <c r="H30" t="s">
        <v>5</v>
      </c>
      <c r="K30">
        <v>25</v>
      </c>
      <c r="L30" t="s">
        <v>5</v>
      </c>
      <c r="M30" t="s">
        <v>5</v>
      </c>
      <c r="P30">
        <v>25</v>
      </c>
    </row>
    <row r="31" spans="1:18" x14ac:dyDescent="0.25">
      <c r="A31">
        <v>28</v>
      </c>
      <c r="B31" t="s">
        <v>5</v>
      </c>
      <c r="C31" t="s">
        <v>5</v>
      </c>
      <c r="F31">
        <v>28</v>
      </c>
      <c r="G31" t="s">
        <v>5</v>
      </c>
      <c r="H31" t="s">
        <v>5</v>
      </c>
      <c r="K31">
        <v>28</v>
      </c>
      <c r="L31" t="s">
        <v>5</v>
      </c>
      <c r="M31" t="s">
        <v>5</v>
      </c>
      <c r="P31">
        <v>28</v>
      </c>
    </row>
    <row r="32" spans="1:18" x14ac:dyDescent="0.25">
      <c r="A32">
        <v>3</v>
      </c>
      <c r="B32" t="s">
        <v>4</v>
      </c>
      <c r="C32" t="s">
        <v>3</v>
      </c>
      <c r="F32">
        <v>3</v>
      </c>
      <c r="K32">
        <v>3</v>
      </c>
      <c r="P32">
        <v>3</v>
      </c>
      <c r="Q32" t="s">
        <v>4</v>
      </c>
      <c r="R32" t="s">
        <v>3</v>
      </c>
    </row>
    <row r="33" spans="1:18" x14ac:dyDescent="0.25">
      <c r="A33">
        <v>32</v>
      </c>
      <c r="B33" t="s">
        <v>6</v>
      </c>
      <c r="C33" t="s">
        <v>3</v>
      </c>
      <c r="F33">
        <v>32</v>
      </c>
      <c r="G33" t="s">
        <v>6</v>
      </c>
      <c r="H33" t="s">
        <v>3</v>
      </c>
      <c r="K33">
        <v>32</v>
      </c>
      <c r="L33" t="s">
        <v>6</v>
      </c>
      <c r="M33" t="s">
        <v>3</v>
      </c>
      <c r="P33">
        <v>32</v>
      </c>
    </row>
    <row r="34" spans="1:18" x14ac:dyDescent="0.25">
      <c r="A34">
        <v>33</v>
      </c>
      <c r="B34" t="s">
        <v>5</v>
      </c>
      <c r="C34" t="s">
        <v>5</v>
      </c>
      <c r="F34">
        <v>33</v>
      </c>
      <c r="G34" t="s">
        <v>5</v>
      </c>
      <c r="H34" t="s">
        <v>5</v>
      </c>
      <c r="K34">
        <v>33</v>
      </c>
      <c r="L34" t="s">
        <v>5</v>
      </c>
      <c r="M34" t="s">
        <v>5</v>
      </c>
      <c r="P34">
        <v>33</v>
      </c>
    </row>
    <row r="35" spans="1:18" x14ac:dyDescent="0.25">
      <c r="A35">
        <v>39</v>
      </c>
      <c r="B35" t="s">
        <v>4</v>
      </c>
      <c r="C35" t="s">
        <v>3</v>
      </c>
      <c r="F35">
        <v>39</v>
      </c>
      <c r="K35">
        <v>39</v>
      </c>
      <c r="P35">
        <v>39</v>
      </c>
      <c r="Q35" t="s">
        <v>4</v>
      </c>
      <c r="R35" t="s">
        <v>3</v>
      </c>
    </row>
    <row r="36" spans="1:18" x14ac:dyDescent="0.25">
      <c r="A36">
        <v>4</v>
      </c>
      <c r="B36" t="s">
        <v>5</v>
      </c>
      <c r="C36" t="s">
        <v>5</v>
      </c>
      <c r="F36">
        <v>4</v>
      </c>
      <c r="G36" t="s">
        <v>5</v>
      </c>
      <c r="H36" t="s">
        <v>5</v>
      </c>
      <c r="K36">
        <v>4</v>
      </c>
      <c r="L36" t="s">
        <v>5</v>
      </c>
      <c r="M36" t="s">
        <v>5</v>
      </c>
      <c r="P36">
        <v>4</v>
      </c>
    </row>
    <row r="37" spans="1:18" x14ac:dyDescent="0.25">
      <c r="A37">
        <v>43</v>
      </c>
      <c r="B37" t="s">
        <v>6</v>
      </c>
      <c r="C37" t="s">
        <v>5</v>
      </c>
      <c r="F37">
        <v>43</v>
      </c>
      <c r="G37" t="s">
        <v>6</v>
      </c>
      <c r="H37" t="s">
        <v>5</v>
      </c>
      <c r="K37">
        <v>43</v>
      </c>
      <c r="L37" t="s">
        <v>6</v>
      </c>
      <c r="M37" t="s">
        <v>5</v>
      </c>
      <c r="P37">
        <v>43</v>
      </c>
    </row>
    <row r="38" spans="1:18" x14ac:dyDescent="0.25">
      <c r="A38">
        <v>44</v>
      </c>
      <c r="B38" t="s">
        <v>4</v>
      </c>
      <c r="C38" t="s">
        <v>5</v>
      </c>
      <c r="F38">
        <v>44</v>
      </c>
      <c r="K38">
        <v>44</v>
      </c>
      <c r="P38">
        <v>44</v>
      </c>
      <c r="Q38" t="s">
        <v>4</v>
      </c>
      <c r="R38" t="s">
        <v>5</v>
      </c>
    </row>
    <row r="39" spans="1:18" x14ac:dyDescent="0.25">
      <c r="A39">
        <v>45</v>
      </c>
      <c r="B39" t="s">
        <v>5</v>
      </c>
      <c r="C39" t="s">
        <v>5</v>
      </c>
      <c r="F39">
        <v>45</v>
      </c>
      <c r="G39" t="s">
        <v>5</v>
      </c>
      <c r="H39" t="s">
        <v>5</v>
      </c>
      <c r="K39">
        <v>45</v>
      </c>
      <c r="L39" t="s">
        <v>5</v>
      </c>
      <c r="M39" t="s">
        <v>5</v>
      </c>
      <c r="P39">
        <v>45</v>
      </c>
    </row>
    <row r="40" spans="1:18" x14ac:dyDescent="0.25">
      <c r="A40">
        <v>48</v>
      </c>
      <c r="B40" t="s">
        <v>6</v>
      </c>
      <c r="C40" t="s">
        <v>3</v>
      </c>
      <c r="F40">
        <v>48</v>
      </c>
      <c r="G40" t="s">
        <v>6</v>
      </c>
      <c r="H40" t="s">
        <v>3</v>
      </c>
      <c r="K40">
        <v>48</v>
      </c>
      <c r="L40" t="s">
        <v>6</v>
      </c>
      <c r="M40" t="s">
        <v>3</v>
      </c>
      <c r="P40">
        <v>48</v>
      </c>
    </row>
    <row r="41" spans="1:18" x14ac:dyDescent="0.25">
      <c r="A41">
        <v>5</v>
      </c>
      <c r="B41" t="s">
        <v>5</v>
      </c>
      <c r="C41" t="s">
        <v>5</v>
      </c>
      <c r="F41">
        <v>5</v>
      </c>
      <c r="G41" t="s">
        <v>5</v>
      </c>
      <c r="H41" t="s">
        <v>5</v>
      </c>
      <c r="K41">
        <v>5</v>
      </c>
      <c r="L41" t="s">
        <v>5</v>
      </c>
      <c r="M41" t="s">
        <v>5</v>
      </c>
      <c r="P41">
        <v>5</v>
      </c>
    </row>
    <row r="42" spans="1:18" x14ac:dyDescent="0.25">
      <c r="A42">
        <v>50</v>
      </c>
      <c r="B42" t="s">
        <v>6</v>
      </c>
      <c r="C42" t="s">
        <v>3</v>
      </c>
      <c r="F42">
        <v>50</v>
      </c>
      <c r="G42" t="s">
        <v>6</v>
      </c>
      <c r="H42" t="s">
        <v>3</v>
      </c>
      <c r="K42">
        <v>50</v>
      </c>
      <c r="L42" t="s">
        <v>6</v>
      </c>
      <c r="M42" t="s">
        <v>3</v>
      </c>
      <c r="P42">
        <v>50</v>
      </c>
    </row>
    <row r="43" spans="1:18" x14ac:dyDescent="0.25">
      <c r="A43">
        <v>52</v>
      </c>
      <c r="B43" t="s">
        <v>3</v>
      </c>
      <c r="C43" t="s">
        <v>3</v>
      </c>
      <c r="F43">
        <v>52</v>
      </c>
      <c r="G43" t="s">
        <v>3</v>
      </c>
      <c r="H43" t="s">
        <v>3</v>
      </c>
      <c r="K43">
        <v>52</v>
      </c>
      <c r="P43">
        <v>52</v>
      </c>
    </row>
    <row r="44" spans="1:18" x14ac:dyDescent="0.25">
      <c r="A44">
        <v>55</v>
      </c>
      <c r="B44" t="s">
        <v>6</v>
      </c>
      <c r="C44" t="s">
        <v>5</v>
      </c>
      <c r="F44">
        <v>55</v>
      </c>
      <c r="G44" t="s">
        <v>6</v>
      </c>
      <c r="H44" t="s">
        <v>5</v>
      </c>
      <c r="K44">
        <v>55</v>
      </c>
      <c r="L44" t="s">
        <v>6</v>
      </c>
      <c r="M44" t="s">
        <v>5</v>
      </c>
      <c r="P44">
        <v>55</v>
      </c>
    </row>
    <row r="45" spans="1:18" x14ac:dyDescent="0.25">
      <c r="A45">
        <v>6</v>
      </c>
      <c r="B45" t="s">
        <v>3</v>
      </c>
      <c r="C45" t="s">
        <v>3</v>
      </c>
      <c r="F45">
        <v>6</v>
      </c>
      <c r="G45" t="s">
        <v>3</v>
      </c>
      <c r="H45" t="s">
        <v>3</v>
      </c>
      <c r="K45">
        <v>6</v>
      </c>
      <c r="P45">
        <v>6</v>
      </c>
    </row>
    <row r="46" spans="1:18" x14ac:dyDescent="0.25">
      <c r="A46">
        <v>66</v>
      </c>
      <c r="B46" t="s">
        <v>6</v>
      </c>
      <c r="C46" t="s">
        <v>3</v>
      </c>
      <c r="F46">
        <v>66</v>
      </c>
      <c r="G46" t="s">
        <v>6</v>
      </c>
      <c r="H46" t="s">
        <v>3</v>
      </c>
      <c r="K46">
        <v>66</v>
      </c>
      <c r="L46" t="s">
        <v>6</v>
      </c>
      <c r="M46" t="s">
        <v>3</v>
      </c>
      <c r="P46">
        <v>66</v>
      </c>
    </row>
    <row r="47" spans="1:18" x14ac:dyDescent="0.25">
      <c r="A47">
        <v>67</v>
      </c>
      <c r="B47" t="s">
        <v>6</v>
      </c>
      <c r="C47" t="s">
        <v>5</v>
      </c>
      <c r="F47">
        <v>67</v>
      </c>
      <c r="G47" t="s">
        <v>6</v>
      </c>
      <c r="H47" t="s">
        <v>5</v>
      </c>
      <c r="K47">
        <v>67</v>
      </c>
      <c r="L47" t="s">
        <v>6</v>
      </c>
      <c r="M47" t="s">
        <v>5</v>
      </c>
      <c r="P47">
        <v>67</v>
      </c>
    </row>
    <row r="48" spans="1:18" x14ac:dyDescent="0.25">
      <c r="A48">
        <v>69</v>
      </c>
      <c r="B48" t="s">
        <v>5</v>
      </c>
      <c r="C48" t="s">
        <v>5</v>
      </c>
      <c r="F48">
        <v>69</v>
      </c>
      <c r="G48" t="s">
        <v>5</v>
      </c>
      <c r="H48" t="s">
        <v>5</v>
      </c>
      <c r="K48">
        <v>69</v>
      </c>
      <c r="L48" t="s">
        <v>5</v>
      </c>
      <c r="M48" t="s">
        <v>5</v>
      </c>
      <c r="P48">
        <v>69</v>
      </c>
    </row>
    <row r="49" spans="1:19" x14ac:dyDescent="0.25">
      <c r="A49">
        <v>7</v>
      </c>
      <c r="B49" t="s">
        <v>5</v>
      </c>
      <c r="C49" t="s">
        <v>5</v>
      </c>
      <c r="F49">
        <v>7</v>
      </c>
      <c r="G49" t="s">
        <v>5</v>
      </c>
      <c r="H49" t="s">
        <v>5</v>
      </c>
      <c r="K49">
        <v>7</v>
      </c>
      <c r="L49" t="s">
        <v>5</v>
      </c>
      <c r="M49" t="s">
        <v>5</v>
      </c>
      <c r="P49">
        <v>7</v>
      </c>
    </row>
    <row r="50" spans="1:19" x14ac:dyDescent="0.25">
      <c r="A50">
        <v>74</v>
      </c>
      <c r="B50" t="s">
        <v>6</v>
      </c>
      <c r="C50" t="s">
        <v>5</v>
      </c>
      <c r="F50">
        <v>74</v>
      </c>
      <c r="G50" t="s">
        <v>6</v>
      </c>
      <c r="H50" t="s">
        <v>5</v>
      </c>
      <c r="K50">
        <v>74</v>
      </c>
      <c r="L50" t="s">
        <v>6</v>
      </c>
      <c r="M50" t="s">
        <v>5</v>
      </c>
      <c r="P50">
        <v>74</v>
      </c>
    </row>
    <row r="51" spans="1:19" x14ac:dyDescent="0.25">
      <c r="A51">
        <v>77</v>
      </c>
      <c r="B51" t="s">
        <v>6</v>
      </c>
      <c r="C51" t="s">
        <v>3</v>
      </c>
      <c r="F51">
        <v>77</v>
      </c>
      <c r="G51" t="s">
        <v>6</v>
      </c>
      <c r="H51" t="s">
        <v>3</v>
      </c>
      <c r="K51">
        <v>77</v>
      </c>
      <c r="L51" t="s">
        <v>6</v>
      </c>
      <c r="M51" t="s">
        <v>3</v>
      </c>
      <c r="P51">
        <v>77</v>
      </c>
    </row>
    <row r="52" spans="1:19" x14ac:dyDescent="0.25">
      <c r="A52">
        <v>81</v>
      </c>
      <c r="B52" t="s">
        <v>5</v>
      </c>
      <c r="C52" t="s">
        <v>5</v>
      </c>
      <c r="F52">
        <v>81</v>
      </c>
      <c r="G52" t="s">
        <v>5</v>
      </c>
      <c r="H52" t="s">
        <v>5</v>
      </c>
      <c r="K52">
        <v>81</v>
      </c>
      <c r="L52" t="s">
        <v>5</v>
      </c>
      <c r="M52" t="s">
        <v>5</v>
      </c>
      <c r="P52">
        <v>81</v>
      </c>
    </row>
    <row r="53" spans="1:19" x14ac:dyDescent="0.25">
      <c r="A53">
        <v>83</v>
      </c>
      <c r="B53" t="s">
        <v>4</v>
      </c>
      <c r="C53" t="s">
        <v>3</v>
      </c>
      <c r="F53">
        <v>83</v>
      </c>
      <c r="K53">
        <v>83</v>
      </c>
      <c r="P53">
        <v>83</v>
      </c>
      <c r="Q53" t="s">
        <v>4</v>
      </c>
      <c r="R53" t="s">
        <v>3</v>
      </c>
    </row>
    <row r="54" spans="1:19" x14ac:dyDescent="0.25">
      <c r="A54">
        <v>84</v>
      </c>
      <c r="B54" t="s">
        <v>4</v>
      </c>
      <c r="C54" t="s">
        <v>5</v>
      </c>
      <c r="F54">
        <v>84</v>
      </c>
      <c r="K54">
        <v>84</v>
      </c>
      <c r="P54">
        <v>84</v>
      </c>
      <c r="Q54" t="s">
        <v>4</v>
      </c>
      <c r="R54" t="s">
        <v>5</v>
      </c>
    </row>
    <row r="55" spans="1:19" x14ac:dyDescent="0.25">
      <c r="A55">
        <v>85</v>
      </c>
      <c r="B55" t="s">
        <v>4</v>
      </c>
      <c r="C55" t="s">
        <v>3</v>
      </c>
      <c r="F55">
        <v>85</v>
      </c>
      <c r="K55">
        <v>85</v>
      </c>
      <c r="P55">
        <v>85</v>
      </c>
      <c r="Q55" t="s">
        <v>4</v>
      </c>
      <c r="R55" t="s">
        <v>3</v>
      </c>
    </row>
    <row r="56" spans="1:19" x14ac:dyDescent="0.25">
      <c r="A56">
        <v>87</v>
      </c>
      <c r="B56" t="s">
        <v>3</v>
      </c>
      <c r="C56" t="s">
        <v>3</v>
      </c>
      <c r="F56">
        <v>87</v>
      </c>
      <c r="G56" t="s">
        <v>3</v>
      </c>
      <c r="H56" t="s">
        <v>3</v>
      </c>
      <c r="K56">
        <v>87</v>
      </c>
      <c r="P56">
        <v>87</v>
      </c>
    </row>
    <row r="57" spans="1:19" x14ac:dyDescent="0.25">
      <c r="A57">
        <v>90</v>
      </c>
      <c r="B57" t="s">
        <v>5</v>
      </c>
      <c r="C57" t="s">
        <v>5</v>
      </c>
      <c r="F57">
        <v>90</v>
      </c>
      <c r="G57" t="s">
        <v>5</v>
      </c>
      <c r="H57" t="s">
        <v>5</v>
      </c>
      <c r="K57">
        <v>90</v>
      </c>
      <c r="L57" t="s">
        <v>5</v>
      </c>
      <c r="M57" t="s">
        <v>5</v>
      </c>
      <c r="P57">
        <v>90</v>
      </c>
    </row>
    <row r="58" spans="1:19" x14ac:dyDescent="0.25">
      <c r="A58">
        <v>91</v>
      </c>
      <c r="B58" t="s">
        <v>5</v>
      </c>
      <c r="C58" t="s">
        <v>5</v>
      </c>
      <c r="F58">
        <v>91</v>
      </c>
      <c r="G58" t="s">
        <v>5</v>
      </c>
      <c r="H58" t="s">
        <v>5</v>
      </c>
      <c r="K58">
        <v>91</v>
      </c>
      <c r="L58" t="s">
        <v>5</v>
      </c>
      <c r="M58" t="s">
        <v>5</v>
      </c>
      <c r="P58">
        <v>91</v>
      </c>
    </row>
    <row r="59" spans="1:19" x14ac:dyDescent="0.25">
      <c r="A59">
        <v>94</v>
      </c>
      <c r="B59" t="s">
        <v>3</v>
      </c>
      <c r="C59" t="s">
        <v>3</v>
      </c>
      <c r="F59">
        <v>94</v>
      </c>
      <c r="G59" t="s">
        <v>3</v>
      </c>
      <c r="H59" t="s">
        <v>3</v>
      </c>
      <c r="K59">
        <v>94</v>
      </c>
      <c r="P59">
        <v>94</v>
      </c>
    </row>
    <row r="60" spans="1:19" x14ac:dyDescent="0.25">
      <c r="A60">
        <v>98</v>
      </c>
      <c r="B60" t="s">
        <v>4</v>
      </c>
      <c r="C60" t="s">
        <v>3</v>
      </c>
      <c r="F60">
        <v>98</v>
      </c>
      <c r="K60">
        <v>98</v>
      </c>
      <c r="P60">
        <v>98</v>
      </c>
      <c r="Q60" t="s">
        <v>4</v>
      </c>
      <c r="R60" t="s">
        <v>3</v>
      </c>
    </row>
    <row r="61" spans="1:19" x14ac:dyDescent="0.25">
      <c r="A61">
        <v>99</v>
      </c>
      <c r="B61" t="s">
        <v>5</v>
      </c>
      <c r="C61" t="s">
        <v>5</v>
      </c>
      <c r="F61">
        <v>99</v>
      </c>
      <c r="G61" t="s">
        <v>5</v>
      </c>
      <c r="H61" t="s">
        <v>5</v>
      </c>
      <c r="K61">
        <v>99</v>
      </c>
      <c r="L61" t="s">
        <v>5</v>
      </c>
      <c r="M61" t="s">
        <v>5</v>
      </c>
      <c r="P61">
        <v>99</v>
      </c>
    </row>
    <row r="62" spans="1:19" x14ac:dyDescent="0.25">
      <c r="A62" s="1" t="s">
        <v>12</v>
      </c>
      <c r="B62" s="1"/>
      <c r="C62" s="1"/>
      <c r="D62" s="1"/>
      <c r="F62" s="1" t="s">
        <v>11</v>
      </c>
      <c r="G62" s="1"/>
      <c r="H62" s="1"/>
      <c r="I62" s="1"/>
      <c r="K62" s="1" t="s">
        <v>10</v>
      </c>
      <c r="L62" s="1"/>
      <c r="M62" s="1"/>
      <c r="N62" s="1"/>
      <c r="P62" s="1" t="s">
        <v>9</v>
      </c>
      <c r="Q62" s="1"/>
      <c r="R62" s="1"/>
      <c r="S62" s="1"/>
    </row>
    <row r="63" spans="1:19" x14ac:dyDescent="0.25">
      <c r="B63" t="s">
        <v>7</v>
      </c>
      <c r="C63">
        <f>COUNTIF(C2:C61, "NON-TREATED")</f>
        <v>28</v>
      </c>
      <c r="D63">
        <f>C63/C65*100</f>
        <v>46.666666666666664</v>
      </c>
      <c r="G63" t="s">
        <v>7</v>
      </c>
      <c r="H63">
        <f>COUNTIF(H2:H61, "NON-TREATED")</f>
        <v>21</v>
      </c>
      <c r="I63">
        <f>H63/H65*100</f>
        <v>43.75</v>
      </c>
      <c r="L63" t="s">
        <v>7</v>
      </c>
      <c r="M63">
        <f>COUNTIF(M2:M61, "NON-TREATED")</f>
        <v>12</v>
      </c>
      <c r="N63">
        <f>M63/M65*100</f>
        <v>30.76923076923077</v>
      </c>
      <c r="Q63" t="s">
        <v>7</v>
      </c>
      <c r="R63">
        <f>COUNTIF(R2:R61, "NON-TREATED")</f>
        <v>7</v>
      </c>
      <c r="S63">
        <f>R63/R65*100</f>
        <v>58.333333333333336</v>
      </c>
    </row>
    <row r="64" spans="1:19" x14ac:dyDescent="0.25">
      <c r="B64" t="s">
        <v>5</v>
      </c>
      <c r="C64">
        <f>COUNTIF(C2:C61,"TREATED")</f>
        <v>32</v>
      </c>
      <c r="D64">
        <f>C64/C65*100</f>
        <v>53.333333333333336</v>
      </c>
      <c r="G64" t="s">
        <v>5</v>
      </c>
      <c r="H64">
        <f>COUNTIF(H2:H61,"TREATED")</f>
        <v>27</v>
      </c>
      <c r="I64">
        <f>H64/H65*100</f>
        <v>56.25</v>
      </c>
      <c r="L64" t="s">
        <v>5</v>
      </c>
      <c r="M64">
        <f>COUNTIF(M2:M61,"TREATED")</f>
        <v>27</v>
      </c>
      <c r="N64">
        <f>M64/M65*100</f>
        <v>69.230769230769226</v>
      </c>
      <c r="Q64" t="s">
        <v>5</v>
      </c>
      <c r="R64">
        <f>COUNTIF(R2:R61,"TREATED")</f>
        <v>5</v>
      </c>
      <c r="S64">
        <f>R64/R65*100</f>
        <v>41.666666666666671</v>
      </c>
    </row>
    <row r="65" spans="2:19" x14ac:dyDescent="0.25">
      <c r="B65" t="s">
        <v>8</v>
      </c>
      <c r="C65">
        <f>COUNTA(C2:C61)</f>
        <v>60</v>
      </c>
      <c r="G65" t="s">
        <v>8</v>
      </c>
      <c r="H65">
        <f>COUNTA(H2:H61)</f>
        <v>48</v>
      </c>
      <c r="L65" t="s">
        <v>8</v>
      </c>
      <c r="M65">
        <f>COUNTA(M2:M61)</f>
        <v>39</v>
      </c>
      <c r="Q65" t="s">
        <v>8</v>
      </c>
      <c r="R65">
        <f>COUNTA(R2:R61)</f>
        <v>12</v>
      </c>
    </row>
    <row r="67" spans="2:19" x14ac:dyDescent="0.25">
      <c r="B67" t="s">
        <v>6</v>
      </c>
      <c r="C67">
        <f>COUNTIF(B2:B61, "BOTH")</f>
        <v>19</v>
      </c>
      <c r="D67">
        <f>C67/C65*100</f>
        <v>31.666666666666664</v>
      </c>
      <c r="G67" t="s">
        <v>6</v>
      </c>
      <c r="H67">
        <f>COUNTIF(G2:G61, "BOTH")</f>
        <v>19</v>
      </c>
      <c r="I67">
        <f>H67/H65*100</f>
        <v>39.583333333333329</v>
      </c>
      <c r="L67" t="s">
        <v>6</v>
      </c>
      <c r="M67">
        <f>COUNTIF(L2:L61, "BOTH")</f>
        <v>19</v>
      </c>
      <c r="N67">
        <f>M67/M65*100</f>
        <v>48.717948717948715</v>
      </c>
      <c r="Q67" t="s">
        <v>6</v>
      </c>
      <c r="R67">
        <f>COUNTIF(Q2:Q61, "BOTH")</f>
        <v>0</v>
      </c>
      <c r="S67">
        <f>R67/R65*100</f>
        <v>0</v>
      </c>
    </row>
    <row r="68" spans="2:19" x14ac:dyDescent="0.25">
      <c r="B68" t="s">
        <v>4</v>
      </c>
      <c r="C68">
        <f>COUNTIF(B2:B61, "NEITHER")</f>
        <v>12</v>
      </c>
      <c r="D68">
        <f>C68/C65*100</f>
        <v>20</v>
      </c>
      <c r="G68" t="s">
        <v>4</v>
      </c>
      <c r="H68">
        <f>COUNTIF(G2:G61, "NEITHER")</f>
        <v>0</v>
      </c>
      <c r="I68">
        <f>H68/H65*100</f>
        <v>0</v>
      </c>
      <c r="L68" t="s">
        <v>4</v>
      </c>
      <c r="M68">
        <f>COUNTIF(L2:L61, "NEITHER")</f>
        <v>0</v>
      </c>
      <c r="N68">
        <f>M68/M65*100</f>
        <v>0</v>
      </c>
      <c r="Q68" t="s">
        <v>4</v>
      </c>
      <c r="R68">
        <f>COUNTIF(Q2:Q61, "NEITHER")</f>
        <v>12</v>
      </c>
      <c r="S68">
        <f>R68/R65*100</f>
        <v>100</v>
      </c>
    </row>
    <row r="69" spans="2:19" x14ac:dyDescent="0.25">
      <c r="B69" t="s">
        <v>5</v>
      </c>
      <c r="C69">
        <f>COUNTIF(B2:B61, "TREATED")</f>
        <v>20</v>
      </c>
      <c r="D69">
        <f>C69/C65*100</f>
        <v>33.333333333333329</v>
      </c>
      <c r="G69" t="s">
        <v>5</v>
      </c>
      <c r="H69">
        <f>COUNTIF(G2:G61, "TREATED")</f>
        <v>20</v>
      </c>
      <c r="I69">
        <f>H69/H65*100</f>
        <v>41.666666666666671</v>
      </c>
      <c r="L69" t="s">
        <v>5</v>
      </c>
      <c r="M69">
        <f>COUNTIF(L2:L61, "TREATED")</f>
        <v>20</v>
      </c>
      <c r="N69">
        <f>M69/M65*100</f>
        <v>51.282051282051277</v>
      </c>
      <c r="Q69" t="s">
        <v>5</v>
      </c>
      <c r="R69">
        <f>COUNTIF(Q2:Q61, "TREATED")</f>
        <v>0</v>
      </c>
      <c r="S69">
        <f>R69/R65*100</f>
        <v>0</v>
      </c>
    </row>
    <row r="70" spans="2:19" x14ac:dyDescent="0.25">
      <c r="B70" t="s">
        <v>7</v>
      </c>
      <c r="C70">
        <f>COUNTIF(B2:B61, "NON-TREATED")</f>
        <v>9</v>
      </c>
      <c r="D70">
        <f>C70/C65*100</f>
        <v>15</v>
      </c>
      <c r="G70" t="s">
        <v>7</v>
      </c>
      <c r="H70">
        <f>COUNTIF(G2:G61, "NON-TREATED")</f>
        <v>9</v>
      </c>
      <c r="I70">
        <f>H70/H65*100</f>
        <v>18.75</v>
      </c>
      <c r="L70" t="s">
        <v>7</v>
      </c>
      <c r="M70">
        <f>COUNTIF(L2:L61, "NON-TREATED")</f>
        <v>0</v>
      </c>
      <c r="N70">
        <f>M70/M65*100</f>
        <v>0</v>
      </c>
      <c r="Q70" t="s">
        <v>7</v>
      </c>
      <c r="R70">
        <f>COUNTIF(Q2:Q61, "NON-TREATED")</f>
        <v>0</v>
      </c>
      <c r="S70">
        <f>R70/R65*100</f>
        <v>0</v>
      </c>
    </row>
    <row r="71" spans="2:19" x14ac:dyDescent="0.25">
      <c r="D71">
        <f>SUM(D67:D70)</f>
        <v>100</v>
      </c>
      <c r="I71">
        <f>SUM(I67:I70)</f>
        <v>100</v>
      </c>
      <c r="N71">
        <f>SUM(N67:N70)</f>
        <v>100</v>
      </c>
      <c r="S71">
        <f>SUM(S67:S70)</f>
        <v>100</v>
      </c>
    </row>
  </sheetData>
  <mergeCells count="4">
    <mergeCell ref="P62:S62"/>
    <mergeCell ref="K62:N62"/>
    <mergeCell ref="F62:I62"/>
    <mergeCell ref="A62:D62"/>
  </mergeCells>
  <conditionalFormatting sqref="B63:B71">
    <cfRule type="containsText" dxfId="18" priority="11" operator="containsText" text="neith">
      <formula>NOT(ISERROR(SEARCH("neith",B63)))</formula>
    </cfRule>
  </conditionalFormatting>
  <conditionalFormatting sqref="G63:G71">
    <cfRule type="containsText" dxfId="17" priority="10" operator="containsText" text="neith">
      <formula>NOT(ISERROR(SEARCH("neith",G63)))</formula>
    </cfRule>
  </conditionalFormatting>
  <conditionalFormatting sqref="L63:L71">
    <cfRule type="containsText" dxfId="16" priority="9" operator="containsText" text="neith">
      <formula>NOT(ISERROR(SEARCH("neith",L63)))</formula>
    </cfRule>
  </conditionalFormatting>
  <conditionalFormatting sqref="G1:G61 G63:G1048576">
    <cfRule type="containsText" dxfId="15" priority="8" operator="containsText" text="nei">
      <formula>NOT(ISERROR(SEARCH("nei",G1)))</formula>
    </cfRule>
  </conditionalFormatting>
  <conditionalFormatting sqref="L1:L61 L63:L1048576">
    <cfRule type="containsText" dxfId="14" priority="7" operator="containsText" text="n">
      <formula>NOT(ISERROR(SEARCH("n",L1)))</formula>
    </cfRule>
  </conditionalFormatting>
  <conditionalFormatting sqref="Q63:Q67 Q69:Q71">
    <cfRule type="containsText" dxfId="13" priority="6" operator="containsText" text="neith">
      <formula>NOT(ISERROR(SEARCH("neith",Q63)))</formula>
    </cfRule>
  </conditionalFormatting>
  <conditionalFormatting sqref="Q1:Q61 Q63:Q1048576">
    <cfRule type="containsText" dxfId="12" priority="5" operator="containsText" text="b">
      <formula>NOT(ISERROR(SEARCH("b",Q1)))</formula>
    </cfRule>
    <cfRule type="containsText" dxfId="11" priority="4" operator="containsText" text="trea">
      <formula>NOT(ISERROR(SEARCH("trea",Q1)))</formula>
    </cfRule>
  </conditionalFormatting>
  <conditionalFormatting sqref="Q70">
    <cfRule type="containsText" dxfId="2" priority="3" operator="containsText" text="NON">
      <formula>NOT(ISERROR(SEARCH("NON",Q70)))</formula>
    </cfRule>
  </conditionalFormatting>
  <conditionalFormatting sqref="Q62">
    <cfRule type="containsText" dxfId="0" priority="1" operator="containsText" text="treat">
      <formula>NOT(ISERROR(SEARCH("treat",Q62)))</formula>
    </cfRule>
    <cfRule type="containsText" dxfId="1" priority="2" operator="containsText" text="*B">
      <formula>NOT(ISERROR(SEARCH("*B",Q62)))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WhichHand_MoreThan3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2022-10-30T17:29:42Z</dcterms:created>
  <dcterms:modified xsi:type="dcterms:W3CDTF">2022-10-30T17:55:38Z</dcterms:modified>
</cp:coreProperties>
</file>