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55" windowHeight="11760" tabRatio="300"/>
  </bookViews>
  <sheets>
    <sheet name="BOM" sheetId="1" r:id="rId1"/>
    <sheet name="QUOTE" sheetId="2" r:id="rId2"/>
  </sheets>
  <calcPr calcId="145621"/>
</workbook>
</file>

<file path=xl/calcChain.xml><?xml version="1.0" encoding="utf-8"?>
<calcChain xmlns="http://schemas.openxmlformats.org/spreadsheetml/2006/main">
  <c r="A24" i="2" l="1"/>
  <c r="A23" i="2"/>
  <c r="A22" i="2"/>
  <c r="A21" i="2"/>
  <c r="A20" i="2"/>
  <c r="A19" i="2"/>
  <c r="C4" i="2"/>
  <c r="C3" i="2"/>
  <c r="C2" i="2"/>
  <c r="AF56" i="1"/>
  <c r="AE56" i="1"/>
  <c r="AD56" i="1"/>
  <c r="AC56" i="1"/>
  <c r="AA56" i="1"/>
  <c r="Y56" i="1"/>
  <c r="W56" i="1"/>
  <c r="U56" i="1"/>
  <c r="S56" i="1"/>
  <c r="Q56" i="1"/>
  <c r="M56" i="1"/>
  <c r="L56" i="1"/>
  <c r="AF55" i="1"/>
  <c r="AE55" i="1"/>
  <c r="AD55" i="1"/>
  <c r="AC55" i="1"/>
  <c r="AA55" i="1"/>
  <c r="Y55" i="1"/>
  <c r="W55" i="1"/>
  <c r="U55" i="1"/>
  <c r="S55" i="1"/>
  <c r="Q55" i="1"/>
  <c r="M55" i="1"/>
  <c r="L55" i="1"/>
  <c r="AF54" i="1"/>
  <c r="AE54" i="1"/>
  <c r="AD54" i="1"/>
  <c r="AC54" i="1"/>
  <c r="AA54" i="1"/>
  <c r="Y54" i="1"/>
  <c r="W54" i="1"/>
  <c r="U54" i="1"/>
  <c r="S54" i="1"/>
  <c r="Q54" i="1"/>
  <c r="M54" i="1"/>
  <c r="L54" i="1"/>
  <c r="AF53" i="1"/>
  <c r="AE53" i="1"/>
  <c r="AD53" i="1"/>
  <c r="AC53" i="1"/>
  <c r="AA53" i="1"/>
  <c r="Y53" i="1"/>
  <c r="W53" i="1"/>
  <c r="U53" i="1"/>
  <c r="S53" i="1"/>
  <c r="Q53" i="1"/>
  <c r="M53" i="1"/>
  <c r="L53" i="1"/>
  <c r="AF52" i="1"/>
  <c r="AE52" i="1"/>
  <c r="AD52" i="1"/>
  <c r="AC52" i="1"/>
  <c r="AA52" i="1"/>
  <c r="Y52" i="1"/>
  <c r="W52" i="1"/>
  <c r="U52" i="1"/>
  <c r="S52" i="1"/>
  <c r="Q52" i="1"/>
  <c r="M52" i="1"/>
  <c r="L52" i="1"/>
  <c r="AF51" i="1"/>
  <c r="AE51" i="1"/>
  <c r="AD51" i="1"/>
  <c r="AC51" i="1"/>
  <c r="AA51" i="1"/>
  <c r="Y51" i="1"/>
  <c r="W51" i="1"/>
  <c r="U51" i="1"/>
  <c r="S51" i="1"/>
  <c r="Q51" i="1"/>
  <c r="M51" i="1"/>
  <c r="L51" i="1"/>
  <c r="AF50" i="1"/>
  <c r="AE50" i="1"/>
  <c r="AD50" i="1"/>
  <c r="AC50" i="1"/>
  <c r="AA50" i="1"/>
  <c r="Y50" i="1"/>
  <c r="W50" i="1"/>
  <c r="U50" i="1"/>
  <c r="S50" i="1"/>
  <c r="Q50" i="1"/>
  <c r="M50" i="1"/>
  <c r="L50" i="1"/>
  <c r="AF49" i="1"/>
  <c r="AE49" i="1"/>
  <c r="AD49" i="1"/>
  <c r="AC49" i="1"/>
  <c r="AA49" i="1"/>
  <c r="Y49" i="1"/>
  <c r="W49" i="1"/>
  <c r="U49" i="1"/>
  <c r="S49" i="1"/>
  <c r="Q49" i="1"/>
  <c r="M49" i="1"/>
  <c r="L49" i="1"/>
  <c r="AF48" i="1"/>
  <c r="AE48" i="1"/>
  <c r="AD48" i="1"/>
  <c r="AC48" i="1"/>
  <c r="AA48" i="1"/>
  <c r="Y48" i="1"/>
  <c r="W48" i="1"/>
  <c r="U48" i="1"/>
  <c r="S48" i="1"/>
  <c r="Q48" i="1"/>
  <c r="M48" i="1"/>
  <c r="L48" i="1"/>
  <c r="AF47" i="1"/>
  <c r="AE47" i="1"/>
  <c r="AD47" i="1"/>
  <c r="AC47" i="1"/>
  <c r="AA47" i="1"/>
  <c r="Y47" i="1"/>
  <c r="W47" i="1"/>
  <c r="U47" i="1"/>
  <c r="S47" i="1"/>
  <c r="Q47" i="1"/>
  <c r="M47" i="1"/>
  <c r="L47" i="1"/>
  <c r="AF46" i="1"/>
  <c r="AE46" i="1"/>
  <c r="AD46" i="1"/>
  <c r="AC46" i="1"/>
  <c r="AA46" i="1"/>
  <c r="Y46" i="1"/>
  <c r="W46" i="1"/>
  <c r="U46" i="1"/>
  <c r="S46" i="1"/>
  <c r="Q46" i="1"/>
  <c r="M46" i="1"/>
  <c r="L46" i="1"/>
  <c r="AF45" i="1"/>
  <c r="AE45" i="1"/>
  <c r="AD45" i="1"/>
  <c r="AC45" i="1"/>
  <c r="AA45" i="1"/>
  <c r="Y45" i="1"/>
  <c r="W45" i="1"/>
  <c r="U45" i="1"/>
  <c r="S45" i="1"/>
  <c r="Q45" i="1"/>
  <c r="M45" i="1"/>
  <c r="L45" i="1"/>
  <c r="AF44" i="1"/>
  <c r="AE44" i="1"/>
  <c r="AD44" i="1"/>
  <c r="AC44" i="1"/>
  <c r="AA44" i="1"/>
  <c r="Y44" i="1"/>
  <c r="W44" i="1"/>
  <c r="U44" i="1"/>
  <c r="S44" i="1"/>
  <c r="Q44" i="1"/>
  <c r="M44" i="1"/>
  <c r="L44" i="1"/>
  <c r="AF43" i="1"/>
  <c r="AE43" i="1"/>
  <c r="AD43" i="1"/>
  <c r="AC43" i="1"/>
  <c r="AA43" i="1"/>
  <c r="Y43" i="1"/>
  <c r="W43" i="1"/>
  <c r="U43" i="1"/>
  <c r="S43" i="1"/>
  <c r="Q43" i="1"/>
  <c r="M43" i="1"/>
  <c r="L43" i="1"/>
  <c r="AF42" i="1"/>
  <c r="AE42" i="1"/>
  <c r="AD42" i="1"/>
  <c r="AC42" i="1"/>
  <c r="AA42" i="1"/>
  <c r="Y42" i="1"/>
  <c r="W42" i="1"/>
  <c r="U42" i="1"/>
  <c r="S42" i="1"/>
  <c r="Q42" i="1"/>
  <c r="M42" i="1"/>
  <c r="L42" i="1"/>
  <c r="AF41" i="1"/>
  <c r="AE41" i="1"/>
  <c r="AD41" i="1"/>
  <c r="AC41" i="1"/>
  <c r="AA41" i="1"/>
  <c r="Y41" i="1"/>
  <c r="W41" i="1"/>
  <c r="U41" i="1"/>
  <c r="S41" i="1"/>
  <c r="Q41" i="1"/>
  <c r="M41" i="1"/>
  <c r="L41" i="1"/>
  <c r="AF40" i="1"/>
  <c r="AE40" i="1"/>
  <c r="AD40" i="1"/>
  <c r="AC40" i="1"/>
  <c r="AA40" i="1"/>
  <c r="Y40" i="1"/>
  <c r="W40" i="1"/>
  <c r="U40" i="1"/>
  <c r="S40" i="1"/>
  <c r="Q40" i="1"/>
  <c r="M40" i="1"/>
  <c r="L40" i="1"/>
  <c r="AF39" i="1"/>
  <c r="AE39" i="1"/>
  <c r="AD39" i="1"/>
  <c r="AC39" i="1"/>
  <c r="AA39" i="1"/>
  <c r="Y39" i="1"/>
  <c r="W39" i="1"/>
  <c r="U39" i="1"/>
  <c r="S39" i="1"/>
  <c r="Q39" i="1"/>
  <c r="M39" i="1"/>
  <c r="L39" i="1"/>
  <c r="AF38" i="1"/>
  <c r="AE38" i="1"/>
  <c r="AD38" i="1"/>
  <c r="AC38" i="1"/>
  <c r="AA38" i="1"/>
  <c r="Y38" i="1"/>
  <c r="W38" i="1"/>
  <c r="U38" i="1"/>
  <c r="S38" i="1"/>
  <c r="Q38" i="1"/>
  <c r="M38" i="1"/>
  <c r="L38" i="1"/>
  <c r="AF37" i="1"/>
  <c r="AE37" i="1"/>
  <c r="AD37" i="1"/>
  <c r="AC37" i="1"/>
  <c r="AA37" i="1"/>
  <c r="Y37" i="1"/>
  <c r="W37" i="1"/>
  <c r="U37" i="1"/>
  <c r="S37" i="1"/>
  <c r="Q37" i="1"/>
  <c r="M37" i="1"/>
  <c r="L37" i="1"/>
  <c r="AF36" i="1"/>
  <c r="AE36" i="1"/>
  <c r="AD36" i="1"/>
  <c r="AC36" i="1"/>
  <c r="AA36" i="1"/>
  <c r="Y36" i="1"/>
  <c r="W36" i="1"/>
  <c r="U36" i="1"/>
  <c r="S36" i="1"/>
  <c r="Q36" i="1"/>
  <c r="M36" i="1"/>
  <c r="L36" i="1"/>
  <c r="AF35" i="1"/>
  <c r="AE35" i="1"/>
  <c r="AD35" i="1"/>
  <c r="AC35" i="1"/>
  <c r="AA35" i="1"/>
  <c r="Y35" i="1"/>
  <c r="W35" i="1"/>
  <c r="U35" i="1"/>
  <c r="S35" i="1"/>
  <c r="Q35" i="1"/>
  <c r="M35" i="1"/>
  <c r="L35" i="1"/>
  <c r="AF34" i="1"/>
  <c r="AE34" i="1"/>
  <c r="AD34" i="1"/>
  <c r="AC34" i="1"/>
  <c r="AA34" i="1"/>
  <c r="Y34" i="1"/>
  <c r="W34" i="1"/>
  <c r="U34" i="1"/>
  <c r="S34" i="1"/>
  <c r="Q34" i="1"/>
  <c r="M34" i="1"/>
  <c r="L34" i="1"/>
  <c r="AF33" i="1"/>
  <c r="AE33" i="1"/>
  <c r="AD33" i="1"/>
  <c r="AC33" i="1"/>
  <c r="AA33" i="1"/>
  <c r="Y33" i="1"/>
  <c r="W33" i="1"/>
  <c r="U33" i="1"/>
  <c r="S33" i="1"/>
  <c r="Q33" i="1"/>
  <c r="M33" i="1"/>
  <c r="L33" i="1"/>
  <c r="AF32" i="1"/>
  <c r="AE32" i="1"/>
  <c r="AD32" i="1"/>
  <c r="AC32" i="1"/>
  <c r="AA32" i="1"/>
  <c r="Y32" i="1"/>
  <c r="W32" i="1"/>
  <c r="U32" i="1"/>
  <c r="S32" i="1"/>
  <c r="Q32" i="1"/>
  <c r="M32" i="1"/>
  <c r="L32" i="1"/>
  <c r="AF31" i="1"/>
  <c r="AE31" i="1"/>
  <c r="AD31" i="1"/>
  <c r="AC31" i="1"/>
  <c r="AA31" i="1"/>
  <c r="Y31" i="1"/>
  <c r="W31" i="1"/>
  <c r="U31" i="1"/>
  <c r="S31" i="1"/>
  <c r="Q31" i="1"/>
  <c r="M31" i="1"/>
  <c r="L31" i="1"/>
  <c r="AF30" i="1"/>
  <c r="AE30" i="1"/>
  <c r="AD30" i="1"/>
  <c r="AC30" i="1"/>
  <c r="AA30" i="1"/>
  <c r="Y30" i="1"/>
  <c r="W30" i="1"/>
  <c r="U30" i="1"/>
  <c r="S30" i="1"/>
  <c r="Q30" i="1"/>
  <c r="M30" i="1"/>
  <c r="L30" i="1"/>
  <c r="AF29" i="1"/>
  <c r="AE29" i="1"/>
  <c r="AD29" i="1"/>
  <c r="AC29" i="1"/>
  <c r="AA29" i="1"/>
  <c r="Y29" i="1"/>
  <c r="W29" i="1"/>
  <c r="U29" i="1"/>
  <c r="S29" i="1"/>
  <c r="Q29" i="1"/>
  <c r="M29" i="1"/>
  <c r="L29" i="1"/>
  <c r="AF28" i="1"/>
  <c r="AE28" i="1"/>
  <c r="AD28" i="1"/>
  <c r="AC28" i="1"/>
  <c r="AA28" i="1"/>
  <c r="Y28" i="1"/>
  <c r="W28" i="1"/>
  <c r="U28" i="1"/>
  <c r="S28" i="1"/>
  <c r="Q28" i="1"/>
  <c r="M28" i="1"/>
  <c r="L28" i="1"/>
  <c r="AF27" i="1"/>
  <c r="AE27" i="1"/>
  <c r="AD27" i="1"/>
  <c r="AC27" i="1"/>
  <c r="AA27" i="1"/>
  <c r="Y27" i="1"/>
  <c r="W27" i="1"/>
  <c r="U27" i="1"/>
  <c r="S27" i="1"/>
  <c r="Q27" i="1"/>
  <c r="M27" i="1"/>
  <c r="L27" i="1"/>
  <c r="AF26" i="1"/>
  <c r="AE26" i="1"/>
  <c r="AD26" i="1"/>
  <c r="AC26" i="1"/>
  <c r="AA26" i="1"/>
  <c r="Y26" i="1"/>
  <c r="W26" i="1"/>
  <c r="U26" i="1"/>
  <c r="S26" i="1"/>
  <c r="Q26" i="1"/>
  <c r="M26" i="1"/>
  <c r="L26" i="1"/>
  <c r="AF25" i="1"/>
  <c r="AE25" i="1"/>
  <c r="AD25" i="1"/>
  <c r="AC25" i="1"/>
  <c r="AA25" i="1"/>
  <c r="Y25" i="1"/>
  <c r="W25" i="1"/>
  <c r="U25" i="1"/>
  <c r="S25" i="1"/>
  <c r="Q25" i="1"/>
  <c r="M25" i="1"/>
  <c r="L25" i="1"/>
  <c r="AF24" i="1"/>
  <c r="AE24" i="1"/>
  <c r="AD24" i="1"/>
  <c r="AC24" i="1"/>
  <c r="AA24" i="1"/>
  <c r="Y24" i="1"/>
  <c r="W24" i="1"/>
  <c r="U24" i="1"/>
  <c r="S24" i="1"/>
  <c r="Q24" i="1"/>
  <c r="M24" i="1"/>
  <c r="L24" i="1"/>
  <c r="AF23" i="1"/>
  <c r="AE23" i="1"/>
  <c r="AD23" i="1"/>
  <c r="AC23" i="1"/>
  <c r="AA23" i="1"/>
  <c r="Y23" i="1"/>
  <c r="W23" i="1"/>
  <c r="U23" i="1"/>
  <c r="S23" i="1"/>
  <c r="Q23" i="1"/>
  <c r="AF22" i="1"/>
  <c r="AE22" i="1"/>
  <c r="AD22" i="1"/>
  <c r="AC22" i="1"/>
  <c r="AA22" i="1"/>
  <c r="Y22" i="1"/>
  <c r="W22" i="1"/>
  <c r="U22" i="1"/>
  <c r="S22" i="1"/>
  <c r="Q22" i="1"/>
  <c r="AF21" i="1"/>
  <c r="AE21" i="1"/>
  <c r="AD21" i="1"/>
  <c r="AC21" i="1"/>
  <c r="AA21" i="1"/>
  <c r="Y21" i="1"/>
  <c r="W21" i="1"/>
  <c r="U21" i="1"/>
  <c r="S21" i="1"/>
  <c r="Q21" i="1"/>
  <c r="M21" i="1"/>
  <c r="L21" i="1"/>
  <c r="AF20" i="1"/>
  <c r="AE20" i="1"/>
  <c r="AD20" i="1"/>
  <c r="AC20" i="1"/>
  <c r="AA20" i="1"/>
  <c r="Y20" i="1"/>
  <c r="W20" i="1"/>
  <c r="U20" i="1"/>
  <c r="S20" i="1"/>
  <c r="Q20" i="1"/>
  <c r="M20" i="1"/>
  <c r="L20" i="1"/>
  <c r="AF19" i="1"/>
  <c r="AE19" i="1"/>
  <c r="AD19" i="1"/>
  <c r="AC19" i="1"/>
  <c r="AA19" i="1"/>
  <c r="Y19" i="1"/>
  <c r="W19" i="1"/>
  <c r="U19" i="1"/>
  <c r="S19" i="1"/>
  <c r="Q19" i="1"/>
  <c r="M19" i="1"/>
  <c r="L19" i="1"/>
  <c r="AF18" i="1"/>
  <c r="AE18" i="1"/>
  <c r="AD18" i="1"/>
  <c r="AC18" i="1"/>
  <c r="AA18" i="1"/>
  <c r="Y18" i="1"/>
  <c r="W18" i="1"/>
  <c r="U18" i="1"/>
  <c r="S18" i="1"/>
  <c r="Q18" i="1"/>
  <c r="M18" i="1"/>
  <c r="L18" i="1"/>
  <c r="AF17" i="1"/>
  <c r="AE17" i="1"/>
  <c r="AD17" i="1"/>
  <c r="AC17" i="1"/>
  <c r="AA17" i="1"/>
  <c r="Y17" i="1"/>
  <c r="W17" i="1"/>
  <c r="U17" i="1"/>
  <c r="S17" i="1"/>
  <c r="Q17" i="1"/>
  <c r="M17" i="1"/>
  <c r="L17" i="1"/>
  <c r="AF16" i="1"/>
  <c r="AE16" i="1"/>
  <c r="AD16" i="1"/>
  <c r="AC16" i="1"/>
  <c r="AA16" i="1"/>
  <c r="Y16" i="1"/>
  <c r="W16" i="1"/>
  <c r="U16" i="1"/>
  <c r="S16" i="1"/>
  <c r="Q16" i="1"/>
  <c r="M16" i="1"/>
  <c r="L16" i="1"/>
  <c r="AF15" i="1"/>
  <c r="AE15" i="1"/>
  <c r="AD15" i="1"/>
  <c r="AC15" i="1"/>
  <c r="AA15" i="1"/>
  <c r="Y15" i="1"/>
  <c r="W15" i="1"/>
  <c r="U15" i="1"/>
  <c r="S15" i="1"/>
  <c r="Q15" i="1"/>
  <c r="M15" i="1"/>
  <c r="L15" i="1"/>
  <c r="AF14" i="1"/>
  <c r="AE14" i="1"/>
  <c r="AD14" i="1"/>
  <c r="AC14" i="1"/>
  <c r="AA14" i="1"/>
  <c r="Y14" i="1"/>
  <c r="W14" i="1"/>
  <c r="U14" i="1"/>
  <c r="S14" i="1"/>
  <c r="Q14" i="1"/>
  <c r="M14" i="1"/>
  <c r="L14" i="1"/>
  <c r="AF13" i="1"/>
  <c r="AE13" i="1"/>
  <c r="AD13" i="1"/>
  <c r="AC13" i="1"/>
  <c r="AA13" i="1"/>
  <c r="Y13" i="1"/>
  <c r="W13" i="1"/>
  <c r="U13" i="1"/>
  <c r="S13" i="1"/>
  <c r="Q13" i="1"/>
  <c r="M13" i="1"/>
  <c r="L13" i="1"/>
  <c r="AF12" i="1"/>
  <c r="AE12" i="1"/>
  <c r="AD12" i="1"/>
  <c r="AC12" i="1"/>
  <c r="AA12" i="1"/>
  <c r="Y12" i="1"/>
  <c r="W12" i="1"/>
  <c r="U12" i="1"/>
  <c r="S12" i="1"/>
  <c r="Q12" i="1"/>
  <c r="M12" i="1"/>
  <c r="L12" i="1"/>
  <c r="AF11" i="1"/>
  <c r="AE11" i="1"/>
  <c r="AD11" i="1"/>
  <c r="AC11" i="1"/>
  <c r="AA11" i="1"/>
  <c r="Y11" i="1"/>
  <c r="W11" i="1"/>
  <c r="U11" i="1"/>
  <c r="S11" i="1"/>
  <c r="Q11" i="1"/>
  <c r="M11" i="1"/>
  <c r="L11" i="1"/>
  <c r="AF10" i="1"/>
  <c r="AE10" i="1"/>
  <c r="AD10" i="1"/>
  <c r="AC10" i="1"/>
  <c r="AA10" i="1"/>
  <c r="Y10" i="1"/>
  <c r="W10" i="1"/>
  <c r="U10" i="1"/>
  <c r="S10" i="1"/>
  <c r="Q10" i="1"/>
  <c r="M10" i="1"/>
  <c r="L10" i="1"/>
  <c r="AF9" i="1"/>
  <c r="AE9" i="1"/>
  <c r="AD9" i="1"/>
  <c r="AC9" i="1"/>
  <c r="AA9" i="1"/>
  <c r="Y9" i="1"/>
  <c r="W9" i="1"/>
  <c r="U9" i="1"/>
  <c r="S9" i="1"/>
  <c r="Q9" i="1"/>
  <c r="M9" i="1"/>
  <c r="L9" i="1"/>
  <c r="AF8" i="1"/>
  <c r="AF58" i="1" s="1"/>
  <c r="AE8" i="1"/>
  <c r="AE58" i="1" s="1"/>
  <c r="AD8" i="1"/>
  <c r="AD58" i="1" s="1"/>
  <c r="AC8" i="1"/>
  <c r="AC58" i="1" s="1"/>
  <c r="AA8" i="1"/>
  <c r="AA58" i="1" s="1"/>
  <c r="K24" i="2" s="1"/>
  <c r="Y8" i="1"/>
  <c r="Y58" i="1" s="1"/>
  <c r="K23" i="2" s="1"/>
  <c r="L23" i="2" s="1"/>
  <c r="W8" i="1"/>
  <c r="W58" i="1" s="1"/>
  <c r="K22" i="2" s="1"/>
  <c r="L22" i="2" s="1"/>
  <c r="U8" i="1"/>
  <c r="U58" i="1" s="1"/>
  <c r="K21" i="2" s="1"/>
  <c r="L21" i="2" s="1"/>
  <c r="S8" i="1"/>
  <c r="S58" i="1" s="1"/>
  <c r="K20" i="2" s="1"/>
  <c r="L20" i="2" s="1"/>
  <c r="Q8" i="1"/>
  <c r="Q58" i="1" s="1"/>
  <c r="K19" i="2" s="1"/>
  <c r="L19" i="2" s="1"/>
  <c r="M8" i="1"/>
  <c r="M58" i="1" s="1"/>
  <c r="L8" i="1"/>
  <c r="L58" i="1" s="1"/>
  <c r="E24" i="2" l="1"/>
  <c r="E23" i="2"/>
  <c r="E22" i="2"/>
  <c r="E21" i="2"/>
  <c r="E20" i="2"/>
  <c r="E19" i="2"/>
  <c r="G24" i="2"/>
  <c r="G23" i="2"/>
  <c r="G22" i="2"/>
  <c r="G21" i="2"/>
  <c r="G20" i="2"/>
  <c r="G19" i="2"/>
  <c r="B24" i="2"/>
  <c r="B23" i="2"/>
  <c r="B22" i="2"/>
  <c r="B21" i="2"/>
  <c r="B20" i="2"/>
  <c r="B19" i="2"/>
  <c r="C24" i="2"/>
  <c r="C23" i="2"/>
  <c r="C22" i="2"/>
  <c r="C21" i="2"/>
  <c r="C20" i="2"/>
  <c r="C19" i="2"/>
  <c r="D24" i="2"/>
  <c r="D23" i="2"/>
  <c r="D22" i="2"/>
  <c r="D21" i="2"/>
  <c r="D20" i="2"/>
  <c r="D19" i="2"/>
  <c r="F24" i="2"/>
  <c r="F23" i="2"/>
  <c r="F22" i="2"/>
  <c r="F21" i="2"/>
  <c r="F20" i="2"/>
  <c r="F19" i="2"/>
  <c r="L24" i="2"/>
  <c r="H20" i="2" l="1"/>
  <c r="I20" i="2" s="1"/>
  <c r="J20" i="2" s="1"/>
  <c r="O20" i="2" s="1"/>
  <c r="P20" i="2" s="1"/>
  <c r="H22" i="2"/>
  <c r="I22" i="2" s="1"/>
  <c r="J22" i="2" s="1"/>
  <c r="O22" i="2" s="1"/>
  <c r="P22" i="2" s="1"/>
  <c r="H24" i="2"/>
  <c r="I24" i="2" s="1"/>
  <c r="J24" i="2" s="1"/>
  <c r="O24" i="2" s="1"/>
  <c r="P24" i="2" s="1"/>
  <c r="H19" i="2"/>
  <c r="I19" i="2" s="1"/>
  <c r="J19" i="2" s="1"/>
  <c r="O19" i="2" s="1"/>
  <c r="P19" i="2" s="1"/>
  <c r="H21" i="2"/>
  <c r="I21" i="2" s="1"/>
  <c r="J21" i="2" s="1"/>
  <c r="O21" i="2" s="1"/>
  <c r="P21" i="2" s="1"/>
  <c r="H23" i="2"/>
  <c r="I23" i="2" s="1"/>
  <c r="J23" i="2" s="1"/>
  <c r="O23" i="2" s="1"/>
  <c r="P23" i="2" s="1"/>
</calcChain>
</file>

<file path=xl/sharedStrings.xml><?xml version="1.0" encoding="utf-8"?>
<sst xmlns="http://schemas.openxmlformats.org/spreadsheetml/2006/main" count="77" uniqueCount="44">
  <si>
    <t>Bill of Materials</t>
  </si>
  <si>
    <t>Customer:</t>
  </si>
  <si>
    <t>Project:</t>
  </si>
  <si>
    <t>Part Number:</t>
  </si>
  <si>
    <t>Quantity</t>
  </si>
  <si>
    <t>Leads</t>
  </si>
  <si>
    <t>SMT Setup</t>
  </si>
  <si>
    <t>QTY:</t>
  </si>
  <si>
    <t>Extended Leads</t>
  </si>
  <si>
    <t>Designator</t>
  </si>
  <si>
    <t>Description</t>
  </si>
  <si>
    <t>Top</t>
  </si>
  <si>
    <t>Bottom</t>
  </si>
  <si>
    <t>Manufacturer</t>
  </si>
  <si>
    <t>Manufacturer PN</t>
  </si>
  <si>
    <t>SMT</t>
  </si>
  <si>
    <t>FP*</t>
  </si>
  <si>
    <t>SS</t>
  </si>
  <si>
    <t>PTH</t>
  </si>
  <si>
    <t>Is Stock</t>
  </si>
  <si>
    <t>Supplier</t>
  </si>
  <si>
    <t>Supplier PN</t>
  </si>
  <si>
    <t>Price</t>
  </si>
  <si>
    <t>Extended</t>
  </si>
  <si>
    <t>Quote</t>
  </si>
  <si>
    <t>Item</t>
  </si>
  <si>
    <t>Rate</t>
  </si>
  <si>
    <t>Stencil</t>
  </si>
  <si>
    <t>SMT Lead</t>
  </si>
  <si>
    <t>FP Lead</t>
  </si>
  <si>
    <t>SS Lead</t>
  </si>
  <si>
    <t>PTH Lead</t>
  </si>
  <si>
    <t>Discount EXP</t>
  </si>
  <si>
    <t>Turnkey %</t>
  </si>
  <si>
    <t>Assembly Costs (All Qty)</t>
  </si>
  <si>
    <t>Grand</t>
  </si>
  <si>
    <t>FP</t>
  </si>
  <si>
    <t>Total</t>
  </si>
  <si>
    <t>Disc. Tot</t>
  </si>
  <si>
    <t>Per Board</t>
  </si>
  <si>
    <t>Parts</t>
  </si>
  <si>
    <t>Turnkey</t>
  </si>
  <si>
    <t>Testing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</si>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</sst>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164" formatCode="&quot;$&quot;#,##0.00"/>
    <numFmt numFmtId="165" formatCode="_(&quot;$&quot;* #,##0.00_);_(&quot;$&quot;* \(#,##0.00\);_(&quot;$&quot;* \-??_);_(@_)"/>
    <numFmt numFmtId="167" formatCode="&quot;$&quot;#,##0.000"/>
    <numFmt numFmtId="168" formatCode="#,##0.000"/>
  </numFmts>
  <fonts count="12">
    <font>
      <sz val="11"/>
      <color indexed="55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name val="Arial"/>
      <charset val="134"/>
    </font>
    <font>
      <sz val="10"/>
      <name val="Arial"/>
      <family val="2"/>
      <charset val="1"/>
    </font>
    <font>
      <sz val="8"/>
      <color indexed="55"/>
      <name val="Arial"/>
      <family val="2"/>
      <charset val="1"/>
    </font>
    <font>
      <b/>
      <sz val="24"/>
      <name val="Arial"/>
      <family val="2"/>
      <charset val="1"/>
    </font>
    <font>
      <b/>
      <sz val="10"/>
      <name val="Arial"/>
      <family val="2"/>
      <charset val="1"/>
    </font>
    <font>
      <sz val="11"/>
      <color indexed="55"/>
      <name val="Arial"/>
      <family val="2"/>
      <charset val="1"/>
    </font>
    <font>
      <sz val="8"/>
      <name val="Arial"/>
      <family val="2"/>
      <charset val="1"/>
    </font>
    <font>
      <sz val="11"/>
      <color indexed="55"/>
      <name val="Calibri"/>
      <family val="2"/>
      <charset val="1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top"/>
    </xf>
    <xf numFmtId="42" fontId="2" fillId="0" borderId="7" applyFont="0" applyFill="0" applyBorder="0" applyAlignment="0" applyProtection="0">
      <alignment vertical="center"/>
    </xf>
    <xf numFmtId="165" fontId="9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0" fillId="2" borderId="0" applyNumberFormat="0" applyBorder="0" applyAlignment="0" applyProtection="0"/>
    <xf numFmtId="0" fontId="11" fillId="3" borderId="8" applyNumberFormat="0" applyAlignment="0" applyProtection="0"/>
    <xf numFmtId="0" fontId="1" fillId="4" borderId="0" applyNumberFormat="0" applyBorder="0" applyAlignment="0" applyProtection="0"/>
  </cellStyleXfs>
  <cellXfs count="57">
    <xf numFmtId="0" fontId="0" fillId="0" borderId="0" xfId="0">
      <alignment vertical="top"/>
    </xf>
    <xf numFmtId="0" fontId="4" fillId="0" borderId="0" xfId="0" applyFont="1" applyAlignment="1" applyProtection="1">
      <alignment vertical="center"/>
    </xf>
    <xf numFmtId="0" fontId="5" fillId="0" borderId="0" xfId="4" applyFont="1" applyBorder="1" applyAlignment="1" applyProtection="1">
      <alignment vertical="center"/>
    </xf>
    <xf numFmtId="0" fontId="6" fillId="0" borderId="0" xfId="4" applyFont="1" applyBorder="1" applyAlignment="1" applyProtection="1">
      <alignment vertical="center"/>
    </xf>
    <xf numFmtId="0" fontId="4" fillId="0" borderId="3" xfId="0" applyFont="1" applyBorder="1" applyAlignment="1" applyProtection="1">
      <alignment vertical="center"/>
    </xf>
    <xf numFmtId="167" fontId="4" fillId="0" borderId="3" xfId="0" applyNumberFormat="1" applyFont="1" applyBorder="1" applyAlignment="1" applyProtection="1">
      <alignment vertical="center"/>
    </xf>
    <xf numFmtId="167" fontId="4" fillId="0" borderId="3" xfId="0" applyNumberFormat="1" applyFont="1" applyBorder="1" applyAlignment="1" applyProtection="1">
      <alignment vertical="center"/>
      <protection locked="0"/>
    </xf>
    <xf numFmtId="9" fontId="4" fillId="0" borderId="3" xfId="0" applyNumberFormat="1" applyFont="1" applyBorder="1" applyAlignment="1" applyProtection="1">
      <alignment vertical="center"/>
    </xf>
    <xf numFmtId="0" fontId="4" fillId="0" borderId="3" xfId="0" applyFont="1" applyBorder="1" applyAlignment="1" applyProtection="1">
      <alignment horizontal="center" vertical="center"/>
    </xf>
    <xf numFmtId="4" fontId="4" fillId="0" borderId="3" xfId="0" applyNumberFormat="1" applyFont="1" applyBorder="1" applyAlignment="1" applyProtection="1">
      <alignment horizontal="center" vertical="center"/>
    </xf>
    <xf numFmtId="4" fontId="4" fillId="0" borderId="3" xfId="0" applyNumberFormat="1" applyFont="1" applyBorder="1" applyAlignment="1" applyProtection="1">
      <alignment vertical="center"/>
    </xf>
    <xf numFmtId="164" fontId="4" fillId="0" borderId="3" xfId="0" applyNumberFormat="1" applyFont="1" applyBorder="1" applyAlignment="1" applyProtection="1">
      <alignment vertical="center"/>
    </xf>
    <xf numFmtId="164" fontId="4" fillId="0" borderId="3" xfId="0" applyNumberFormat="1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</xf>
    <xf numFmtId="0" fontId="3" fillId="0" borderId="0" xfId="4" applyFont="1" applyBorder="1" applyAlignment="1" applyProtection="1">
      <alignment horizontal="center" vertical="center"/>
    </xf>
    <xf numFmtId="0" fontId="3" fillId="0" borderId="0" xfId="4" applyFont="1" applyAlignment="1" applyProtection="1">
      <alignment vertical="center"/>
    </xf>
    <xf numFmtId="0" fontId="3" fillId="0" borderId="0" xfId="4" applyFont="1" applyAlignment="1" applyProtection="1">
      <alignment horizontal="center" vertical="center"/>
    </xf>
    <xf numFmtId="0" fontId="6" fillId="0" borderId="0" xfId="4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vertical="center"/>
    </xf>
    <xf numFmtId="0" fontId="6" fillId="0" borderId="0" xfId="4" applyFont="1" applyBorder="1" applyAlignment="1" applyProtection="1">
      <alignment horizontal="center" vertical="center"/>
    </xf>
    <xf numFmtId="0" fontId="6" fillId="0" borderId="2" xfId="4" applyFont="1" applyBorder="1" applyAlignment="1" applyProtection="1">
      <alignment horizontal="left" vertical="center"/>
      <protection locked="0"/>
    </xf>
    <xf numFmtId="0" fontId="6" fillId="0" borderId="1" xfId="4" applyFont="1" applyBorder="1" applyAlignment="1" applyProtection="1">
      <alignment horizontal="left" vertical="center"/>
      <protection locked="0"/>
    </xf>
    <xf numFmtId="0" fontId="4" fillId="0" borderId="3" xfId="4" applyFont="1" applyBorder="1" applyAlignment="1" applyProtection="1">
      <alignment vertical="center"/>
      <protection locked="0"/>
    </xf>
    <xf numFmtId="0" fontId="8" fillId="0" borderId="3" xfId="4" applyFont="1" applyBorder="1" applyAlignment="1" applyProtection="1">
      <alignment vertical="center"/>
      <protection locked="0"/>
    </xf>
    <xf numFmtId="0" fontId="8" fillId="0" borderId="3" xfId="4" applyFont="1" applyBorder="1" applyAlignment="1" applyProtection="1">
      <alignment horizontal="center" vertical="center"/>
      <protection locked="0"/>
    </xf>
    <xf numFmtId="0" fontId="8" fillId="0" borderId="0" xfId="4" applyFont="1" applyAlignment="1" applyProtection="1">
      <alignment vertical="center"/>
    </xf>
    <xf numFmtId="0" fontId="8" fillId="0" borderId="0" xfId="4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3" fillId="0" borderId="0" xfId="4" applyFont="1" applyBorder="1" applyAlignment="1" applyProtection="1">
      <alignment horizontal="left" vertical="center"/>
    </xf>
    <xf numFmtId="0" fontId="3" fillId="0" borderId="0" xfId="4" applyFont="1" applyAlignment="1" applyProtection="1">
      <alignment horizontal="right" vertical="center"/>
    </xf>
    <xf numFmtId="0" fontId="6" fillId="0" borderId="0" xfId="4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right" vertical="center"/>
    </xf>
    <xf numFmtId="0" fontId="8" fillId="0" borderId="3" xfId="4" applyFont="1" applyBorder="1" applyAlignment="1" applyProtection="1">
      <alignment horizontal="center" vertical="center"/>
    </xf>
    <xf numFmtId="0" fontId="8" fillId="0" borderId="4" xfId="4" applyFont="1" applyBorder="1" applyAlignment="1" applyProtection="1">
      <alignment horizontal="center" vertical="center"/>
    </xf>
    <xf numFmtId="168" fontId="8" fillId="0" borderId="5" xfId="4" applyNumberFormat="1" applyFont="1" applyBorder="1" applyAlignment="1" applyProtection="1">
      <alignment horizontal="right" vertical="center"/>
      <protection locked="0"/>
    </xf>
    <xf numFmtId="0" fontId="0" fillId="0" borderId="3" xfId="0" applyBorder="1">
      <alignment vertical="top"/>
    </xf>
    <xf numFmtId="0" fontId="3" fillId="0" borderId="3" xfId="4" applyFont="1" applyBorder="1">
      <alignment vertical="top"/>
    </xf>
    <xf numFmtId="0" fontId="8" fillId="0" borderId="6" xfId="4" applyFont="1" applyBorder="1" applyAlignment="1" applyProtection="1">
      <alignment vertical="center"/>
      <protection locked="0"/>
    </xf>
    <xf numFmtId="168" fontId="8" fillId="0" borderId="3" xfId="4" applyNumberFormat="1" applyFont="1" applyBorder="1" applyAlignment="1" applyProtection="1">
      <alignment horizontal="right" vertical="center"/>
      <protection locked="0"/>
    </xf>
    <xf numFmtId="0" fontId="8" fillId="0" borderId="0" xfId="4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  <xf numFmtId="168" fontId="4" fillId="0" borderId="3" xfId="4" applyNumberFormat="1" applyFont="1" applyBorder="1" applyAlignment="1" applyProtection="1">
      <alignment horizontal="right" vertical="center"/>
    </xf>
    <xf numFmtId="168" fontId="4" fillId="0" borderId="0" xfId="4" applyNumberFormat="1" applyFont="1" applyBorder="1" applyAlignment="1" applyProtection="1">
      <alignment horizontal="right" vertical="center"/>
    </xf>
    <xf numFmtId="0" fontId="8" fillId="0" borderId="0" xfId="4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vertical="center"/>
    </xf>
    <xf numFmtId="0" fontId="5" fillId="0" borderId="0" xfId="4" applyFont="1" applyBorder="1" applyAlignment="1" applyProtection="1">
      <alignment vertical="center"/>
    </xf>
    <xf numFmtId="0" fontId="6" fillId="0" borderId="0" xfId="4" applyFont="1" applyBorder="1" applyAlignment="1" applyProtection="1">
      <alignment vertical="center"/>
    </xf>
    <xf numFmtId="0" fontId="6" fillId="0" borderId="1" xfId="4" applyFont="1" applyBorder="1" applyAlignment="1" applyProtection="1">
      <alignment horizontal="left" vertical="center"/>
    </xf>
    <xf numFmtId="0" fontId="6" fillId="0" borderId="2" xfId="4" applyFont="1" applyBorder="1" applyAlignment="1" applyProtection="1">
      <alignment horizontal="left" vertical="center"/>
    </xf>
    <xf numFmtId="0" fontId="11" fillId="3" borderId="8" xfId="6" applyAlignment="1" applyProtection="1">
      <alignment vertical="center"/>
    </xf>
    <xf numFmtId="0" fontId="11" fillId="3" borderId="8" xfId="6" applyAlignment="1" applyProtection="1">
      <alignment horizontal="center" vertical="center"/>
    </xf>
    <xf numFmtId="0" fontId="11" fillId="3" borderId="8" xfId="6" applyAlignment="1" applyProtection="1">
      <alignment horizontal="center" vertical="center"/>
    </xf>
    <xf numFmtId="0" fontId="11" fillId="3" borderId="8" xfId="6" applyAlignment="1" applyProtection="1">
      <alignment horizontal="left" vertical="center"/>
      <protection locked="0"/>
    </xf>
    <xf numFmtId="0" fontId="11" fillId="3" borderId="8" xfId="6" applyAlignment="1" applyProtection="1">
      <alignment horizontal="right" vertical="center"/>
    </xf>
    <xf numFmtId="3" fontId="1" fillId="4" borderId="3" xfId="7" applyNumberFormat="1" applyBorder="1" applyAlignment="1" applyProtection="1">
      <alignment horizontal="center" vertical="center"/>
      <protection locked="0"/>
    </xf>
    <xf numFmtId="0" fontId="1" fillId="4" borderId="3" xfId="7" applyBorder="1" applyAlignment="1" applyProtection="1">
      <alignment horizontal="center" vertical="center"/>
      <protection locked="0"/>
    </xf>
    <xf numFmtId="164" fontId="10" fillId="2" borderId="3" xfId="5" applyNumberFormat="1" applyBorder="1" applyAlignment="1" applyProtection="1">
      <alignment vertical="center"/>
    </xf>
  </cellXfs>
  <cellStyles count="8">
    <cellStyle name="40% - Accent1" xfId="7" builtinId="31"/>
    <cellStyle name="Bad" xfId="5" builtinId="27"/>
    <cellStyle name="Check Cell" xfId="6" builtinId="23"/>
    <cellStyle name="Currency [0]" xfId="1"/>
    <cellStyle name="Currency 2" xfId="2"/>
    <cellStyle name="Normal" xfId="0" builtinId="0"/>
    <cellStyle name="Normal 2" xfId="4"/>
    <cellStyle name="Normal 2 2" xfId="3"/>
  </cellStyles>
  <dxfs count="2">
    <dxf>
      <font>
        <b val="0"/>
        <i val="0"/>
        <sz val="11"/>
        <color indexed="9"/>
        <name val="Calibri"/>
      </font>
      <fill>
        <patternFill>
          <fgColor indexed="10"/>
          <bgColor indexed="34"/>
        </patternFill>
      </fill>
    </dxf>
    <dxf>
      <font>
        <b val="0"/>
        <i val="0"/>
        <sz val="11"/>
        <color indexed="8"/>
        <name val="Calibri"/>
      </font>
      <fill>
        <patternFill>
          <fgColor indexed="10"/>
          <bgColor indexed="3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activeCell="E5" sqref="E5"/>
    </sheetView>
  </sheetViews>
  <sheetFormatPr defaultColWidth="9" defaultRowHeight="15"/>
  <cols>
    <col min="1" max="1" width="20.42578125"/>
    <col min="2" max="2" width="39.5703125"/>
    <col min="3" max="4" width="8.5703125"/>
    <col min="5" max="6" width="22.42578125"/>
    <col min="7" max="10" width="7.85546875"/>
    <col min="11" max="13" width="8.5703125"/>
    <col min="14" max="15" width="31.5703125"/>
    <col min="16" max="28" width="10"/>
    <col min="29" max="32" width="7.85546875"/>
    <col min="33" max="1025" width="9.140625"/>
  </cols>
  <sheetData>
    <row r="1" spans="1:32" s="13" customFormat="1" ht="30" customHeight="1">
      <c r="A1" s="2" t="s">
        <v>0</v>
      </c>
      <c r="B1" s="2"/>
      <c r="C1" s="14"/>
      <c r="D1" s="14"/>
      <c r="E1" s="15"/>
      <c r="F1" s="15"/>
      <c r="G1" s="16"/>
      <c r="H1" s="16"/>
      <c r="I1" s="16"/>
      <c r="J1" s="16"/>
      <c r="K1" s="15"/>
      <c r="L1" s="28"/>
      <c r="M1" s="28"/>
      <c r="N1" s="15"/>
      <c r="O1" s="15"/>
      <c r="P1" s="29"/>
      <c r="Q1" s="29"/>
      <c r="R1" s="29"/>
      <c r="S1" s="29"/>
      <c r="T1" s="29"/>
      <c r="U1" s="29"/>
      <c r="V1" s="29"/>
      <c r="W1" s="29"/>
      <c r="X1" s="29"/>
      <c r="Y1" s="29"/>
      <c r="AC1" s="16"/>
      <c r="AD1" s="16"/>
      <c r="AE1" s="16"/>
      <c r="AF1" s="16"/>
    </row>
    <row r="2" spans="1:32" ht="15" customHeight="1">
      <c r="A2" s="3" t="s">
        <v>1</v>
      </c>
      <c r="B2" s="17"/>
      <c r="C2" s="18"/>
      <c r="D2" s="19"/>
      <c r="E2" s="15"/>
      <c r="F2" s="15"/>
      <c r="G2" s="16"/>
      <c r="H2" s="16"/>
      <c r="I2" s="16"/>
      <c r="J2" s="16"/>
      <c r="K2" s="15"/>
      <c r="M2" s="30"/>
      <c r="N2" s="15"/>
      <c r="O2" s="15"/>
      <c r="P2" s="29"/>
      <c r="Q2" s="29"/>
      <c r="R2" s="29"/>
      <c r="S2" s="29"/>
      <c r="T2" s="29"/>
      <c r="U2" s="29"/>
      <c r="V2" s="29"/>
      <c r="W2" s="29"/>
      <c r="X2" s="29"/>
      <c r="Y2" s="29"/>
      <c r="AC2" s="16"/>
      <c r="AD2" s="16"/>
      <c r="AE2" s="16"/>
      <c r="AF2" s="16"/>
    </row>
    <row r="3" spans="1:32" ht="15" customHeight="1">
      <c r="A3" s="3" t="s">
        <v>2</v>
      </c>
      <c r="B3" s="20"/>
      <c r="C3" s="18"/>
      <c r="D3" s="19"/>
      <c r="E3" s="15"/>
      <c r="F3" s="15"/>
      <c r="G3" s="16"/>
      <c r="H3" s="16"/>
      <c r="I3" s="16"/>
      <c r="J3" s="16"/>
      <c r="K3" s="15"/>
      <c r="M3" s="30"/>
      <c r="N3" s="15"/>
      <c r="O3" s="15"/>
      <c r="P3" s="29"/>
      <c r="Q3" s="29"/>
      <c r="R3" s="29"/>
      <c r="S3" s="29"/>
      <c r="T3" s="29"/>
      <c r="U3" s="29"/>
      <c r="V3" s="29"/>
      <c r="W3" s="29"/>
      <c r="X3" s="29"/>
      <c r="Y3" s="29"/>
      <c r="AC3" s="16"/>
      <c r="AD3" s="16"/>
      <c r="AE3" s="16"/>
      <c r="AF3" s="16"/>
    </row>
    <row r="4" spans="1:32" ht="15" customHeight="1">
      <c r="A4" s="3" t="s">
        <v>3</v>
      </c>
      <c r="B4" s="21"/>
      <c r="C4" s="18"/>
      <c r="D4" s="19"/>
      <c r="E4" s="15"/>
      <c r="F4" s="15"/>
      <c r="G4" s="16"/>
      <c r="H4" s="16"/>
      <c r="I4" s="16"/>
      <c r="J4" s="16"/>
      <c r="K4" s="15"/>
      <c r="M4" s="30"/>
      <c r="N4" s="15"/>
      <c r="O4" s="15"/>
      <c r="P4" s="29"/>
      <c r="Q4" s="29"/>
      <c r="R4" s="29"/>
      <c r="S4" s="29"/>
      <c r="T4" s="29"/>
      <c r="U4" s="29"/>
      <c r="V4" s="29"/>
      <c r="W4" s="29"/>
      <c r="X4" s="29"/>
      <c r="Y4" s="29"/>
      <c r="AC4" s="16"/>
      <c r="AD4" s="16"/>
      <c r="AE4" s="16"/>
      <c r="AF4" s="16"/>
    </row>
    <row r="5" spans="1:32" ht="15" customHeight="1" thickBot="1">
      <c r="C5" s="18"/>
      <c r="D5" s="18"/>
      <c r="G5" s="18"/>
      <c r="H5" s="18"/>
      <c r="I5" s="18"/>
      <c r="J5" s="18"/>
      <c r="P5" s="31"/>
      <c r="Q5" s="31"/>
      <c r="R5" s="31"/>
      <c r="S5" s="31"/>
      <c r="T5" s="31"/>
      <c r="U5" s="31"/>
      <c r="V5" s="31"/>
      <c r="W5" s="31"/>
      <c r="X5" s="31"/>
      <c r="Y5" s="31"/>
      <c r="AC5" s="18"/>
      <c r="AD5" s="18"/>
      <c r="AE5" s="18"/>
      <c r="AF5" s="18"/>
    </row>
    <row r="6" spans="1:32" ht="15" customHeight="1" thickTop="1" thickBot="1">
      <c r="C6" s="51" t="s">
        <v>4</v>
      </c>
      <c r="D6" s="51"/>
      <c r="G6" s="51" t="s">
        <v>5</v>
      </c>
      <c r="H6" s="51"/>
      <c r="I6" s="51"/>
      <c r="J6" s="51"/>
      <c r="L6" s="51" t="s">
        <v>6</v>
      </c>
      <c r="M6" s="51"/>
      <c r="P6" s="53" t="s">
        <v>7</v>
      </c>
      <c r="Q6" s="52">
        <v>1</v>
      </c>
      <c r="R6" s="53" t="s">
        <v>7</v>
      </c>
      <c r="S6" s="52">
        <v>10</v>
      </c>
      <c r="T6" s="53" t="s">
        <v>7</v>
      </c>
      <c r="U6" s="52">
        <v>50</v>
      </c>
      <c r="V6" s="53" t="s">
        <v>7</v>
      </c>
      <c r="W6" s="52">
        <v>100</v>
      </c>
      <c r="X6" s="53" t="s">
        <v>7</v>
      </c>
      <c r="Y6" s="52">
        <v>500</v>
      </c>
      <c r="Z6" s="53" t="s">
        <v>7</v>
      </c>
      <c r="AA6" s="52">
        <v>1000</v>
      </c>
      <c r="AC6" s="51" t="s">
        <v>8</v>
      </c>
      <c r="AD6" s="51"/>
      <c r="AE6" s="51"/>
      <c r="AF6" s="51"/>
    </row>
    <row r="7" spans="1:32" ht="15" customHeight="1" thickTop="1" thickBot="1">
      <c r="A7" s="49" t="s">
        <v>9</v>
      </c>
      <c r="B7" s="49" t="s">
        <v>10</v>
      </c>
      <c r="C7" s="50" t="s">
        <v>11</v>
      </c>
      <c r="D7" s="50" t="s">
        <v>12</v>
      </c>
      <c r="E7" s="49" t="s">
        <v>13</v>
      </c>
      <c r="F7" s="49" t="s">
        <v>14</v>
      </c>
      <c r="G7" s="50" t="s">
        <v>15</v>
      </c>
      <c r="H7" s="50" t="s">
        <v>16</v>
      </c>
      <c r="I7" s="50" t="s">
        <v>17</v>
      </c>
      <c r="J7" s="50" t="s">
        <v>18</v>
      </c>
      <c r="K7" s="50" t="s">
        <v>19</v>
      </c>
      <c r="L7" s="50" t="s">
        <v>11</v>
      </c>
      <c r="M7" s="50" t="s">
        <v>12</v>
      </c>
      <c r="N7" s="49" t="s">
        <v>20</v>
      </c>
      <c r="O7" s="49" t="s">
        <v>21</v>
      </c>
      <c r="P7" s="50" t="s">
        <v>22</v>
      </c>
      <c r="Q7" s="50" t="s">
        <v>23</v>
      </c>
      <c r="R7" s="50" t="s">
        <v>22</v>
      </c>
      <c r="S7" s="50" t="s">
        <v>23</v>
      </c>
      <c r="T7" s="50" t="s">
        <v>22</v>
      </c>
      <c r="U7" s="50" t="s">
        <v>23</v>
      </c>
      <c r="V7" s="50" t="s">
        <v>22</v>
      </c>
      <c r="W7" s="50" t="s">
        <v>23</v>
      </c>
      <c r="X7" s="50" t="s">
        <v>22</v>
      </c>
      <c r="Y7" s="50" t="s">
        <v>23</v>
      </c>
      <c r="Z7" s="50" t="s">
        <v>22</v>
      </c>
      <c r="AA7" s="50" t="s">
        <v>23</v>
      </c>
      <c r="AC7" s="50" t="s">
        <v>15</v>
      </c>
      <c r="AD7" s="50" t="s">
        <v>16</v>
      </c>
      <c r="AE7" s="50" t="s">
        <v>17</v>
      </c>
      <c r="AF7" s="50" t="s">
        <v>18</v>
      </c>
    </row>
    <row r="8" spans="1:32" ht="15" customHeight="1" thickTop="1">
      <c r="A8" s="22"/>
      <c r="B8" s="23"/>
      <c r="C8" s="54"/>
      <c r="D8" s="55"/>
      <c r="E8" s="23"/>
      <c r="F8" s="23"/>
      <c r="G8" s="24"/>
      <c r="H8" s="24"/>
      <c r="I8" s="24"/>
      <c r="J8" s="24"/>
      <c r="K8" s="24"/>
      <c r="L8" s="32" t="str">
        <f t="shared" ref="L8" si="0">IF(AND(C8&gt;0,(G8+H8)&gt;0,K8&lt;&gt;"YES"),"YES","")</f>
        <v/>
      </c>
      <c r="M8" s="33" t="str">
        <f t="shared" ref="M8" si="1">IF(AND(D8&gt;0,(G8+H8)&gt;0,K8&lt;&gt;"YES"),"YES","")</f>
        <v/>
      </c>
      <c r="N8" s="23"/>
      <c r="O8" s="23"/>
      <c r="P8" s="34"/>
      <c r="Q8" s="41">
        <f t="shared" ref="Q8" si="2">($C8+$D8)*P8</f>
        <v>0</v>
      </c>
      <c r="R8" s="38"/>
      <c r="S8" s="41">
        <f t="shared" ref="S8" si="3">($C8+$D8)*R8</f>
        <v>0</v>
      </c>
      <c r="T8" s="38"/>
      <c r="U8" s="41">
        <f t="shared" ref="U8" si="4">($C8+$D8)*T8</f>
        <v>0</v>
      </c>
      <c r="V8" s="38"/>
      <c r="W8" s="41">
        <f t="shared" ref="W8" si="5">($C8+$D8)*V8</f>
        <v>0</v>
      </c>
      <c r="X8" s="38"/>
      <c r="Y8" s="41">
        <f t="shared" ref="Y8" si="6">($C8+$D8)*X8</f>
        <v>0</v>
      </c>
      <c r="Z8" s="38"/>
      <c r="AA8" s="41">
        <f t="shared" ref="AA8" si="7">($C8+$D8)*Z8</f>
        <v>0</v>
      </c>
      <c r="AC8" s="32">
        <f t="shared" ref="AC8" si="8">G8*($C8+$D8)</f>
        <v>0</v>
      </c>
      <c r="AD8" s="32">
        <f t="shared" ref="AD8" si="9">H8*($C8+$D8)</f>
        <v>0</v>
      </c>
      <c r="AE8" s="32">
        <f t="shared" ref="AE8" si="10">I8*($C8+$D8)</f>
        <v>0</v>
      </c>
      <c r="AF8" s="32">
        <f t="shared" ref="AF8" si="11">J8*($C8+$D8)</f>
        <v>0</v>
      </c>
    </row>
    <row r="9" spans="1:32" ht="15" customHeight="1">
      <c r="A9" s="22"/>
      <c r="B9" s="23"/>
      <c r="C9" s="54"/>
      <c r="D9" s="55"/>
      <c r="E9" s="23"/>
      <c r="F9" s="23"/>
      <c r="G9" s="24"/>
      <c r="H9" s="24"/>
      <c r="I9" s="24"/>
      <c r="J9" s="24"/>
      <c r="K9" s="24"/>
      <c r="L9" s="32" t="str">
        <f t="shared" ref="L9:L21" si="12">IF(AND(C9&gt;0,(G9+H9)&gt;0,K9&lt;&gt;"YES"),"YES","")</f>
        <v/>
      </c>
      <c r="M9" s="33" t="str">
        <f t="shared" ref="M9:M21" si="13">IF(AND(D9&gt;0,(G9+H9)&gt;0,K9&lt;&gt;"YES"),"YES","")</f>
        <v/>
      </c>
      <c r="N9" s="23"/>
      <c r="O9" s="23"/>
      <c r="P9" s="34"/>
      <c r="Q9" s="41">
        <f t="shared" ref="Q9:Q23" si="14">($C9+$D9)*P9</f>
        <v>0</v>
      </c>
      <c r="R9" s="38"/>
      <c r="S9" s="41">
        <f t="shared" ref="S9:S23" si="15">($C9+$D9)*R9</f>
        <v>0</v>
      </c>
      <c r="T9" s="38"/>
      <c r="U9" s="41">
        <f t="shared" ref="U9:U23" si="16">($C9+$D9)*T9</f>
        <v>0</v>
      </c>
      <c r="V9" s="38"/>
      <c r="W9" s="41">
        <f t="shared" ref="W9:W23" si="17">($C9+$D9)*V9</f>
        <v>0</v>
      </c>
      <c r="X9" s="38"/>
      <c r="Y9" s="41">
        <f t="shared" ref="Y9:Y23" si="18">($C9+$D9)*X9</f>
        <v>0</v>
      </c>
      <c r="Z9" s="38"/>
      <c r="AA9" s="41">
        <f t="shared" ref="AA9:AA23" si="19">($C9+$D9)*Z9</f>
        <v>0</v>
      </c>
      <c r="AC9" s="32">
        <f t="shared" ref="AC9:AC23" si="20">G9*($C9+$D9)</f>
        <v>0</v>
      </c>
      <c r="AD9" s="32">
        <f t="shared" ref="AD9:AD23" si="21">H9*($C9+$D9)</f>
        <v>0</v>
      </c>
      <c r="AE9" s="32">
        <f t="shared" ref="AE9:AE23" si="22">I9*($C9+$D9)</f>
        <v>0</v>
      </c>
      <c r="AF9" s="32">
        <f t="shared" ref="AF9:AF23" si="23">J9*($C9+$D9)</f>
        <v>0</v>
      </c>
    </row>
    <row r="10" spans="1:32" ht="15" customHeight="1">
      <c r="A10" s="22"/>
      <c r="B10" s="23"/>
      <c r="C10" s="54"/>
      <c r="D10" s="55"/>
      <c r="E10" s="23"/>
      <c r="F10" s="23"/>
      <c r="G10" s="24"/>
      <c r="H10" s="24"/>
      <c r="I10" s="24"/>
      <c r="J10" s="24"/>
      <c r="K10" s="24"/>
      <c r="L10" s="32" t="str">
        <f t="shared" si="12"/>
        <v/>
      </c>
      <c r="M10" s="33" t="str">
        <f t="shared" si="13"/>
        <v/>
      </c>
      <c r="N10" s="23"/>
      <c r="O10" s="23"/>
      <c r="P10" s="34"/>
      <c r="Q10" s="41">
        <f t="shared" si="14"/>
        <v>0</v>
      </c>
      <c r="R10" s="38"/>
      <c r="S10" s="41">
        <f t="shared" si="15"/>
        <v>0</v>
      </c>
      <c r="T10" s="38"/>
      <c r="U10" s="41">
        <f t="shared" si="16"/>
        <v>0</v>
      </c>
      <c r="V10" s="38"/>
      <c r="W10" s="41">
        <f t="shared" si="17"/>
        <v>0</v>
      </c>
      <c r="X10" s="38"/>
      <c r="Y10" s="41">
        <f t="shared" si="18"/>
        <v>0</v>
      </c>
      <c r="Z10" s="38"/>
      <c r="AA10" s="41">
        <f t="shared" si="19"/>
        <v>0</v>
      </c>
      <c r="AC10" s="32">
        <f t="shared" si="20"/>
        <v>0</v>
      </c>
      <c r="AD10" s="32">
        <f t="shared" si="21"/>
        <v>0</v>
      </c>
      <c r="AE10" s="32">
        <f t="shared" si="22"/>
        <v>0</v>
      </c>
      <c r="AF10" s="32">
        <f t="shared" si="23"/>
        <v>0</v>
      </c>
    </row>
    <row r="11" spans="1:32" ht="15" customHeight="1">
      <c r="A11" s="22"/>
      <c r="B11" s="23"/>
      <c r="C11" s="54"/>
      <c r="D11" s="55"/>
      <c r="E11" s="23"/>
      <c r="F11" s="23"/>
      <c r="G11" s="24"/>
      <c r="H11" s="24"/>
      <c r="I11" s="24"/>
      <c r="J11" s="24"/>
      <c r="K11" s="24"/>
      <c r="L11" s="32" t="str">
        <f t="shared" si="12"/>
        <v/>
      </c>
      <c r="M11" s="33" t="str">
        <f t="shared" si="13"/>
        <v/>
      </c>
      <c r="N11" s="23"/>
      <c r="O11" s="23"/>
      <c r="P11" s="34"/>
      <c r="Q11" s="41">
        <f t="shared" si="14"/>
        <v>0</v>
      </c>
      <c r="R11" s="38"/>
      <c r="S11" s="41">
        <f t="shared" si="15"/>
        <v>0</v>
      </c>
      <c r="T11" s="38"/>
      <c r="U11" s="41">
        <f t="shared" si="16"/>
        <v>0</v>
      </c>
      <c r="V11" s="38"/>
      <c r="W11" s="41">
        <f t="shared" si="17"/>
        <v>0</v>
      </c>
      <c r="X11" s="38"/>
      <c r="Y11" s="41">
        <f t="shared" si="18"/>
        <v>0</v>
      </c>
      <c r="Z11" s="38"/>
      <c r="AA11" s="41">
        <f t="shared" si="19"/>
        <v>0</v>
      </c>
      <c r="AC11" s="32">
        <f t="shared" si="20"/>
        <v>0</v>
      </c>
      <c r="AD11" s="32">
        <f t="shared" si="21"/>
        <v>0</v>
      </c>
      <c r="AE11" s="32">
        <f t="shared" si="22"/>
        <v>0</v>
      </c>
      <c r="AF11" s="32">
        <f t="shared" si="23"/>
        <v>0</v>
      </c>
    </row>
    <row r="12" spans="1:32" ht="15" customHeight="1">
      <c r="A12" s="22"/>
      <c r="B12" s="23"/>
      <c r="C12" s="54"/>
      <c r="D12" s="55"/>
      <c r="E12" s="23"/>
      <c r="F12" s="23"/>
      <c r="G12" s="24"/>
      <c r="H12" s="24"/>
      <c r="I12" s="24"/>
      <c r="J12" s="24"/>
      <c r="K12" s="24"/>
      <c r="L12" s="32" t="str">
        <f t="shared" si="12"/>
        <v/>
      </c>
      <c r="M12" s="33" t="str">
        <f t="shared" si="13"/>
        <v/>
      </c>
      <c r="N12" s="23"/>
      <c r="O12" s="23"/>
      <c r="P12" s="34"/>
      <c r="Q12" s="41">
        <f t="shared" si="14"/>
        <v>0</v>
      </c>
      <c r="R12" s="38"/>
      <c r="S12" s="41">
        <f t="shared" si="15"/>
        <v>0</v>
      </c>
      <c r="T12" s="38"/>
      <c r="U12" s="41">
        <f t="shared" si="16"/>
        <v>0</v>
      </c>
      <c r="V12" s="38"/>
      <c r="W12" s="41">
        <f t="shared" si="17"/>
        <v>0</v>
      </c>
      <c r="X12" s="38"/>
      <c r="Y12" s="41">
        <f t="shared" si="18"/>
        <v>0</v>
      </c>
      <c r="Z12" s="38"/>
      <c r="AA12" s="41">
        <f t="shared" si="19"/>
        <v>0</v>
      </c>
      <c r="AC12" s="32">
        <f t="shared" si="20"/>
        <v>0</v>
      </c>
      <c r="AD12" s="32">
        <f t="shared" si="21"/>
        <v>0</v>
      </c>
      <c r="AE12" s="32">
        <f t="shared" si="22"/>
        <v>0</v>
      </c>
      <c r="AF12" s="32">
        <f t="shared" si="23"/>
        <v>0</v>
      </c>
    </row>
    <row r="13" spans="1:32" ht="15" customHeight="1">
      <c r="A13" s="22"/>
      <c r="B13" s="23"/>
      <c r="C13" s="54"/>
      <c r="D13" s="55"/>
      <c r="E13" s="23"/>
      <c r="F13" s="23"/>
      <c r="G13" s="24"/>
      <c r="H13" s="24"/>
      <c r="I13" s="24"/>
      <c r="J13" s="24"/>
      <c r="K13" s="24"/>
      <c r="L13" s="32" t="str">
        <f t="shared" si="12"/>
        <v/>
      </c>
      <c r="M13" s="33" t="str">
        <f t="shared" si="13"/>
        <v/>
      </c>
      <c r="N13" s="23"/>
      <c r="O13" s="23"/>
      <c r="P13" s="34"/>
      <c r="Q13" s="41">
        <f t="shared" si="14"/>
        <v>0</v>
      </c>
      <c r="R13" s="38"/>
      <c r="S13" s="41">
        <f t="shared" si="15"/>
        <v>0</v>
      </c>
      <c r="T13" s="38"/>
      <c r="U13" s="41">
        <f t="shared" si="16"/>
        <v>0</v>
      </c>
      <c r="V13" s="38"/>
      <c r="W13" s="41">
        <f t="shared" si="17"/>
        <v>0</v>
      </c>
      <c r="X13" s="38"/>
      <c r="Y13" s="41">
        <f t="shared" si="18"/>
        <v>0</v>
      </c>
      <c r="Z13" s="38"/>
      <c r="AA13" s="41">
        <f t="shared" si="19"/>
        <v>0</v>
      </c>
      <c r="AC13" s="32">
        <f t="shared" si="20"/>
        <v>0</v>
      </c>
      <c r="AD13" s="32">
        <f t="shared" si="21"/>
        <v>0</v>
      </c>
      <c r="AE13" s="32">
        <f t="shared" si="22"/>
        <v>0</v>
      </c>
      <c r="AF13" s="32">
        <f t="shared" si="23"/>
        <v>0</v>
      </c>
    </row>
    <row r="14" spans="1:32" ht="15" customHeight="1">
      <c r="A14" s="22"/>
      <c r="B14" s="23"/>
      <c r="C14" s="54"/>
      <c r="D14" s="55"/>
      <c r="E14" s="23"/>
      <c r="F14" s="23"/>
      <c r="G14" s="24"/>
      <c r="H14" s="24"/>
      <c r="I14" s="24"/>
      <c r="J14" s="24"/>
      <c r="K14" s="24"/>
      <c r="L14" s="32" t="str">
        <f t="shared" si="12"/>
        <v/>
      </c>
      <c r="M14" s="33" t="str">
        <f t="shared" si="13"/>
        <v/>
      </c>
      <c r="N14" s="23"/>
      <c r="O14" s="23"/>
      <c r="P14" s="34"/>
      <c r="Q14" s="41">
        <f t="shared" si="14"/>
        <v>0</v>
      </c>
      <c r="R14" s="38"/>
      <c r="S14" s="41">
        <f t="shared" si="15"/>
        <v>0</v>
      </c>
      <c r="T14" s="38"/>
      <c r="U14" s="41">
        <f t="shared" si="16"/>
        <v>0</v>
      </c>
      <c r="V14" s="38"/>
      <c r="W14" s="41">
        <f t="shared" si="17"/>
        <v>0</v>
      </c>
      <c r="X14" s="38"/>
      <c r="Y14" s="41">
        <f t="shared" si="18"/>
        <v>0</v>
      </c>
      <c r="Z14" s="38"/>
      <c r="AA14" s="41">
        <f t="shared" si="19"/>
        <v>0</v>
      </c>
      <c r="AC14" s="32">
        <f t="shared" si="20"/>
        <v>0</v>
      </c>
      <c r="AD14" s="32">
        <f t="shared" si="21"/>
        <v>0</v>
      </c>
      <c r="AE14" s="32">
        <f t="shared" si="22"/>
        <v>0</v>
      </c>
      <c r="AF14" s="32">
        <f t="shared" si="23"/>
        <v>0</v>
      </c>
    </row>
    <row r="15" spans="1:32" ht="15" customHeight="1">
      <c r="A15" s="22"/>
      <c r="B15" s="23"/>
      <c r="C15" s="54"/>
      <c r="D15" s="55"/>
      <c r="E15" s="23"/>
      <c r="F15" s="23"/>
      <c r="G15" s="24"/>
      <c r="H15" s="24"/>
      <c r="I15" s="24"/>
      <c r="J15" s="24"/>
      <c r="K15" s="24"/>
      <c r="L15" s="32" t="str">
        <f t="shared" si="12"/>
        <v/>
      </c>
      <c r="M15" s="33" t="str">
        <f t="shared" si="13"/>
        <v/>
      </c>
      <c r="N15" s="23"/>
      <c r="O15" s="23"/>
      <c r="P15" s="34"/>
      <c r="Q15" s="41">
        <f t="shared" si="14"/>
        <v>0</v>
      </c>
      <c r="R15" s="38"/>
      <c r="S15" s="41">
        <f t="shared" si="15"/>
        <v>0</v>
      </c>
      <c r="T15" s="38"/>
      <c r="U15" s="41">
        <f t="shared" si="16"/>
        <v>0</v>
      </c>
      <c r="V15" s="38"/>
      <c r="W15" s="41">
        <f t="shared" si="17"/>
        <v>0</v>
      </c>
      <c r="X15" s="38"/>
      <c r="Y15" s="41">
        <f t="shared" si="18"/>
        <v>0</v>
      </c>
      <c r="Z15" s="38"/>
      <c r="AA15" s="41">
        <f t="shared" si="19"/>
        <v>0</v>
      </c>
      <c r="AC15" s="32">
        <f t="shared" si="20"/>
        <v>0</v>
      </c>
      <c r="AD15" s="32">
        <f t="shared" si="21"/>
        <v>0</v>
      </c>
      <c r="AE15" s="32">
        <f t="shared" si="22"/>
        <v>0</v>
      </c>
      <c r="AF15" s="32">
        <f t="shared" si="23"/>
        <v>0</v>
      </c>
    </row>
    <row r="16" spans="1:32" ht="15" customHeight="1">
      <c r="A16" s="22"/>
      <c r="B16" s="23"/>
      <c r="C16" s="54"/>
      <c r="D16" s="55"/>
      <c r="E16" s="23"/>
      <c r="F16" s="23"/>
      <c r="G16" s="24"/>
      <c r="H16" s="24"/>
      <c r="I16" s="24"/>
      <c r="J16" s="24"/>
      <c r="K16" s="24"/>
      <c r="L16" s="32" t="str">
        <f t="shared" si="12"/>
        <v/>
      </c>
      <c r="M16" s="33" t="str">
        <f t="shared" si="13"/>
        <v/>
      </c>
      <c r="N16" s="23"/>
      <c r="O16" s="23"/>
      <c r="P16" s="34"/>
      <c r="Q16" s="41">
        <f t="shared" si="14"/>
        <v>0</v>
      </c>
      <c r="R16" s="38"/>
      <c r="S16" s="41">
        <f t="shared" si="15"/>
        <v>0</v>
      </c>
      <c r="T16" s="38"/>
      <c r="U16" s="41">
        <f t="shared" si="16"/>
        <v>0</v>
      </c>
      <c r="V16" s="38"/>
      <c r="W16" s="41">
        <f t="shared" si="17"/>
        <v>0</v>
      </c>
      <c r="X16" s="38"/>
      <c r="Y16" s="41">
        <f t="shared" si="18"/>
        <v>0</v>
      </c>
      <c r="Z16" s="38"/>
      <c r="AA16" s="41">
        <f t="shared" si="19"/>
        <v>0</v>
      </c>
      <c r="AC16" s="32">
        <f t="shared" si="20"/>
        <v>0</v>
      </c>
      <c r="AD16" s="32">
        <f t="shared" si="21"/>
        <v>0</v>
      </c>
      <c r="AE16" s="32">
        <f t="shared" si="22"/>
        <v>0</v>
      </c>
      <c r="AF16" s="32">
        <f t="shared" si="23"/>
        <v>0</v>
      </c>
    </row>
    <row r="17" spans="1:32" ht="15" customHeight="1">
      <c r="A17" s="22"/>
      <c r="B17" s="23"/>
      <c r="C17" s="54"/>
      <c r="D17" s="55"/>
      <c r="E17" s="23"/>
      <c r="F17" s="23"/>
      <c r="G17" s="24"/>
      <c r="H17" s="24"/>
      <c r="I17" s="24"/>
      <c r="J17" s="24"/>
      <c r="K17" s="24"/>
      <c r="L17" s="32" t="str">
        <f t="shared" si="12"/>
        <v/>
      </c>
      <c r="M17" s="33" t="str">
        <f t="shared" si="13"/>
        <v/>
      </c>
      <c r="N17" s="23"/>
      <c r="O17" s="23"/>
      <c r="P17" s="34"/>
      <c r="Q17" s="41">
        <f t="shared" si="14"/>
        <v>0</v>
      </c>
      <c r="R17" s="38"/>
      <c r="S17" s="41">
        <f t="shared" si="15"/>
        <v>0</v>
      </c>
      <c r="T17" s="38"/>
      <c r="U17" s="41">
        <f t="shared" si="16"/>
        <v>0</v>
      </c>
      <c r="V17" s="38"/>
      <c r="W17" s="41">
        <f t="shared" si="17"/>
        <v>0</v>
      </c>
      <c r="X17" s="38"/>
      <c r="Y17" s="41">
        <f t="shared" si="18"/>
        <v>0</v>
      </c>
      <c r="Z17" s="38"/>
      <c r="AA17" s="41">
        <f t="shared" si="19"/>
        <v>0</v>
      </c>
      <c r="AC17" s="32">
        <f t="shared" si="20"/>
        <v>0</v>
      </c>
      <c r="AD17" s="32">
        <f t="shared" si="21"/>
        <v>0</v>
      </c>
      <c r="AE17" s="32">
        <f t="shared" si="22"/>
        <v>0</v>
      </c>
      <c r="AF17" s="32">
        <f t="shared" si="23"/>
        <v>0</v>
      </c>
    </row>
    <row r="18" spans="1:32" ht="15" customHeight="1">
      <c r="A18" s="22"/>
      <c r="B18" s="23"/>
      <c r="C18" s="54"/>
      <c r="D18" s="55"/>
      <c r="E18" s="23"/>
      <c r="F18" s="23"/>
      <c r="G18" s="24"/>
      <c r="H18" s="24"/>
      <c r="I18" s="24"/>
      <c r="J18" s="24"/>
      <c r="K18" s="24"/>
      <c r="L18" s="32" t="str">
        <f t="shared" si="12"/>
        <v/>
      </c>
      <c r="M18" s="33" t="str">
        <f t="shared" si="13"/>
        <v/>
      </c>
      <c r="N18" s="23"/>
      <c r="O18" s="23"/>
      <c r="P18" s="34"/>
      <c r="Q18" s="41">
        <f t="shared" si="14"/>
        <v>0</v>
      </c>
      <c r="R18" s="38"/>
      <c r="S18" s="41">
        <f t="shared" si="15"/>
        <v>0</v>
      </c>
      <c r="T18" s="38"/>
      <c r="U18" s="41">
        <f t="shared" si="16"/>
        <v>0</v>
      </c>
      <c r="V18" s="38"/>
      <c r="W18" s="41">
        <f t="shared" si="17"/>
        <v>0</v>
      </c>
      <c r="X18" s="38"/>
      <c r="Y18" s="41">
        <f t="shared" si="18"/>
        <v>0</v>
      </c>
      <c r="Z18" s="38"/>
      <c r="AA18" s="41">
        <f t="shared" si="19"/>
        <v>0</v>
      </c>
      <c r="AC18" s="32">
        <f t="shared" si="20"/>
        <v>0</v>
      </c>
      <c r="AD18" s="32">
        <f t="shared" si="21"/>
        <v>0</v>
      </c>
      <c r="AE18" s="32">
        <f t="shared" si="22"/>
        <v>0</v>
      </c>
      <c r="AF18" s="32">
        <f t="shared" si="23"/>
        <v>0</v>
      </c>
    </row>
    <row r="19" spans="1:32" ht="15" customHeight="1">
      <c r="A19" s="22"/>
      <c r="B19" s="23"/>
      <c r="C19" s="54"/>
      <c r="D19" s="55"/>
      <c r="E19" s="23"/>
      <c r="F19" s="23"/>
      <c r="G19" s="24"/>
      <c r="H19" s="24"/>
      <c r="I19" s="24"/>
      <c r="J19" s="24"/>
      <c r="K19" s="24"/>
      <c r="L19" s="32" t="str">
        <f t="shared" si="12"/>
        <v/>
      </c>
      <c r="M19" s="33" t="str">
        <f t="shared" si="13"/>
        <v/>
      </c>
      <c r="N19" s="35"/>
      <c r="O19" s="35"/>
      <c r="P19" s="34"/>
      <c r="Q19" s="41">
        <f t="shared" si="14"/>
        <v>0</v>
      </c>
      <c r="R19" s="38"/>
      <c r="S19" s="41">
        <f t="shared" si="15"/>
        <v>0</v>
      </c>
      <c r="T19" s="38"/>
      <c r="U19" s="41">
        <f t="shared" si="16"/>
        <v>0</v>
      </c>
      <c r="V19" s="38"/>
      <c r="W19" s="41">
        <f t="shared" si="17"/>
        <v>0</v>
      </c>
      <c r="X19" s="38"/>
      <c r="Y19" s="41">
        <f t="shared" si="18"/>
        <v>0</v>
      </c>
      <c r="Z19" s="38"/>
      <c r="AA19" s="41">
        <f t="shared" si="19"/>
        <v>0</v>
      </c>
      <c r="AC19" s="32">
        <f t="shared" si="20"/>
        <v>0</v>
      </c>
      <c r="AD19" s="32">
        <f t="shared" si="21"/>
        <v>0</v>
      </c>
      <c r="AE19" s="32">
        <f t="shared" si="22"/>
        <v>0</v>
      </c>
      <c r="AF19" s="32">
        <f t="shared" si="23"/>
        <v>0</v>
      </c>
    </row>
    <row r="20" spans="1:32" ht="15" customHeight="1">
      <c r="A20" s="22"/>
      <c r="B20" s="23"/>
      <c r="C20" s="54"/>
      <c r="D20" s="55"/>
      <c r="E20" s="23"/>
      <c r="F20" s="23"/>
      <c r="G20" s="24"/>
      <c r="H20" s="24"/>
      <c r="I20" s="24"/>
      <c r="J20" s="24"/>
      <c r="K20" s="24"/>
      <c r="L20" s="32" t="str">
        <f t="shared" si="12"/>
        <v/>
      </c>
      <c r="M20" s="33" t="str">
        <f t="shared" si="13"/>
        <v/>
      </c>
      <c r="N20" s="23"/>
      <c r="O20" s="23"/>
      <c r="P20" s="34"/>
      <c r="Q20" s="41">
        <f t="shared" si="14"/>
        <v>0</v>
      </c>
      <c r="R20" s="38"/>
      <c r="S20" s="41">
        <f t="shared" si="15"/>
        <v>0</v>
      </c>
      <c r="T20" s="38"/>
      <c r="U20" s="41">
        <f t="shared" si="16"/>
        <v>0</v>
      </c>
      <c r="V20" s="38"/>
      <c r="W20" s="41">
        <f t="shared" si="17"/>
        <v>0</v>
      </c>
      <c r="X20" s="38"/>
      <c r="Y20" s="41">
        <f t="shared" si="18"/>
        <v>0</v>
      </c>
      <c r="Z20" s="38"/>
      <c r="AA20" s="41">
        <f t="shared" si="19"/>
        <v>0</v>
      </c>
      <c r="AC20" s="32">
        <f t="shared" si="20"/>
        <v>0</v>
      </c>
      <c r="AD20" s="32">
        <f t="shared" si="21"/>
        <v>0</v>
      </c>
      <c r="AE20" s="32">
        <f t="shared" si="22"/>
        <v>0</v>
      </c>
      <c r="AF20" s="32">
        <f t="shared" si="23"/>
        <v>0</v>
      </c>
    </row>
    <row r="21" spans="1:32" ht="15" customHeight="1">
      <c r="A21" s="22"/>
      <c r="B21" s="23"/>
      <c r="C21" s="54"/>
      <c r="D21" s="55"/>
      <c r="E21" s="23"/>
      <c r="F21" s="23"/>
      <c r="G21" s="24"/>
      <c r="H21" s="24"/>
      <c r="I21" s="24"/>
      <c r="J21" s="24"/>
      <c r="K21" s="24"/>
      <c r="L21" s="32" t="str">
        <f t="shared" si="12"/>
        <v/>
      </c>
      <c r="M21" s="33" t="str">
        <f t="shared" si="13"/>
        <v/>
      </c>
      <c r="N21" s="23"/>
      <c r="O21" s="23"/>
      <c r="P21" s="34"/>
      <c r="Q21" s="41">
        <f t="shared" si="14"/>
        <v>0</v>
      </c>
      <c r="R21" s="38"/>
      <c r="S21" s="41">
        <f t="shared" si="15"/>
        <v>0</v>
      </c>
      <c r="T21" s="38"/>
      <c r="U21" s="41">
        <f t="shared" si="16"/>
        <v>0</v>
      </c>
      <c r="V21" s="38"/>
      <c r="W21" s="41">
        <f t="shared" si="17"/>
        <v>0</v>
      </c>
      <c r="X21" s="38"/>
      <c r="Y21" s="41">
        <f t="shared" si="18"/>
        <v>0</v>
      </c>
      <c r="Z21" s="38"/>
      <c r="AA21" s="41">
        <f t="shared" si="19"/>
        <v>0</v>
      </c>
      <c r="AC21" s="32">
        <f t="shared" si="20"/>
        <v>0</v>
      </c>
      <c r="AD21" s="32">
        <f t="shared" si="21"/>
        <v>0</v>
      </c>
      <c r="AE21" s="32">
        <f t="shared" si="22"/>
        <v>0</v>
      </c>
      <c r="AF21" s="32">
        <f t="shared" si="23"/>
        <v>0</v>
      </c>
    </row>
    <row r="22" spans="1:32" ht="15" customHeight="1">
      <c r="A22" s="22"/>
      <c r="B22" s="23"/>
      <c r="C22" s="54"/>
      <c r="D22" s="55"/>
      <c r="E22" s="23"/>
      <c r="F22" s="23"/>
      <c r="G22" s="24"/>
      <c r="H22" s="24"/>
      <c r="I22" s="24"/>
      <c r="J22" s="24"/>
      <c r="K22" s="24"/>
      <c r="L22" s="32"/>
      <c r="M22" s="33"/>
      <c r="N22" s="23"/>
      <c r="O22" s="23"/>
      <c r="P22" s="34"/>
      <c r="Q22" s="41">
        <f t="shared" si="14"/>
        <v>0</v>
      </c>
      <c r="R22" s="38"/>
      <c r="S22" s="41">
        <f t="shared" si="15"/>
        <v>0</v>
      </c>
      <c r="T22" s="38"/>
      <c r="U22" s="41">
        <f t="shared" si="16"/>
        <v>0</v>
      </c>
      <c r="V22" s="38"/>
      <c r="W22" s="41">
        <f t="shared" si="17"/>
        <v>0</v>
      </c>
      <c r="X22" s="38"/>
      <c r="Y22" s="41">
        <f t="shared" si="18"/>
        <v>0</v>
      </c>
      <c r="Z22" s="38"/>
      <c r="AA22" s="41">
        <f t="shared" si="19"/>
        <v>0</v>
      </c>
      <c r="AC22" s="32">
        <f t="shared" si="20"/>
        <v>0</v>
      </c>
      <c r="AD22" s="32">
        <f t="shared" si="21"/>
        <v>0</v>
      </c>
      <c r="AE22" s="32">
        <f t="shared" si="22"/>
        <v>0</v>
      </c>
      <c r="AF22" s="32">
        <f t="shared" si="23"/>
        <v>0</v>
      </c>
    </row>
    <row r="23" spans="1:32" ht="15" customHeight="1">
      <c r="A23" s="22"/>
      <c r="B23" s="23"/>
      <c r="C23" s="54"/>
      <c r="D23" s="55"/>
      <c r="E23" s="23"/>
      <c r="F23" s="23"/>
      <c r="G23" s="24"/>
      <c r="H23" s="24"/>
      <c r="I23" s="24"/>
      <c r="J23" s="24"/>
      <c r="K23" s="24"/>
      <c r="L23" s="32"/>
      <c r="M23" s="33"/>
      <c r="N23" s="23"/>
      <c r="O23" s="23"/>
      <c r="P23" s="34"/>
      <c r="Q23" s="41">
        <f t="shared" si="14"/>
        <v>0</v>
      </c>
      <c r="R23" s="38"/>
      <c r="S23" s="41">
        <f t="shared" si="15"/>
        <v>0</v>
      </c>
      <c r="T23" s="38"/>
      <c r="U23" s="41">
        <f t="shared" si="16"/>
        <v>0</v>
      </c>
      <c r="V23" s="38"/>
      <c r="W23" s="41">
        <f t="shared" si="17"/>
        <v>0</v>
      </c>
      <c r="X23" s="38"/>
      <c r="Y23" s="41">
        <f t="shared" si="18"/>
        <v>0</v>
      </c>
      <c r="Z23" s="38"/>
      <c r="AA23" s="41">
        <f t="shared" si="19"/>
        <v>0</v>
      </c>
      <c r="AC23" s="32">
        <f t="shared" si="20"/>
        <v>0</v>
      </c>
      <c r="AD23" s="32">
        <f t="shared" si="21"/>
        <v>0</v>
      </c>
      <c r="AE23" s="32">
        <f t="shared" si="22"/>
        <v>0</v>
      </c>
      <c r="AF23" s="32">
        <f t="shared" si="23"/>
        <v>0</v>
      </c>
    </row>
    <row r="24" spans="1:32" ht="15" customHeight="1">
      <c r="A24" s="22"/>
      <c r="B24" s="23"/>
      <c r="C24" s="54"/>
      <c r="D24" s="55"/>
      <c r="E24" s="23"/>
      <c r="F24" s="23"/>
      <c r="G24" s="24"/>
      <c r="H24" s="24"/>
      <c r="I24" s="24"/>
      <c r="J24" s="24"/>
      <c r="K24" s="24"/>
      <c r="L24" s="32" t="str">
        <f t="shared" ref="L24" si="24">IF(AND(C24&gt;0,(G24+H24)&gt;0,K24&lt;&gt;"YES"),"YES","")</f>
        <v/>
      </c>
      <c r="M24" s="33" t="str">
        <f t="shared" ref="M24" si="25">IF(AND(D24&gt;0,(G24+H24)&gt;0,K24&lt;&gt;"YES"),"YES","")</f>
        <v/>
      </c>
      <c r="N24" s="23"/>
      <c r="O24" s="36"/>
      <c r="P24" s="34"/>
      <c r="Q24" s="41">
        <f t="shared" ref="Q24" si="26">($C24+$D24)*P24</f>
        <v>0</v>
      </c>
      <c r="R24" s="38"/>
      <c r="S24" s="41">
        <f t="shared" ref="S24" si="27">($C24+$D24)*R24</f>
        <v>0</v>
      </c>
      <c r="T24" s="38"/>
      <c r="U24" s="41">
        <f t="shared" ref="U24" si="28">($C24+$D24)*T24</f>
        <v>0</v>
      </c>
      <c r="V24" s="38"/>
      <c r="W24" s="41">
        <f t="shared" ref="W24" si="29">($C24+$D24)*V24</f>
        <v>0</v>
      </c>
      <c r="X24" s="38"/>
      <c r="Y24" s="41">
        <f t="shared" ref="Y24" si="30">($C24+$D24)*X24</f>
        <v>0</v>
      </c>
      <c r="Z24" s="38"/>
      <c r="AA24" s="41">
        <f t="shared" ref="AA24" si="31">($C24+$D24)*Z24</f>
        <v>0</v>
      </c>
      <c r="AC24" s="32">
        <f t="shared" ref="AC24" si="32">G24*($C24+$D24)</f>
        <v>0</v>
      </c>
      <c r="AD24" s="32">
        <f t="shared" ref="AD24" si="33">H24*($C24+$D24)</f>
        <v>0</v>
      </c>
      <c r="AE24" s="32">
        <f t="shared" ref="AE24" si="34">I24*($C24+$D24)</f>
        <v>0</v>
      </c>
      <c r="AF24" s="32">
        <f t="shared" ref="AF24" si="35">J24*($C24+$D24)</f>
        <v>0</v>
      </c>
    </row>
    <row r="25" spans="1:32" ht="15" customHeight="1">
      <c r="A25" s="22"/>
      <c r="B25" s="23"/>
      <c r="C25" s="54"/>
      <c r="D25" s="55"/>
      <c r="E25" s="23"/>
      <c r="F25" s="23"/>
      <c r="G25" s="24"/>
      <c r="H25" s="24"/>
      <c r="I25" s="24"/>
      <c r="J25" s="24"/>
      <c r="K25" s="24"/>
      <c r="L25" s="32" t="str">
        <f t="shared" ref="L25:L56" si="36">IF(AND(C25&gt;0,(G25+H25)&gt;0,K25&lt;&gt;"YES"),"YES","")</f>
        <v/>
      </c>
      <c r="M25" s="33" t="str">
        <f t="shared" ref="M25:M56" si="37">IF(AND(D25&gt;0,(G25+H25)&gt;0,K25&lt;&gt;"YES"),"YES","")</f>
        <v/>
      </c>
      <c r="N25" s="23"/>
      <c r="O25" s="36"/>
      <c r="P25" s="34"/>
      <c r="Q25" s="41">
        <f t="shared" ref="Q25:Q56" si="38">($C25+$D25)*P25</f>
        <v>0</v>
      </c>
      <c r="R25" s="38"/>
      <c r="S25" s="41">
        <f t="shared" ref="S25:S56" si="39">($C25+$D25)*R25</f>
        <v>0</v>
      </c>
      <c r="T25" s="38"/>
      <c r="U25" s="41">
        <f t="shared" ref="U25:U56" si="40">($C25+$D25)*T25</f>
        <v>0</v>
      </c>
      <c r="V25" s="38"/>
      <c r="W25" s="41">
        <f t="shared" ref="W25:W56" si="41">($C25+$D25)*V25</f>
        <v>0</v>
      </c>
      <c r="X25" s="38"/>
      <c r="Y25" s="41">
        <f t="shared" ref="Y25:Y56" si="42">($C25+$D25)*X25</f>
        <v>0</v>
      </c>
      <c r="Z25" s="38"/>
      <c r="AA25" s="41">
        <f t="shared" ref="AA25:AA56" si="43">($C25+$D25)*Z25</f>
        <v>0</v>
      </c>
      <c r="AC25" s="32">
        <f t="shared" ref="AC25:AC56" si="44">G25*($C25+$D25)</f>
        <v>0</v>
      </c>
      <c r="AD25" s="32">
        <f t="shared" ref="AD25:AD56" si="45">H25*($C25+$D25)</f>
        <v>0</v>
      </c>
      <c r="AE25" s="32">
        <f t="shared" ref="AE25:AE56" si="46">I25*($C25+$D25)</f>
        <v>0</v>
      </c>
      <c r="AF25" s="32">
        <f t="shared" ref="AF25:AF56" si="47">J25*($C25+$D25)</f>
        <v>0</v>
      </c>
    </row>
    <row r="26" spans="1:32" ht="15" customHeight="1">
      <c r="A26" s="22"/>
      <c r="B26" s="23"/>
      <c r="C26" s="54"/>
      <c r="D26" s="55"/>
      <c r="E26" s="23"/>
      <c r="F26" s="23"/>
      <c r="G26" s="24"/>
      <c r="H26" s="24"/>
      <c r="I26" s="24"/>
      <c r="J26" s="24"/>
      <c r="K26" s="24"/>
      <c r="L26" s="32" t="str">
        <f t="shared" si="36"/>
        <v/>
      </c>
      <c r="M26" s="33" t="str">
        <f t="shared" si="37"/>
        <v/>
      </c>
      <c r="N26" s="23"/>
      <c r="O26" s="36"/>
      <c r="P26" s="34"/>
      <c r="Q26" s="41">
        <f t="shared" si="38"/>
        <v>0</v>
      </c>
      <c r="R26" s="38"/>
      <c r="S26" s="41">
        <f t="shared" si="39"/>
        <v>0</v>
      </c>
      <c r="T26" s="38"/>
      <c r="U26" s="41">
        <f t="shared" si="40"/>
        <v>0</v>
      </c>
      <c r="V26" s="38"/>
      <c r="W26" s="41">
        <f t="shared" si="41"/>
        <v>0</v>
      </c>
      <c r="X26" s="38"/>
      <c r="Y26" s="41">
        <f t="shared" si="42"/>
        <v>0</v>
      </c>
      <c r="Z26" s="38"/>
      <c r="AA26" s="41">
        <f t="shared" si="43"/>
        <v>0</v>
      </c>
      <c r="AC26" s="32">
        <f t="shared" si="44"/>
        <v>0</v>
      </c>
      <c r="AD26" s="32">
        <f t="shared" si="45"/>
        <v>0</v>
      </c>
      <c r="AE26" s="32">
        <f t="shared" si="46"/>
        <v>0</v>
      </c>
      <c r="AF26" s="32">
        <f t="shared" si="47"/>
        <v>0</v>
      </c>
    </row>
    <row r="27" spans="1:32" ht="15" customHeight="1">
      <c r="A27" s="22"/>
      <c r="B27" s="23"/>
      <c r="C27" s="54"/>
      <c r="D27" s="55"/>
      <c r="E27" s="23"/>
      <c r="F27" s="23"/>
      <c r="G27" s="24"/>
      <c r="H27" s="24"/>
      <c r="I27" s="24"/>
      <c r="J27" s="24"/>
      <c r="K27" s="24"/>
      <c r="L27" s="32" t="str">
        <f t="shared" si="36"/>
        <v/>
      </c>
      <c r="M27" s="33" t="str">
        <f t="shared" si="37"/>
        <v/>
      </c>
      <c r="N27" s="23"/>
      <c r="O27" s="36"/>
      <c r="P27" s="34"/>
      <c r="Q27" s="41">
        <f t="shared" si="38"/>
        <v>0</v>
      </c>
      <c r="R27" s="38"/>
      <c r="S27" s="41">
        <f t="shared" si="39"/>
        <v>0</v>
      </c>
      <c r="T27" s="38"/>
      <c r="U27" s="41">
        <f t="shared" si="40"/>
        <v>0</v>
      </c>
      <c r="V27" s="38"/>
      <c r="W27" s="41">
        <f t="shared" si="41"/>
        <v>0</v>
      </c>
      <c r="X27" s="38"/>
      <c r="Y27" s="41">
        <f t="shared" si="42"/>
        <v>0</v>
      </c>
      <c r="Z27" s="38"/>
      <c r="AA27" s="41">
        <f t="shared" si="43"/>
        <v>0</v>
      </c>
      <c r="AC27" s="32">
        <f t="shared" si="44"/>
        <v>0</v>
      </c>
      <c r="AD27" s="32">
        <f t="shared" si="45"/>
        <v>0</v>
      </c>
      <c r="AE27" s="32">
        <f t="shared" si="46"/>
        <v>0</v>
      </c>
      <c r="AF27" s="32">
        <f t="shared" si="47"/>
        <v>0</v>
      </c>
    </row>
    <row r="28" spans="1:32" ht="15" customHeight="1">
      <c r="A28" s="22"/>
      <c r="B28" s="23"/>
      <c r="C28" s="54"/>
      <c r="D28" s="55"/>
      <c r="E28" s="23"/>
      <c r="F28" s="23"/>
      <c r="G28" s="24"/>
      <c r="H28" s="24"/>
      <c r="I28" s="24"/>
      <c r="J28" s="24"/>
      <c r="K28" s="24"/>
      <c r="L28" s="32" t="str">
        <f t="shared" si="36"/>
        <v/>
      </c>
      <c r="M28" s="33" t="str">
        <f t="shared" si="37"/>
        <v/>
      </c>
      <c r="N28" s="23"/>
      <c r="O28" s="23"/>
      <c r="P28" s="34"/>
      <c r="Q28" s="41">
        <f t="shared" si="38"/>
        <v>0</v>
      </c>
      <c r="R28" s="38"/>
      <c r="S28" s="41">
        <f t="shared" si="39"/>
        <v>0</v>
      </c>
      <c r="T28" s="38"/>
      <c r="U28" s="41">
        <f t="shared" si="40"/>
        <v>0</v>
      </c>
      <c r="V28" s="38"/>
      <c r="W28" s="41">
        <f t="shared" si="41"/>
        <v>0</v>
      </c>
      <c r="X28" s="38"/>
      <c r="Y28" s="41">
        <f t="shared" si="42"/>
        <v>0</v>
      </c>
      <c r="Z28" s="38"/>
      <c r="AA28" s="41">
        <f t="shared" si="43"/>
        <v>0</v>
      </c>
      <c r="AC28" s="32">
        <f t="shared" si="44"/>
        <v>0</v>
      </c>
      <c r="AD28" s="32">
        <f t="shared" si="45"/>
        <v>0</v>
      </c>
      <c r="AE28" s="32">
        <f t="shared" si="46"/>
        <v>0</v>
      </c>
      <c r="AF28" s="32">
        <f t="shared" si="47"/>
        <v>0</v>
      </c>
    </row>
    <row r="29" spans="1:32" ht="15" customHeight="1">
      <c r="A29" s="22"/>
      <c r="B29" s="23"/>
      <c r="C29" s="54"/>
      <c r="D29" s="55"/>
      <c r="E29" s="23"/>
      <c r="F29" s="23"/>
      <c r="G29" s="24"/>
      <c r="H29" s="24"/>
      <c r="I29" s="24"/>
      <c r="J29" s="24"/>
      <c r="K29" s="24"/>
      <c r="L29" s="32" t="str">
        <f t="shared" si="36"/>
        <v/>
      </c>
      <c r="M29" s="33" t="str">
        <f t="shared" si="37"/>
        <v/>
      </c>
      <c r="N29" s="23"/>
      <c r="O29" s="23"/>
      <c r="P29" s="34"/>
      <c r="Q29" s="41">
        <f t="shared" si="38"/>
        <v>0</v>
      </c>
      <c r="R29" s="38"/>
      <c r="S29" s="41">
        <f t="shared" si="39"/>
        <v>0</v>
      </c>
      <c r="T29" s="38"/>
      <c r="U29" s="41">
        <f t="shared" si="40"/>
        <v>0</v>
      </c>
      <c r="V29" s="38"/>
      <c r="W29" s="41">
        <f t="shared" si="41"/>
        <v>0</v>
      </c>
      <c r="X29" s="38"/>
      <c r="Y29" s="41">
        <f t="shared" si="42"/>
        <v>0</v>
      </c>
      <c r="Z29" s="38"/>
      <c r="AA29" s="41">
        <f t="shared" si="43"/>
        <v>0</v>
      </c>
      <c r="AC29" s="32">
        <f t="shared" si="44"/>
        <v>0</v>
      </c>
      <c r="AD29" s="32">
        <f t="shared" si="45"/>
        <v>0</v>
      </c>
      <c r="AE29" s="32">
        <f t="shared" si="46"/>
        <v>0</v>
      </c>
      <c r="AF29" s="32">
        <f t="shared" si="47"/>
        <v>0</v>
      </c>
    </row>
    <row r="30" spans="1:32" ht="15" customHeight="1">
      <c r="A30" s="22"/>
      <c r="B30" s="23"/>
      <c r="C30" s="54"/>
      <c r="D30" s="55"/>
      <c r="E30" s="23"/>
      <c r="F30" s="23"/>
      <c r="G30" s="24"/>
      <c r="H30" s="24"/>
      <c r="I30" s="24"/>
      <c r="J30" s="24"/>
      <c r="K30" s="24"/>
      <c r="L30" s="32" t="str">
        <f t="shared" si="36"/>
        <v/>
      </c>
      <c r="M30" s="33" t="str">
        <f t="shared" si="37"/>
        <v/>
      </c>
      <c r="N30" s="23"/>
      <c r="O30" s="23"/>
      <c r="P30" s="34"/>
      <c r="Q30" s="41">
        <f t="shared" si="38"/>
        <v>0</v>
      </c>
      <c r="R30" s="38"/>
      <c r="S30" s="41">
        <f t="shared" si="39"/>
        <v>0</v>
      </c>
      <c r="T30" s="38"/>
      <c r="U30" s="41">
        <f t="shared" si="40"/>
        <v>0</v>
      </c>
      <c r="V30" s="38"/>
      <c r="W30" s="41">
        <f t="shared" si="41"/>
        <v>0</v>
      </c>
      <c r="X30" s="38"/>
      <c r="Y30" s="41">
        <f t="shared" si="42"/>
        <v>0</v>
      </c>
      <c r="Z30" s="38"/>
      <c r="AA30" s="41">
        <f t="shared" si="43"/>
        <v>0</v>
      </c>
      <c r="AC30" s="32">
        <f t="shared" si="44"/>
        <v>0</v>
      </c>
      <c r="AD30" s="32">
        <f t="shared" si="45"/>
        <v>0</v>
      </c>
      <c r="AE30" s="32">
        <f t="shared" si="46"/>
        <v>0</v>
      </c>
      <c r="AF30" s="32">
        <f t="shared" si="47"/>
        <v>0</v>
      </c>
    </row>
    <row r="31" spans="1:32" ht="15" customHeight="1">
      <c r="A31" s="22"/>
      <c r="B31" s="23"/>
      <c r="C31" s="54"/>
      <c r="D31" s="55"/>
      <c r="E31" s="23"/>
      <c r="F31" s="23"/>
      <c r="G31" s="24"/>
      <c r="H31" s="24"/>
      <c r="I31" s="24"/>
      <c r="J31" s="24"/>
      <c r="K31" s="24"/>
      <c r="L31" s="32" t="str">
        <f t="shared" si="36"/>
        <v/>
      </c>
      <c r="M31" s="32" t="str">
        <f t="shared" si="37"/>
        <v/>
      </c>
      <c r="N31" s="37"/>
      <c r="O31" s="37"/>
      <c r="P31" s="38"/>
      <c r="Q31" s="41">
        <f t="shared" si="38"/>
        <v>0</v>
      </c>
      <c r="R31" s="38"/>
      <c r="S31" s="41">
        <f t="shared" si="39"/>
        <v>0</v>
      </c>
      <c r="T31" s="38"/>
      <c r="U31" s="41">
        <f t="shared" si="40"/>
        <v>0</v>
      </c>
      <c r="V31" s="38"/>
      <c r="W31" s="41">
        <f t="shared" si="41"/>
        <v>0</v>
      </c>
      <c r="X31" s="38"/>
      <c r="Y31" s="41">
        <f t="shared" si="42"/>
        <v>0</v>
      </c>
      <c r="Z31" s="38"/>
      <c r="AA31" s="41">
        <f t="shared" si="43"/>
        <v>0</v>
      </c>
      <c r="AC31" s="32">
        <f t="shared" si="44"/>
        <v>0</v>
      </c>
      <c r="AD31" s="32">
        <f t="shared" si="45"/>
        <v>0</v>
      </c>
      <c r="AE31" s="32">
        <f t="shared" si="46"/>
        <v>0</v>
      </c>
      <c r="AF31" s="32">
        <f t="shared" si="47"/>
        <v>0</v>
      </c>
    </row>
    <row r="32" spans="1:32" ht="15" customHeight="1">
      <c r="A32" s="22"/>
      <c r="B32" s="23"/>
      <c r="C32" s="54"/>
      <c r="D32" s="55"/>
      <c r="E32" s="23"/>
      <c r="F32" s="23"/>
      <c r="G32" s="24"/>
      <c r="H32" s="24"/>
      <c r="I32" s="24"/>
      <c r="J32" s="24"/>
      <c r="K32" s="24"/>
      <c r="L32" s="32" t="str">
        <f t="shared" si="36"/>
        <v/>
      </c>
      <c r="M32" s="32" t="str">
        <f t="shared" si="37"/>
        <v/>
      </c>
      <c r="N32" s="23"/>
      <c r="O32" s="23"/>
      <c r="P32" s="38"/>
      <c r="Q32" s="41">
        <f t="shared" si="38"/>
        <v>0</v>
      </c>
      <c r="R32" s="38"/>
      <c r="S32" s="41">
        <f t="shared" si="39"/>
        <v>0</v>
      </c>
      <c r="T32" s="38"/>
      <c r="U32" s="41">
        <f t="shared" si="40"/>
        <v>0</v>
      </c>
      <c r="V32" s="38"/>
      <c r="W32" s="41">
        <f t="shared" si="41"/>
        <v>0</v>
      </c>
      <c r="X32" s="38"/>
      <c r="Y32" s="41">
        <f t="shared" si="42"/>
        <v>0</v>
      </c>
      <c r="Z32" s="38"/>
      <c r="AA32" s="41">
        <f t="shared" si="43"/>
        <v>0</v>
      </c>
      <c r="AC32" s="32">
        <f t="shared" si="44"/>
        <v>0</v>
      </c>
      <c r="AD32" s="32">
        <f t="shared" si="45"/>
        <v>0</v>
      </c>
      <c r="AE32" s="32">
        <f t="shared" si="46"/>
        <v>0</v>
      </c>
      <c r="AF32" s="32">
        <f t="shared" si="47"/>
        <v>0</v>
      </c>
    </row>
    <row r="33" spans="1:32" ht="15" customHeight="1">
      <c r="A33" s="22"/>
      <c r="B33" s="23"/>
      <c r="C33" s="54"/>
      <c r="D33" s="55"/>
      <c r="E33" s="23"/>
      <c r="F33" s="23"/>
      <c r="G33" s="24"/>
      <c r="H33" s="24"/>
      <c r="I33" s="24"/>
      <c r="J33" s="24"/>
      <c r="K33" s="24"/>
      <c r="L33" s="32" t="str">
        <f t="shared" si="36"/>
        <v/>
      </c>
      <c r="M33" s="32" t="str">
        <f t="shared" si="37"/>
        <v/>
      </c>
      <c r="N33" s="23"/>
      <c r="O33" s="23"/>
      <c r="P33" s="38"/>
      <c r="Q33" s="41">
        <f t="shared" si="38"/>
        <v>0</v>
      </c>
      <c r="R33" s="38"/>
      <c r="S33" s="41">
        <f t="shared" si="39"/>
        <v>0</v>
      </c>
      <c r="T33" s="38"/>
      <c r="U33" s="41">
        <f t="shared" si="40"/>
        <v>0</v>
      </c>
      <c r="V33" s="38"/>
      <c r="W33" s="41">
        <f t="shared" si="41"/>
        <v>0</v>
      </c>
      <c r="X33" s="38"/>
      <c r="Y33" s="41">
        <f t="shared" si="42"/>
        <v>0</v>
      </c>
      <c r="Z33" s="38"/>
      <c r="AA33" s="41">
        <f t="shared" si="43"/>
        <v>0</v>
      </c>
      <c r="AC33" s="32">
        <f t="shared" si="44"/>
        <v>0</v>
      </c>
      <c r="AD33" s="32">
        <f t="shared" si="45"/>
        <v>0</v>
      </c>
      <c r="AE33" s="32">
        <f t="shared" si="46"/>
        <v>0</v>
      </c>
      <c r="AF33" s="32">
        <f t="shared" si="47"/>
        <v>0</v>
      </c>
    </row>
    <row r="34" spans="1:32" ht="15" customHeight="1">
      <c r="A34" s="22"/>
      <c r="B34" s="23"/>
      <c r="C34" s="54"/>
      <c r="D34" s="55"/>
      <c r="E34" s="23"/>
      <c r="F34" s="23"/>
      <c r="G34" s="24"/>
      <c r="H34" s="24"/>
      <c r="I34" s="24"/>
      <c r="J34" s="24"/>
      <c r="K34" s="24"/>
      <c r="L34" s="32" t="str">
        <f t="shared" si="36"/>
        <v/>
      </c>
      <c r="M34" s="32" t="str">
        <f t="shared" si="37"/>
        <v/>
      </c>
      <c r="N34" s="23"/>
      <c r="O34" s="23"/>
      <c r="P34" s="38"/>
      <c r="Q34" s="41">
        <f t="shared" si="38"/>
        <v>0</v>
      </c>
      <c r="R34" s="38"/>
      <c r="S34" s="41">
        <f t="shared" si="39"/>
        <v>0</v>
      </c>
      <c r="T34" s="38"/>
      <c r="U34" s="41">
        <f t="shared" si="40"/>
        <v>0</v>
      </c>
      <c r="V34" s="38"/>
      <c r="W34" s="41">
        <f t="shared" si="41"/>
        <v>0</v>
      </c>
      <c r="X34" s="38"/>
      <c r="Y34" s="41">
        <f t="shared" si="42"/>
        <v>0</v>
      </c>
      <c r="Z34" s="38"/>
      <c r="AA34" s="41">
        <f t="shared" si="43"/>
        <v>0</v>
      </c>
      <c r="AC34" s="32">
        <f t="shared" si="44"/>
        <v>0</v>
      </c>
      <c r="AD34" s="32">
        <f t="shared" si="45"/>
        <v>0</v>
      </c>
      <c r="AE34" s="32">
        <f t="shared" si="46"/>
        <v>0</v>
      </c>
      <c r="AF34" s="32">
        <f t="shared" si="47"/>
        <v>0</v>
      </c>
    </row>
    <row r="35" spans="1:32" ht="15" customHeight="1">
      <c r="A35" s="22"/>
      <c r="B35" s="23"/>
      <c r="C35" s="54"/>
      <c r="D35" s="55"/>
      <c r="E35" s="23"/>
      <c r="F35" s="23"/>
      <c r="G35" s="24"/>
      <c r="H35" s="24"/>
      <c r="I35" s="24"/>
      <c r="J35" s="24"/>
      <c r="K35" s="24"/>
      <c r="L35" s="32" t="str">
        <f t="shared" si="36"/>
        <v/>
      </c>
      <c r="M35" s="32" t="str">
        <f t="shared" si="37"/>
        <v/>
      </c>
      <c r="N35" s="23"/>
      <c r="O35" s="23"/>
      <c r="P35" s="38"/>
      <c r="Q35" s="41">
        <f t="shared" si="38"/>
        <v>0</v>
      </c>
      <c r="R35" s="38"/>
      <c r="S35" s="41">
        <f t="shared" si="39"/>
        <v>0</v>
      </c>
      <c r="T35" s="38"/>
      <c r="U35" s="41">
        <f t="shared" si="40"/>
        <v>0</v>
      </c>
      <c r="V35" s="38"/>
      <c r="W35" s="41">
        <f t="shared" si="41"/>
        <v>0</v>
      </c>
      <c r="X35" s="38"/>
      <c r="Y35" s="41">
        <f t="shared" si="42"/>
        <v>0</v>
      </c>
      <c r="Z35" s="38"/>
      <c r="AA35" s="41">
        <f t="shared" si="43"/>
        <v>0</v>
      </c>
      <c r="AC35" s="32">
        <f t="shared" si="44"/>
        <v>0</v>
      </c>
      <c r="AD35" s="32">
        <f t="shared" si="45"/>
        <v>0</v>
      </c>
      <c r="AE35" s="32">
        <f t="shared" si="46"/>
        <v>0</v>
      </c>
      <c r="AF35" s="32">
        <f t="shared" si="47"/>
        <v>0</v>
      </c>
    </row>
    <row r="36" spans="1:32" ht="15" customHeight="1">
      <c r="A36" s="22"/>
      <c r="B36" s="23"/>
      <c r="C36" s="54"/>
      <c r="D36" s="55"/>
      <c r="E36" s="23"/>
      <c r="F36" s="23"/>
      <c r="G36" s="24"/>
      <c r="H36" s="24"/>
      <c r="I36" s="24"/>
      <c r="J36" s="24"/>
      <c r="K36" s="24"/>
      <c r="L36" s="32" t="str">
        <f t="shared" si="36"/>
        <v/>
      </c>
      <c r="M36" s="32" t="str">
        <f t="shared" si="37"/>
        <v/>
      </c>
      <c r="N36" s="23"/>
      <c r="O36" s="23"/>
      <c r="P36" s="38"/>
      <c r="Q36" s="41">
        <f t="shared" si="38"/>
        <v>0</v>
      </c>
      <c r="R36" s="38"/>
      <c r="S36" s="41">
        <f t="shared" si="39"/>
        <v>0</v>
      </c>
      <c r="T36" s="38"/>
      <c r="U36" s="41">
        <f t="shared" si="40"/>
        <v>0</v>
      </c>
      <c r="V36" s="38"/>
      <c r="W36" s="41">
        <f t="shared" si="41"/>
        <v>0</v>
      </c>
      <c r="X36" s="38"/>
      <c r="Y36" s="41">
        <f t="shared" si="42"/>
        <v>0</v>
      </c>
      <c r="Z36" s="38"/>
      <c r="AA36" s="41">
        <f t="shared" si="43"/>
        <v>0</v>
      </c>
      <c r="AC36" s="32">
        <f t="shared" si="44"/>
        <v>0</v>
      </c>
      <c r="AD36" s="32">
        <f t="shared" si="45"/>
        <v>0</v>
      </c>
      <c r="AE36" s="32">
        <f t="shared" si="46"/>
        <v>0</v>
      </c>
      <c r="AF36" s="32">
        <f t="shared" si="47"/>
        <v>0</v>
      </c>
    </row>
    <row r="37" spans="1:32" ht="15" customHeight="1">
      <c r="A37" s="22"/>
      <c r="B37" s="23"/>
      <c r="C37" s="54"/>
      <c r="D37" s="55"/>
      <c r="E37" s="23"/>
      <c r="F37" s="23"/>
      <c r="G37" s="24"/>
      <c r="H37" s="24"/>
      <c r="I37" s="24"/>
      <c r="J37" s="24"/>
      <c r="K37" s="24"/>
      <c r="L37" s="32" t="str">
        <f t="shared" si="36"/>
        <v/>
      </c>
      <c r="M37" s="32" t="str">
        <f t="shared" si="37"/>
        <v/>
      </c>
      <c r="N37" s="23"/>
      <c r="O37" s="23"/>
      <c r="P37" s="38"/>
      <c r="Q37" s="41">
        <f t="shared" si="38"/>
        <v>0</v>
      </c>
      <c r="R37" s="38"/>
      <c r="S37" s="41">
        <f t="shared" si="39"/>
        <v>0</v>
      </c>
      <c r="T37" s="38"/>
      <c r="U37" s="41">
        <f t="shared" si="40"/>
        <v>0</v>
      </c>
      <c r="V37" s="38"/>
      <c r="W37" s="41">
        <f t="shared" si="41"/>
        <v>0</v>
      </c>
      <c r="X37" s="38"/>
      <c r="Y37" s="41">
        <f t="shared" si="42"/>
        <v>0</v>
      </c>
      <c r="Z37" s="38"/>
      <c r="AA37" s="41">
        <f t="shared" si="43"/>
        <v>0</v>
      </c>
      <c r="AC37" s="32">
        <f t="shared" si="44"/>
        <v>0</v>
      </c>
      <c r="AD37" s="32">
        <f t="shared" si="45"/>
        <v>0</v>
      </c>
      <c r="AE37" s="32">
        <f t="shared" si="46"/>
        <v>0</v>
      </c>
      <c r="AF37" s="32">
        <f t="shared" si="47"/>
        <v>0</v>
      </c>
    </row>
    <row r="38" spans="1:32" ht="15" customHeight="1">
      <c r="A38" s="22"/>
      <c r="B38" s="23"/>
      <c r="C38" s="54"/>
      <c r="D38" s="55"/>
      <c r="E38" s="23"/>
      <c r="F38" s="23"/>
      <c r="G38" s="24"/>
      <c r="H38" s="24"/>
      <c r="I38" s="24"/>
      <c r="J38" s="24"/>
      <c r="K38" s="24"/>
      <c r="L38" s="32" t="str">
        <f t="shared" si="36"/>
        <v/>
      </c>
      <c r="M38" s="32" t="str">
        <f t="shared" si="37"/>
        <v/>
      </c>
      <c r="N38" s="23"/>
      <c r="O38" s="23"/>
      <c r="P38" s="38"/>
      <c r="Q38" s="41">
        <f t="shared" si="38"/>
        <v>0</v>
      </c>
      <c r="R38" s="38"/>
      <c r="S38" s="41">
        <f t="shared" si="39"/>
        <v>0</v>
      </c>
      <c r="T38" s="38"/>
      <c r="U38" s="41">
        <f t="shared" si="40"/>
        <v>0</v>
      </c>
      <c r="V38" s="38"/>
      <c r="W38" s="41">
        <f t="shared" si="41"/>
        <v>0</v>
      </c>
      <c r="X38" s="38"/>
      <c r="Y38" s="41">
        <f t="shared" si="42"/>
        <v>0</v>
      </c>
      <c r="Z38" s="38"/>
      <c r="AA38" s="41">
        <f t="shared" si="43"/>
        <v>0</v>
      </c>
      <c r="AC38" s="32">
        <f t="shared" si="44"/>
        <v>0</v>
      </c>
      <c r="AD38" s="32">
        <f t="shared" si="45"/>
        <v>0</v>
      </c>
      <c r="AE38" s="32">
        <f t="shared" si="46"/>
        <v>0</v>
      </c>
      <c r="AF38" s="32">
        <f t="shared" si="47"/>
        <v>0</v>
      </c>
    </row>
    <row r="39" spans="1:32" ht="15" customHeight="1">
      <c r="A39" s="22"/>
      <c r="B39" s="23"/>
      <c r="C39" s="54"/>
      <c r="D39" s="55"/>
      <c r="E39" s="23"/>
      <c r="F39" s="23"/>
      <c r="G39" s="24"/>
      <c r="H39" s="24"/>
      <c r="I39" s="24"/>
      <c r="J39" s="24"/>
      <c r="K39" s="24"/>
      <c r="L39" s="32" t="str">
        <f t="shared" si="36"/>
        <v/>
      </c>
      <c r="M39" s="32" t="str">
        <f t="shared" si="37"/>
        <v/>
      </c>
      <c r="N39" s="23"/>
      <c r="O39" s="23"/>
      <c r="P39" s="38"/>
      <c r="Q39" s="41">
        <f t="shared" si="38"/>
        <v>0</v>
      </c>
      <c r="R39" s="38"/>
      <c r="S39" s="41">
        <f t="shared" si="39"/>
        <v>0</v>
      </c>
      <c r="T39" s="38"/>
      <c r="U39" s="41">
        <f t="shared" si="40"/>
        <v>0</v>
      </c>
      <c r="V39" s="38"/>
      <c r="W39" s="41">
        <f t="shared" si="41"/>
        <v>0</v>
      </c>
      <c r="X39" s="38"/>
      <c r="Y39" s="41">
        <f t="shared" si="42"/>
        <v>0</v>
      </c>
      <c r="Z39" s="38"/>
      <c r="AA39" s="41">
        <f t="shared" si="43"/>
        <v>0</v>
      </c>
      <c r="AC39" s="32">
        <f t="shared" si="44"/>
        <v>0</v>
      </c>
      <c r="AD39" s="32">
        <f t="shared" si="45"/>
        <v>0</v>
      </c>
      <c r="AE39" s="32">
        <f t="shared" si="46"/>
        <v>0</v>
      </c>
      <c r="AF39" s="32">
        <f t="shared" si="47"/>
        <v>0</v>
      </c>
    </row>
    <row r="40" spans="1:32" ht="15" customHeight="1">
      <c r="A40" s="22"/>
      <c r="B40" s="23"/>
      <c r="C40" s="54"/>
      <c r="D40" s="55"/>
      <c r="E40" s="23"/>
      <c r="F40" s="23"/>
      <c r="G40" s="24"/>
      <c r="H40" s="24"/>
      <c r="I40" s="24"/>
      <c r="J40" s="24"/>
      <c r="K40" s="24"/>
      <c r="L40" s="32" t="str">
        <f t="shared" si="36"/>
        <v/>
      </c>
      <c r="M40" s="32" t="str">
        <f t="shared" si="37"/>
        <v/>
      </c>
      <c r="N40" s="23"/>
      <c r="O40" s="23"/>
      <c r="P40" s="38"/>
      <c r="Q40" s="41">
        <f t="shared" si="38"/>
        <v>0</v>
      </c>
      <c r="R40" s="38"/>
      <c r="S40" s="41">
        <f t="shared" si="39"/>
        <v>0</v>
      </c>
      <c r="T40" s="38"/>
      <c r="U40" s="41">
        <f t="shared" si="40"/>
        <v>0</v>
      </c>
      <c r="V40" s="38"/>
      <c r="W40" s="41">
        <f t="shared" si="41"/>
        <v>0</v>
      </c>
      <c r="X40" s="38"/>
      <c r="Y40" s="41">
        <f t="shared" si="42"/>
        <v>0</v>
      </c>
      <c r="Z40" s="38"/>
      <c r="AA40" s="41">
        <f t="shared" si="43"/>
        <v>0</v>
      </c>
      <c r="AC40" s="32">
        <f t="shared" si="44"/>
        <v>0</v>
      </c>
      <c r="AD40" s="32">
        <f t="shared" si="45"/>
        <v>0</v>
      </c>
      <c r="AE40" s="32">
        <f t="shared" si="46"/>
        <v>0</v>
      </c>
      <c r="AF40" s="32">
        <f t="shared" si="47"/>
        <v>0</v>
      </c>
    </row>
    <row r="41" spans="1:32" ht="15" customHeight="1">
      <c r="A41" s="22"/>
      <c r="B41" s="23"/>
      <c r="C41" s="54"/>
      <c r="D41" s="55"/>
      <c r="E41" s="23"/>
      <c r="F41" s="23"/>
      <c r="G41" s="24"/>
      <c r="H41" s="24"/>
      <c r="I41" s="24"/>
      <c r="J41" s="24"/>
      <c r="K41" s="24"/>
      <c r="L41" s="32" t="str">
        <f t="shared" si="36"/>
        <v/>
      </c>
      <c r="M41" s="32" t="str">
        <f t="shared" si="37"/>
        <v/>
      </c>
      <c r="N41" s="23"/>
      <c r="O41" s="23"/>
      <c r="P41" s="38"/>
      <c r="Q41" s="41">
        <f t="shared" si="38"/>
        <v>0</v>
      </c>
      <c r="R41" s="38"/>
      <c r="S41" s="41">
        <f t="shared" si="39"/>
        <v>0</v>
      </c>
      <c r="T41" s="38"/>
      <c r="U41" s="41">
        <f t="shared" si="40"/>
        <v>0</v>
      </c>
      <c r="V41" s="38"/>
      <c r="W41" s="41">
        <f t="shared" si="41"/>
        <v>0</v>
      </c>
      <c r="X41" s="38"/>
      <c r="Y41" s="41">
        <f t="shared" si="42"/>
        <v>0</v>
      </c>
      <c r="Z41" s="38"/>
      <c r="AA41" s="41">
        <f t="shared" si="43"/>
        <v>0</v>
      </c>
      <c r="AC41" s="32">
        <f t="shared" si="44"/>
        <v>0</v>
      </c>
      <c r="AD41" s="32">
        <f t="shared" si="45"/>
        <v>0</v>
      </c>
      <c r="AE41" s="32">
        <f t="shared" si="46"/>
        <v>0</v>
      </c>
      <c r="AF41" s="32">
        <f t="shared" si="47"/>
        <v>0</v>
      </c>
    </row>
    <row r="42" spans="1:32" ht="15" customHeight="1">
      <c r="A42" s="22"/>
      <c r="B42" s="23"/>
      <c r="C42" s="54"/>
      <c r="D42" s="55"/>
      <c r="E42" s="23"/>
      <c r="F42" s="23"/>
      <c r="G42" s="24"/>
      <c r="H42" s="24"/>
      <c r="I42" s="24"/>
      <c r="J42" s="24"/>
      <c r="K42" s="24"/>
      <c r="L42" s="32" t="str">
        <f t="shared" si="36"/>
        <v/>
      </c>
      <c r="M42" s="32" t="str">
        <f t="shared" si="37"/>
        <v/>
      </c>
      <c r="N42" s="23"/>
      <c r="O42" s="23"/>
      <c r="P42" s="38"/>
      <c r="Q42" s="41">
        <f t="shared" si="38"/>
        <v>0</v>
      </c>
      <c r="R42" s="38"/>
      <c r="S42" s="41">
        <f t="shared" si="39"/>
        <v>0</v>
      </c>
      <c r="T42" s="38"/>
      <c r="U42" s="41">
        <f t="shared" si="40"/>
        <v>0</v>
      </c>
      <c r="V42" s="38"/>
      <c r="W42" s="41">
        <f t="shared" si="41"/>
        <v>0</v>
      </c>
      <c r="X42" s="38"/>
      <c r="Y42" s="41">
        <f t="shared" si="42"/>
        <v>0</v>
      </c>
      <c r="Z42" s="38"/>
      <c r="AA42" s="41">
        <f t="shared" si="43"/>
        <v>0</v>
      </c>
      <c r="AC42" s="32">
        <f t="shared" si="44"/>
        <v>0</v>
      </c>
      <c r="AD42" s="32">
        <f t="shared" si="45"/>
        <v>0</v>
      </c>
      <c r="AE42" s="32">
        <f t="shared" si="46"/>
        <v>0</v>
      </c>
      <c r="AF42" s="32">
        <f t="shared" si="47"/>
        <v>0</v>
      </c>
    </row>
    <row r="43" spans="1:32" ht="15" customHeight="1">
      <c r="A43" s="22"/>
      <c r="B43" s="23"/>
      <c r="C43" s="54"/>
      <c r="D43" s="55"/>
      <c r="E43" s="23"/>
      <c r="F43" s="23"/>
      <c r="G43" s="24"/>
      <c r="H43" s="24"/>
      <c r="I43" s="24"/>
      <c r="J43" s="24"/>
      <c r="K43" s="24"/>
      <c r="L43" s="32" t="str">
        <f t="shared" si="36"/>
        <v/>
      </c>
      <c r="M43" s="32" t="str">
        <f t="shared" si="37"/>
        <v/>
      </c>
      <c r="N43" s="23"/>
      <c r="O43" s="23"/>
      <c r="P43" s="38"/>
      <c r="Q43" s="41">
        <f t="shared" si="38"/>
        <v>0</v>
      </c>
      <c r="R43" s="38"/>
      <c r="S43" s="41">
        <f t="shared" si="39"/>
        <v>0</v>
      </c>
      <c r="T43" s="38"/>
      <c r="U43" s="41">
        <f t="shared" si="40"/>
        <v>0</v>
      </c>
      <c r="V43" s="38"/>
      <c r="W43" s="41">
        <f t="shared" si="41"/>
        <v>0</v>
      </c>
      <c r="X43" s="38"/>
      <c r="Y43" s="41">
        <f t="shared" si="42"/>
        <v>0</v>
      </c>
      <c r="Z43" s="38"/>
      <c r="AA43" s="41">
        <f t="shared" si="43"/>
        <v>0</v>
      </c>
      <c r="AC43" s="32">
        <f t="shared" si="44"/>
        <v>0</v>
      </c>
      <c r="AD43" s="32">
        <f t="shared" si="45"/>
        <v>0</v>
      </c>
      <c r="AE43" s="32">
        <f t="shared" si="46"/>
        <v>0</v>
      </c>
      <c r="AF43" s="32">
        <f t="shared" si="47"/>
        <v>0</v>
      </c>
    </row>
    <row r="44" spans="1:32" ht="15" customHeight="1">
      <c r="A44" s="22"/>
      <c r="B44" s="23"/>
      <c r="C44" s="54"/>
      <c r="D44" s="55"/>
      <c r="E44" s="23"/>
      <c r="F44" s="23"/>
      <c r="G44" s="24"/>
      <c r="H44" s="24"/>
      <c r="I44" s="24"/>
      <c r="J44" s="24"/>
      <c r="K44" s="24"/>
      <c r="L44" s="32" t="str">
        <f t="shared" si="36"/>
        <v/>
      </c>
      <c r="M44" s="32" t="str">
        <f t="shared" si="37"/>
        <v/>
      </c>
      <c r="N44" s="23"/>
      <c r="O44" s="23"/>
      <c r="P44" s="38"/>
      <c r="Q44" s="41">
        <f t="shared" si="38"/>
        <v>0</v>
      </c>
      <c r="R44" s="38"/>
      <c r="S44" s="41">
        <f t="shared" si="39"/>
        <v>0</v>
      </c>
      <c r="T44" s="38"/>
      <c r="U44" s="41">
        <f t="shared" si="40"/>
        <v>0</v>
      </c>
      <c r="V44" s="38"/>
      <c r="W44" s="41">
        <f t="shared" si="41"/>
        <v>0</v>
      </c>
      <c r="X44" s="38"/>
      <c r="Y44" s="41">
        <f t="shared" si="42"/>
        <v>0</v>
      </c>
      <c r="Z44" s="38"/>
      <c r="AA44" s="41">
        <f t="shared" si="43"/>
        <v>0</v>
      </c>
      <c r="AC44" s="32">
        <f t="shared" si="44"/>
        <v>0</v>
      </c>
      <c r="AD44" s="32">
        <f t="shared" si="45"/>
        <v>0</v>
      </c>
      <c r="AE44" s="32">
        <f t="shared" si="46"/>
        <v>0</v>
      </c>
      <c r="AF44" s="32">
        <f t="shared" si="47"/>
        <v>0</v>
      </c>
    </row>
    <row r="45" spans="1:32" ht="15" customHeight="1">
      <c r="A45" s="22"/>
      <c r="B45" s="23"/>
      <c r="C45" s="54"/>
      <c r="D45" s="55"/>
      <c r="E45" s="23"/>
      <c r="F45" s="23"/>
      <c r="G45" s="24"/>
      <c r="H45" s="24"/>
      <c r="I45" s="24"/>
      <c r="J45" s="24"/>
      <c r="K45" s="24"/>
      <c r="L45" s="32" t="str">
        <f t="shared" si="36"/>
        <v/>
      </c>
      <c r="M45" s="32" t="str">
        <f t="shared" si="37"/>
        <v/>
      </c>
      <c r="N45" s="23"/>
      <c r="O45" s="23"/>
      <c r="P45" s="38"/>
      <c r="Q45" s="41">
        <f t="shared" si="38"/>
        <v>0</v>
      </c>
      <c r="R45" s="38"/>
      <c r="S45" s="41">
        <f t="shared" si="39"/>
        <v>0</v>
      </c>
      <c r="T45" s="38"/>
      <c r="U45" s="41">
        <f t="shared" si="40"/>
        <v>0</v>
      </c>
      <c r="V45" s="38"/>
      <c r="W45" s="41">
        <f t="shared" si="41"/>
        <v>0</v>
      </c>
      <c r="X45" s="38"/>
      <c r="Y45" s="41">
        <f t="shared" si="42"/>
        <v>0</v>
      </c>
      <c r="Z45" s="38"/>
      <c r="AA45" s="41">
        <f t="shared" si="43"/>
        <v>0</v>
      </c>
      <c r="AC45" s="32">
        <f t="shared" si="44"/>
        <v>0</v>
      </c>
      <c r="AD45" s="32">
        <f t="shared" si="45"/>
        <v>0</v>
      </c>
      <c r="AE45" s="32">
        <f t="shared" si="46"/>
        <v>0</v>
      </c>
      <c r="AF45" s="32">
        <f t="shared" si="47"/>
        <v>0</v>
      </c>
    </row>
    <row r="46" spans="1:32" ht="15" customHeight="1">
      <c r="A46" s="22"/>
      <c r="B46" s="23"/>
      <c r="C46" s="54"/>
      <c r="D46" s="55"/>
      <c r="E46" s="23"/>
      <c r="F46" s="23"/>
      <c r="G46" s="24"/>
      <c r="H46" s="24"/>
      <c r="I46" s="24"/>
      <c r="J46" s="24"/>
      <c r="K46" s="24"/>
      <c r="L46" s="32" t="str">
        <f t="shared" si="36"/>
        <v/>
      </c>
      <c r="M46" s="32" t="str">
        <f t="shared" si="37"/>
        <v/>
      </c>
      <c r="N46" s="23"/>
      <c r="O46" s="23"/>
      <c r="P46" s="38"/>
      <c r="Q46" s="41">
        <f t="shared" si="38"/>
        <v>0</v>
      </c>
      <c r="R46" s="38"/>
      <c r="S46" s="41">
        <f t="shared" si="39"/>
        <v>0</v>
      </c>
      <c r="T46" s="38"/>
      <c r="U46" s="41">
        <f t="shared" si="40"/>
        <v>0</v>
      </c>
      <c r="V46" s="38"/>
      <c r="W46" s="41">
        <f t="shared" si="41"/>
        <v>0</v>
      </c>
      <c r="X46" s="38"/>
      <c r="Y46" s="41">
        <f t="shared" si="42"/>
        <v>0</v>
      </c>
      <c r="Z46" s="38"/>
      <c r="AA46" s="41">
        <f t="shared" si="43"/>
        <v>0</v>
      </c>
      <c r="AC46" s="32">
        <f t="shared" si="44"/>
        <v>0</v>
      </c>
      <c r="AD46" s="32">
        <f t="shared" si="45"/>
        <v>0</v>
      </c>
      <c r="AE46" s="32">
        <f t="shared" si="46"/>
        <v>0</v>
      </c>
      <c r="AF46" s="32">
        <f t="shared" si="47"/>
        <v>0</v>
      </c>
    </row>
    <row r="47" spans="1:32" ht="15" customHeight="1">
      <c r="A47" s="22"/>
      <c r="B47" s="23"/>
      <c r="C47" s="54"/>
      <c r="D47" s="55"/>
      <c r="E47" s="23"/>
      <c r="F47" s="23"/>
      <c r="G47" s="24"/>
      <c r="H47" s="24"/>
      <c r="I47" s="24"/>
      <c r="J47" s="24"/>
      <c r="K47" s="24"/>
      <c r="L47" s="32" t="str">
        <f t="shared" si="36"/>
        <v/>
      </c>
      <c r="M47" s="32" t="str">
        <f t="shared" si="37"/>
        <v/>
      </c>
      <c r="N47" s="23"/>
      <c r="O47" s="23"/>
      <c r="P47" s="38"/>
      <c r="Q47" s="41">
        <f t="shared" si="38"/>
        <v>0</v>
      </c>
      <c r="R47" s="38"/>
      <c r="S47" s="41">
        <f t="shared" si="39"/>
        <v>0</v>
      </c>
      <c r="T47" s="38"/>
      <c r="U47" s="41">
        <f t="shared" si="40"/>
        <v>0</v>
      </c>
      <c r="V47" s="38"/>
      <c r="W47" s="41">
        <f t="shared" si="41"/>
        <v>0</v>
      </c>
      <c r="X47" s="38"/>
      <c r="Y47" s="41">
        <f t="shared" si="42"/>
        <v>0</v>
      </c>
      <c r="Z47" s="38"/>
      <c r="AA47" s="41">
        <f t="shared" si="43"/>
        <v>0</v>
      </c>
      <c r="AC47" s="32">
        <f t="shared" si="44"/>
        <v>0</v>
      </c>
      <c r="AD47" s="32">
        <f t="shared" si="45"/>
        <v>0</v>
      </c>
      <c r="AE47" s="32">
        <f t="shared" si="46"/>
        <v>0</v>
      </c>
      <c r="AF47" s="32">
        <f t="shared" si="47"/>
        <v>0</v>
      </c>
    </row>
    <row r="48" spans="1:32" ht="15" customHeight="1">
      <c r="A48" s="22"/>
      <c r="B48" s="23"/>
      <c r="C48" s="54"/>
      <c r="D48" s="55"/>
      <c r="E48" s="23"/>
      <c r="F48" s="23"/>
      <c r="G48" s="24"/>
      <c r="H48" s="24"/>
      <c r="I48" s="24"/>
      <c r="J48" s="24"/>
      <c r="K48" s="24"/>
      <c r="L48" s="32" t="str">
        <f t="shared" si="36"/>
        <v/>
      </c>
      <c r="M48" s="32" t="str">
        <f t="shared" si="37"/>
        <v/>
      </c>
      <c r="N48" s="23"/>
      <c r="O48" s="23"/>
      <c r="P48" s="38"/>
      <c r="Q48" s="41">
        <f t="shared" si="38"/>
        <v>0</v>
      </c>
      <c r="R48" s="38"/>
      <c r="S48" s="41">
        <f t="shared" si="39"/>
        <v>0</v>
      </c>
      <c r="T48" s="38"/>
      <c r="U48" s="41">
        <f t="shared" si="40"/>
        <v>0</v>
      </c>
      <c r="V48" s="38"/>
      <c r="W48" s="41">
        <f t="shared" si="41"/>
        <v>0</v>
      </c>
      <c r="X48" s="38"/>
      <c r="Y48" s="41">
        <f t="shared" si="42"/>
        <v>0</v>
      </c>
      <c r="Z48" s="38"/>
      <c r="AA48" s="41">
        <f t="shared" si="43"/>
        <v>0</v>
      </c>
      <c r="AC48" s="32">
        <f t="shared" si="44"/>
        <v>0</v>
      </c>
      <c r="AD48" s="32">
        <f t="shared" si="45"/>
        <v>0</v>
      </c>
      <c r="AE48" s="32">
        <f t="shared" si="46"/>
        <v>0</v>
      </c>
      <c r="AF48" s="32">
        <f t="shared" si="47"/>
        <v>0</v>
      </c>
    </row>
    <row r="49" spans="1:32" ht="15" customHeight="1">
      <c r="A49" s="22"/>
      <c r="B49" s="23"/>
      <c r="C49" s="54"/>
      <c r="D49" s="55"/>
      <c r="E49" s="23"/>
      <c r="F49" s="23"/>
      <c r="G49" s="24"/>
      <c r="H49" s="24"/>
      <c r="I49" s="24"/>
      <c r="J49" s="24"/>
      <c r="K49" s="24"/>
      <c r="L49" s="32" t="str">
        <f t="shared" si="36"/>
        <v/>
      </c>
      <c r="M49" s="32" t="str">
        <f t="shared" si="37"/>
        <v/>
      </c>
      <c r="N49" s="23"/>
      <c r="O49" s="23"/>
      <c r="P49" s="38"/>
      <c r="Q49" s="41">
        <f t="shared" si="38"/>
        <v>0</v>
      </c>
      <c r="R49" s="38"/>
      <c r="S49" s="41">
        <f t="shared" si="39"/>
        <v>0</v>
      </c>
      <c r="T49" s="38"/>
      <c r="U49" s="41">
        <f t="shared" si="40"/>
        <v>0</v>
      </c>
      <c r="V49" s="38"/>
      <c r="W49" s="41">
        <f t="shared" si="41"/>
        <v>0</v>
      </c>
      <c r="X49" s="38"/>
      <c r="Y49" s="41">
        <f t="shared" si="42"/>
        <v>0</v>
      </c>
      <c r="Z49" s="38"/>
      <c r="AA49" s="41">
        <f t="shared" si="43"/>
        <v>0</v>
      </c>
      <c r="AC49" s="32">
        <f t="shared" si="44"/>
        <v>0</v>
      </c>
      <c r="AD49" s="32">
        <f t="shared" si="45"/>
        <v>0</v>
      </c>
      <c r="AE49" s="32">
        <f t="shared" si="46"/>
        <v>0</v>
      </c>
      <c r="AF49" s="32">
        <f t="shared" si="47"/>
        <v>0</v>
      </c>
    </row>
    <row r="50" spans="1:32" ht="15" customHeight="1">
      <c r="A50" s="22"/>
      <c r="B50" s="23"/>
      <c r="C50" s="54"/>
      <c r="D50" s="55"/>
      <c r="E50" s="23"/>
      <c r="F50" s="23"/>
      <c r="G50" s="24"/>
      <c r="H50" s="24"/>
      <c r="I50" s="24"/>
      <c r="J50" s="24"/>
      <c r="K50" s="24"/>
      <c r="L50" s="32" t="str">
        <f t="shared" si="36"/>
        <v/>
      </c>
      <c r="M50" s="32" t="str">
        <f t="shared" si="37"/>
        <v/>
      </c>
      <c r="N50" s="23"/>
      <c r="O50" s="23"/>
      <c r="P50" s="38"/>
      <c r="Q50" s="41">
        <f t="shared" si="38"/>
        <v>0</v>
      </c>
      <c r="R50" s="38"/>
      <c r="S50" s="41">
        <f t="shared" si="39"/>
        <v>0</v>
      </c>
      <c r="T50" s="38"/>
      <c r="U50" s="41">
        <f t="shared" si="40"/>
        <v>0</v>
      </c>
      <c r="V50" s="38"/>
      <c r="W50" s="41">
        <f t="shared" si="41"/>
        <v>0</v>
      </c>
      <c r="X50" s="38"/>
      <c r="Y50" s="41">
        <f t="shared" si="42"/>
        <v>0</v>
      </c>
      <c r="Z50" s="38"/>
      <c r="AA50" s="41">
        <f t="shared" si="43"/>
        <v>0</v>
      </c>
      <c r="AC50" s="32">
        <f t="shared" si="44"/>
        <v>0</v>
      </c>
      <c r="AD50" s="32">
        <f t="shared" si="45"/>
        <v>0</v>
      </c>
      <c r="AE50" s="32">
        <f t="shared" si="46"/>
        <v>0</v>
      </c>
      <c r="AF50" s="32">
        <f t="shared" si="47"/>
        <v>0</v>
      </c>
    </row>
    <row r="51" spans="1:32" ht="15" customHeight="1">
      <c r="A51" s="22"/>
      <c r="B51" s="23"/>
      <c r="C51" s="54"/>
      <c r="D51" s="55"/>
      <c r="E51" s="23"/>
      <c r="F51" s="23"/>
      <c r="G51" s="24"/>
      <c r="H51" s="24"/>
      <c r="I51" s="24"/>
      <c r="J51" s="24"/>
      <c r="K51" s="24"/>
      <c r="L51" s="32" t="str">
        <f t="shared" si="36"/>
        <v/>
      </c>
      <c r="M51" s="32" t="str">
        <f t="shared" si="37"/>
        <v/>
      </c>
      <c r="N51" s="23"/>
      <c r="O51" s="23"/>
      <c r="P51" s="38"/>
      <c r="Q51" s="41">
        <f t="shared" si="38"/>
        <v>0</v>
      </c>
      <c r="R51" s="38"/>
      <c r="S51" s="41">
        <f t="shared" si="39"/>
        <v>0</v>
      </c>
      <c r="T51" s="38"/>
      <c r="U51" s="41">
        <f t="shared" si="40"/>
        <v>0</v>
      </c>
      <c r="V51" s="38"/>
      <c r="W51" s="41">
        <f t="shared" si="41"/>
        <v>0</v>
      </c>
      <c r="X51" s="38"/>
      <c r="Y51" s="41">
        <f t="shared" si="42"/>
        <v>0</v>
      </c>
      <c r="Z51" s="38"/>
      <c r="AA51" s="41">
        <f t="shared" si="43"/>
        <v>0</v>
      </c>
      <c r="AC51" s="32">
        <f t="shared" si="44"/>
        <v>0</v>
      </c>
      <c r="AD51" s="32">
        <f t="shared" si="45"/>
        <v>0</v>
      </c>
      <c r="AE51" s="32">
        <f t="shared" si="46"/>
        <v>0</v>
      </c>
      <c r="AF51" s="32">
        <f t="shared" si="47"/>
        <v>0</v>
      </c>
    </row>
    <row r="52" spans="1:32" ht="15" customHeight="1">
      <c r="A52" s="22"/>
      <c r="B52" s="23"/>
      <c r="C52" s="54"/>
      <c r="D52" s="55"/>
      <c r="E52" s="23"/>
      <c r="F52" s="23"/>
      <c r="G52" s="24"/>
      <c r="H52" s="24"/>
      <c r="I52" s="24"/>
      <c r="J52" s="24"/>
      <c r="K52" s="24"/>
      <c r="L52" s="32" t="str">
        <f t="shared" si="36"/>
        <v/>
      </c>
      <c r="M52" s="32" t="str">
        <f t="shared" si="37"/>
        <v/>
      </c>
      <c r="N52" s="23"/>
      <c r="O52" s="23"/>
      <c r="P52" s="38"/>
      <c r="Q52" s="41">
        <f t="shared" si="38"/>
        <v>0</v>
      </c>
      <c r="R52" s="38"/>
      <c r="S52" s="41">
        <f t="shared" si="39"/>
        <v>0</v>
      </c>
      <c r="T52" s="38"/>
      <c r="U52" s="41">
        <f t="shared" si="40"/>
        <v>0</v>
      </c>
      <c r="V52" s="38"/>
      <c r="W52" s="41">
        <f t="shared" si="41"/>
        <v>0</v>
      </c>
      <c r="X52" s="38"/>
      <c r="Y52" s="41">
        <f t="shared" si="42"/>
        <v>0</v>
      </c>
      <c r="Z52" s="38"/>
      <c r="AA52" s="41">
        <f t="shared" si="43"/>
        <v>0</v>
      </c>
      <c r="AC52" s="32">
        <f t="shared" si="44"/>
        <v>0</v>
      </c>
      <c r="AD52" s="32">
        <f t="shared" si="45"/>
        <v>0</v>
      </c>
      <c r="AE52" s="32">
        <f t="shared" si="46"/>
        <v>0</v>
      </c>
      <c r="AF52" s="32">
        <f t="shared" si="47"/>
        <v>0</v>
      </c>
    </row>
    <row r="53" spans="1:32" ht="15" customHeight="1">
      <c r="A53" s="22"/>
      <c r="B53" s="23"/>
      <c r="C53" s="54"/>
      <c r="D53" s="55"/>
      <c r="E53" s="23"/>
      <c r="F53" s="23"/>
      <c r="G53" s="24"/>
      <c r="H53" s="24"/>
      <c r="I53" s="24"/>
      <c r="J53" s="24"/>
      <c r="K53" s="24"/>
      <c r="L53" s="32" t="str">
        <f t="shared" si="36"/>
        <v/>
      </c>
      <c r="M53" s="32" t="str">
        <f t="shared" si="37"/>
        <v/>
      </c>
      <c r="N53" s="23"/>
      <c r="O53" s="23"/>
      <c r="P53" s="38"/>
      <c r="Q53" s="41">
        <f t="shared" si="38"/>
        <v>0</v>
      </c>
      <c r="R53" s="38"/>
      <c r="S53" s="41">
        <f t="shared" si="39"/>
        <v>0</v>
      </c>
      <c r="T53" s="38"/>
      <c r="U53" s="41">
        <f t="shared" si="40"/>
        <v>0</v>
      </c>
      <c r="V53" s="38"/>
      <c r="W53" s="41">
        <f t="shared" si="41"/>
        <v>0</v>
      </c>
      <c r="X53" s="38"/>
      <c r="Y53" s="41">
        <f t="shared" si="42"/>
        <v>0</v>
      </c>
      <c r="Z53" s="38"/>
      <c r="AA53" s="41">
        <f t="shared" si="43"/>
        <v>0</v>
      </c>
      <c r="AC53" s="32">
        <f t="shared" si="44"/>
        <v>0</v>
      </c>
      <c r="AD53" s="32">
        <f t="shared" si="45"/>
        <v>0</v>
      </c>
      <c r="AE53" s="32">
        <f t="shared" si="46"/>
        <v>0</v>
      </c>
      <c r="AF53" s="32">
        <f t="shared" si="47"/>
        <v>0</v>
      </c>
    </row>
    <row r="54" spans="1:32" ht="15" customHeight="1">
      <c r="A54" s="22"/>
      <c r="B54" s="23"/>
      <c r="C54" s="54"/>
      <c r="D54" s="55"/>
      <c r="E54" s="23"/>
      <c r="F54" s="23"/>
      <c r="G54" s="24"/>
      <c r="H54" s="24"/>
      <c r="I54" s="24"/>
      <c r="J54" s="24"/>
      <c r="K54" s="24"/>
      <c r="L54" s="32" t="str">
        <f t="shared" si="36"/>
        <v/>
      </c>
      <c r="M54" s="32" t="str">
        <f t="shared" si="37"/>
        <v/>
      </c>
      <c r="N54" s="23"/>
      <c r="O54" s="23"/>
      <c r="P54" s="38"/>
      <c r="Q54" s="41">
        <f t="shared" si="38"/>
        <v>0</v>
      </c>
      <c r="R54" s="38"/>
      <c r="S54" s="41">
        <f t="shared" si="39"/>
        <v>0</v>
      </c>
      <c r="T54" s="38"/>
      <c r="U54" s="41">
        <f t="shared" si="40"/>
        <v>0</v>
      </c>
      <c r="V54" s="38"/>
      <c r="W54" s="41">
        <f t="shared" si="41"/>
        <v>0</v>
      </c>
      <c r="X54" s="38"/>
      <c r="Y54" s="41">
        <f t="shared" si="42"/>
        <v>0</v>
      </c>
      <c r="Z54" s="38"/>
      <c r="AA54" s="41">
        <f t="shared" si="43"/>
        <v>0</v>
      </c>
      <c r="AC54" s="32">
        <f t="shared" si="44"/>
        <v>0</v>
      </c>
      <c r="AD54" s="32">
        <f t="shared" si="45"/>
        <v>0</v>
      </c>
      <c r="AE54" s="32">
        <f t="shared" si="46"/>
        <v>0</v>
      </c>
      <c r="AF54" s="32">
        <f t="shared" si="47"/>
        <v>0</v>
      </c>
    </row>
    <row r="55" spans="1:32" ht="15" customHeight="1">
      <c r="A55" s="22"/>
      <c r="B55" s="23"/>
      <c r="C55" s="54"/>
      <c r="D55" s="55"/>
      <c r="E55" s="23"/>
      <c r="F55" s="23"/>
      <c r="G55" s="24"/>
      <c r="H55" s="24"/>
      <c r="I55" s="24"/>
      <c r="J55" s="24"/>
      <c r="K55" s="24"/>
      <c r="L55" s="32" t="str">
        <f t="shared" si="36"/>
        <v/>
      </c>
      <c r="M55" s="32" t="str">
        <f t="shared" si="37"/>
        <v/>
      </c>
      <c r="N55" s="23"/>
      <c r="O55" s="23"/>
      <c r="P55" s="38"/>
      <c r="Q55" s="41">
        <f t="shared" si="38"/>
        <v>0</v>
      </c>
      <c r="R55" s="38"/>
      <c r="S55" s="41">
        <f t="shared" si="39"/>
        <v>0</v>
      </c>
      <c r="T55" s="38"/>
      <c r="U55" s="41">
        <f t="shared" si="40"/>
        <v>0</v>
      </c>
      <c r="V55" s="38"/>
      <c r="W55" s="41">
        <f t="shared" si="41"/>
        <v>0</v>
      </c>
      <c r="X55" s="38"/>
      <c r="Y55" s="41">
        <f t="shared" si="42"/>
        <v>0</v>
      </c>
      <c r="Z55" s="38"/>
      <c r="AA55" s="41">
        <f t="shared" si="43"/>
        <v>0</v>
      </c>
      <c r="AC55" s="32">
        <f t="shared" si="44"/>
        <v>0</v>
      </c>
      <c r="AD55" s="32">
        <f t="shared" si="45"/>
        <v>0</v>
      </c>
      <c r="AE55" s="32">
        <f t="shared" si="46"/>
        <v>0</v>
      </c>
      <c r="AF55" s="32">
        <f t="shared" si="47"/>
        <v>0</v>
      </c>
    </row>
    <row r="56" spans="1:32" ht="15" customHeight="1">
      <c r="A56" s="22"/>
      <c r="B56" s="23"/>
      <c r="C56" s="54"/>
      <c r="D56" s="55"/>
      <c r="E56" s="23"/>
      <c r="F56" s="23"/>
      <c r="G56" s="24"/>
      <c r="H56" s="24"/>
      <c r="I56" s="24"/>
      <c r="J56" s="24"/>
      <c r="K56" s="24"/>
      <c r="L56" s="32" t="str">
        <f t="shared" si="36"/>
        <v/>
      </c>
      <c r="M56" s="32" t="str">
        <f t="shared" si="37"/>
        <v/>
      </c>
      <c r="N56" s="23"/>
      <c r="O56" s="23"/>
      <c r="P56" s="38"/>
      <c r="Q56" s="41">
        <f t="shared" si="38"/>
        <v>0</v>
      </c>
      <c r="R56" s="38"/>
      <c r="S56" s="41">
        <f t="shared" si="39"/>
        <v>0</v>
      </c>
      <c r="T56" s="38"/>
      <c r="U56" s="41">
        <f t="shared" si="40"/>
        <v>0</v>
      </c>
      <c r="V56" s="38"/>
      <c r="W56" s="41">
        <f t="shared" si="41"/>
        <v>0</v>
      </c>
      <c r="X56" s="38"/>
      <c r="Y56" s="41">
        <f t="shared" si="42"/>
        <v>0</v>
      </c>
      <c r="Z56" s="38"/>
      <c r="AA56" s="41">
        <f t="shared" si="43"/>
        <v>0</v>
      </c>
      <c r="AC56" s="32">
        <f t="shared" si="44"/>
        <v>0</v>
      </c>
      <c r="AD56" s="32">
        <f t="shared" si="45"/>
        <v>0</v>
      </c>
      <c r="AE56" s="32">
        <f t="shared" si="46"/>
        <v>0</v>
      </c>
      <c r="AF56" s="32">
        <f t="shared" si="47"/>
        <v>0</v>
      </c>
    </row>
    <row r="57" spans="1:32" s="1" customFormat="1" ht="15" customHeight="1">
      <c r="A57" s="25"/>
      <c r="B57" s="25"/>
      <c r="C57" s="26"/>
      <c r="D57" s="26"/>
      <c r="E57" s="25"/>
      <c r="F57" s="25"/>
      <c r="N57" s="25"/>
      <c r="O57" s="25"/>
      <c r="P57" s="39"/>
    </row>
    <row r="58" spans="1:32" ht="15" customHeight="1">
      <c r="C58" s="27"/>
      <c r="D58" s="27"/>
      <c r="G58" s="27"/>
      <c r="H58" s="27"/>
      <c r="I58" s="27"/>
      <c r="J58" s="27"/>
      <c r="K58" s="25"/>
      <c r="L58" s="26">
        <f>COUNTIF(L8:L56,"YES")</f>
        <v>0</v>
      </c>
      <c r="M58" s="26">
        <f>COUNTIF(M8:M56,"YES")</f>
        <v>0</v>
      </c>
      <c r="P58" s="40"/>
      <c r="Q58" s="42">
        <f t="shared" ref="Q58" si="48">SUM(Q8:Q56)</f>
        <v>0</v>
      </c>
      <c r="R58" s="43"/>
      <c r="S58" s="42">
        <f>SUM(S8:S56)</f>
        <v>0</v>
      </c>
      <c r="T58" s="43"/>
      <c r="U58" s="42">
        <f>SUM(U8:U56)</f>
        <v>0</v>
      </c>
      <c r="V58" s="43"/>
      <c r="W58" s="42">
        <f t="shared" ref="W58" si="49">SUM(W8:W56)</f>
        <v>0</v>
      </c>
      <c r="X58" s="43"/>
      <c r="Y58" s="42">
        <f>SUM(Y8:Y56)</f>
        <v>0</v>
      </c>
      <c r="Z58" s="44"/>
      <c r="AA58" s="42">
        <f>SUM(AA8:AA56)</f>
        <v>0</v>
      </c>
      <c r="AC58" s="27">
        <f t="shared" ref="AC58" si="50">SUM(AC8:AC56)</f>
        <v>0</v>
      </c>
      <c r="AD58" s="27">
        <f>SUM(AD8:AD56)</f>
        <v>0</v>
      </c>
      <c r="AE58" s="27">
        <f>SUM(AE8:AE56)</f>
        <v>0</v>
      </c>
      <c r="AF58" s="27">
        <f>SUM(AF8:AF56)</f>
        <v>0</v>
      </c>
    </row>
  </sheetData>
  <mergeCells count="4">
    <mergeCell ref="C6:D6"/>
    <mergeCell ref="G6:J6"/>
    <mergeCell ref="L6:M6"/>
    <mergeCell ref="AC6:AF6"/>
  </mergeCells>
  <pageMargins left="0.69930555555555496" right="0.69930555555555496" top="0.75" bottom="0.75" header="0.51111111111111096" footer="0.51111111111111096"/>
  <pageSetup firstPageNumber="0" orientation="landscape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4"/>
  <sheetViews>
    <sheetView topLeftCell="A7" workbookViewId="0">
      <selection activeCell="I11" sqref="I11"/>
    </sheetView>
  </sheetViews>
  <sheetFormatPr defaultColWidth="9" defaultRowHeight="15"/>
  <cols>
    <col min="1" max="1" width="10.140625"/>
    <col min="2" max="3" width="10.28515625"/>
    <col min="4" max="16" width="9.7109375"/>
    <col min="17" max="1025" width="9.140625" style="1"/>
  </cols>
  <sheetData>
    <row r="1" spans="1:6" ht="30" customHeight="1">
      <c r="A1" s="45" t="s">
        <v>24</v>
      </c>
      <c r="B1" s="45"/>
    </row>
    <row r="2" spans="1:6" ht="15" customHeight="1">
      <c r="A2" s="46" t="s">
        <v>1</v>
      </c>
      <c r="B2" s="46"/>
      <c r="C2" s="47">
        <f>BOM!B2</f>
        <v>0</v>
      </c>
      <c r="D2" s="47"/>
      <c r="E2" s="47"/>
      <c r="F2" s="47"/>
    </row>
    <row r="3" spans="1:6" ht="15" customHeight="1">
      <c r="A3" s="46" t="s">
        <v>2</v>
      </c>
      <c r="B3" s="46"/>
      <c r="C3" s="48">
        <f>BOM!B3</f>
        <v>0</v>
      </c>
      <c r="D3" s="48"/>
      <c r="E3" s="48"/>
      <c r="F3" s="48"/>
    </row>
    <row r="4" spans="1:6" ht="15" customHeight="1">
      <c r="A4" s="46" t="s">
        <v>3</v>
      </c>
      <c r="B4" s="46"/>
      <c r="C4" s="48">
        <f>BOM!B4</f>
        <v>0</v>
      </c>
      <c r="D4" s="48"/>
      <c r="E4" s="48"/>
      <c r="F4" s="48"/>
    </row>
    <row r="6" spans="1:6" ht="15.75" thickBot="1"/>
    <row r="7" spans="1:6" ht="15" customHeight="1" thickTop="1" thickBot="1">
      <c r="A7" s="50" t="s">
        <v>25</v>
      </c>
      <c r="B7" s="50" t="s">
        <v>26</v>
      </c>
    </row>
    <row r="8" spans="1:6" ht="15" customHeight="1" thickTop="1">
      <c r="A8" s="4" t="s">
        <v>6</v>
      </c>
      <c r="B8" s="5">
        <v>10</v>
      </c>
    </row>
    <row r="9" spans="1:6" ht="15" customHeight="1">
      <c r="A9" s="4" t="s">
        <v>27</v>
      </c>
      <c r="B9" s="6">
        <v>150</v>
      </c>
    </row>
    <row r="10" spans="1:6" ht="15" customHeight="1">
      <c r="A10" s="4" t="s">
        <v>28</v>
      </c>
      <c r="B10" s="5">
        <v>0.03</v>
      </c>
    </row>
    <row r="11" spans="1:6" ht="15" customHeight="1">
      <c r="A11" s="4" t="s">
        <v>29</v>
      </c>
      <c r="B11" s="5">
        <v>0.08</v>
      </c>
    </row>
    <row r="12" spans="1:6" ht="15" customHeight="1">
      <c r="A12" s="4" t="s">
        <v>30</v>
      </c>
      <c r="B12" s="5">
        <v>0.1</v>
      </c>
    </row>
    <row r="13" spans="1:6" ht="15" customHeight="1">
      <c r="A13" s="4" t="s">
        <v>31</v>
      </c>
      <c r="B13" s="5">
        <v>0.16</v>
      </c>
    </row>
    <row r="14" spans="1:6" ht="15" customHeight="1">
      <c r="A14" s="4" t="s">
        <v>32</v>
      </c>
      <c r="B14" s="4">
        <v>-0.15</v>
      </c>
    </row>
    <row r="15" spans="1:6" ht="15" customHeight="1">
      <c r="A15" s="4" t="s">
        <v>33</v>
      </c>
      <c r="B15" s="7">
        <v>0.25</v>
      </c>
    </row>
    <row r="16" spans="1:6" ht="15.75" thickBot="1"/>
    <row r="17" spans="1:16" ht="15" customHeight="1" thickTop="1" thickBot="1">
      <c r="D17" s="51" t="s">
        <v>34</v>
      </c>
      <c r="E17" s="51"/>
      <c r="F17" s="51"/>
      <c r="G17" s="51"/>
      <c r="H17" s="51"/>
      <c r="I17" s="51"/>
      <c r="J17" s="51"/>
      <c r="O17" s="50" t="s">
        <v>35</v>
      </c>
    </row>
    <row r="18" spans="1:16" ht="15" customHeight="1" thickTop="1" thickBot="1">
      <c r="A18" s="50" t="s">
        <v>4</v>
      </c>
      <c r="B18" s="50" t="s">
        <v>6</v>
      </c>
      <c r="C18" s="50" t="s">
        <v>27</v>
      </c>
      <c r="D18" s="50" t="s">
        <v>15</v>
      </c>
      <c r="E18" s="50" t="s">
        <v>36</v>
      </c>
      <c r="F18" s="50" t="s">
        <v>17</v>
      </c>
      <c r="G18" s="50" t="s">
        <v>18</v>
      </c>
      <c r="H18" s="50" t="s">
        <v>37</v>
      </c>
      <c r="I18" s="50" t="s">
        <v>38</v>
      </c>
      <c r="J18" s="50" t="s">
        <v>39</v>
      </c>
      <c r="K18" s="50" t="s">
        <v>40</v>
      </c>
      <c r="L18" s="50" t="s">
        <v>41</v>
      </c>
      <c r="M18" s="50" t="s">
        <v>42</v>
      </c>
      <c r="N18" s="50" t="s">
        <v>43</v>
      </c>
      <c r="O18" s="50" t="s">
        <v>37</v>
      </c>
      <c r="P18" s="50" t="s">
        <v>39</v>
      </c>
    </row>
    <row r="19" spans="1:16" ht="15" customHeight="1" thickTop="1">
      <c r="A19" s="8">
        <f>BOM!Q6</f>
        <v>1</v>
      </c>
      <c r="B19" s="9">
        <f>(BOM!L58+BOM!M58)*QUOTE!B8</f>
        <v>0</v>
      </c>
      <c r="C19" s="9">
        <f>(IF(BOM!L58&gt;0,1,0)+IF(BOM!M58&gt;0,1,0))*B9</f>
        <v>0</v>
      </c>
      <c r="D19" s="10">
        <f>BOM!AC58*QUOTE!B10*A19</f>
        <v>0</v>
      </c>
      <c r="E19" s="10">
        <f>BOM!AD58*QUOTE!B11*A19</f>
        <v>0</v>
      </c>
      <c r="F19" s="10">
        <f>BOM!AE58*QUOTE!B12*A19</f>
        <v>0</v>
      </c>
      <c r="G19" s="10">
        <f>BOM!AF58*QUOTE!B13*A19</f>
        <v>0</v>
      </c>
      <c r="H19" s="10">
        <f t="shared" ref="H19" si="0">SUM(D19:G19)</f>
        <v>0</v>
      </c>
      <c r="I19" s="10">
        <f t="shared" ref="I19" si="1">IF(A19&lt;1,0,H19*A19^$B$14)</f>
        <v>0</v>
      </c>
      <c r="J19" s="11">
        <f t="shared" ref="J19" si="2">IF(A19&lt;1,0,I19/A19)</f>
        <v>0</v>
      </c>
      <c r="K19" s="11">
        <f>BOM!Q58</f>
        <v>0</v>
      </c>
      <c r="L19" s="11">
        <f t="shared" ref="L19" si="3">IF(A19&lt;1,0,K19*$B$15*A19^$B$14)</f>
        <v>0</v>
      </c>
      <c r="M19" s="12"/>
      <c r="N19" s="12"/>
      <c r="O19" s="56">
        <f t="shared" ref="O19" si="4">IF(A19&lt;1,0,SUM(J19:N19)*A19+B19+C19)</f>
        <v>0</v>
      </c>
      <c r="P19" s="56">
        <f t="shared" ref="P19" si="5">IF(A19&lt;1,0,O19/A19)</f>
        <v>0</v>
      </c>
    </row>
    <row r="20" spans="1:16" ht="15" customHeight="1">
      <c r="A20" s="8">
        <f>BOM!S6</f>
        <v>10</v>
      </c>
      <c r="B20" s="9">
        <f>(BOM!L58+BOM!M58)*QUOTE!B8</f>
        <v>0</v>
      </c>
      <c r="C20" s="9">
        <f>(IF(BOM!L58&gt;0,1,0)+IF(BOM!M58&gt;0,1,0))*B9</f>
        <v>0</v>
      </c>
      <c r="D20" s="10">
        <f>BOM!AC58*QUOTE!B10*A20</f>
        <v>0</v>
      </c>
      <c r="E20" s="10">
        <f>BOM!AD58*QUOTE!B11*A20</f>
        <v>0</v>
      </c>
      <c r="F20" s="10">
        <f>BOM!AE58*QUOTE!B12*A20</f>
        <v>0</v>
      </c>
      <c r="G20" s="10">
        <f>BOM!AF58*QUOTE!B13*A20</f>
        <v>0</v>
      </c>
      <c r="H20" s="10">
        <f>SUM(D20:G20)</f>
        <v>0</v>
      </c>
      <c r="I20" s="10">
        <f>IF(A20&lt;1,0,H20*A20^$B$14)</f>
        <v>0</v>
      </c>
      <c r="J20" s="11">
        <f>IF(A20&lt;1,0,I20/A20)</f>
        <v>0</v>
      </c>
      <c r="K20" s="11">
        <f>BOM!S58</f>
        <v>0</v>
      </c>
      <c r="L20" s="11">
        <f>IF(A20&lt;1,0,K20*$B$15*A20^$B$14)</f>
        <v>0</v>
      </c>
      <c r="M20" s="12"/>
      <c r="N20" s="12"/>
      <c r="O20" s="56">
        <f>IF(A20&lt;1,0,SUM(J20:N20)*A20+B20+C20)</f>
        <v>0</v>
      </c>
      <c r="P20" s="56">
        <f>IF(A20&lt;1,0,O20/A20)</f>
        <v>0</v>
      </c>
    </row>
    <row r="21" spans="1:16" ht="15" customHeight="1">
      <c r="A21" s="8">
        <f>BOM!U6</f>
        <v>50</v>
      </c>
      <c r="B21" s="9">
        <f>(BOM!L58+BOM!M58)*QUOTE!B8</f>
        <v>0</v>
      </c>
      <c r="C21" s="9">
        <f>(IF(BOM!L58&gt;0,1,0)+IF(BOM!M58&gt;0,1,0))*B9</f>
        <v>0</v>
      </c>
      <c r="D21" s="10">
        <f>BOM!AC58*QUOTE!B10*A21</f>
        <v>0</v>
      </c>
      <c r="E21" s="10">
        <f>BOM!AD58*QUOTE!B11*A21</f>
        <v>0</v>
      </c>
      <c r="F21" s="10">
        <f>BOM!AE58*QUOTE!B12*A21</f>
        <v>0</v>
      </c>
      <c r="G21" s="10">
        <f>BOM!AF58*QUOTE!B13*A21</f>
        <v>0</v>
      </c>
      <c r="H21" s="10">
        <f>SUM(D21:G21)</f>
        <v>0</v>
      </c>
      <c r="I21" s="10">
        <f>IF(A21&lt;1,0,H21*A21^$B$14)</f>
        <v>0</v>
      </c>
      <c r="J21" s="11">
        <f>IF(A21&lt;1,0,I21/A21)</f>
        <v>0</v>
      </c>
      <c r="K21" s="11">
        <f>BOM!U58</f>
        <v>0</v>
      </c>
      <c r="L21" s="11">
        <f>IF(A21&lt;1,0,K21*$B$15*A21^$B$14)</f>
        <v>0</v>
      </c>
      <c r="M21" s="12"/>
      <c r="N21" s="12"/>
      <c r="O21" s="56">
        <f>IF(A21&lt;1,0,SUM(J21:N21)*A21+B21+C21)</f>
        <v>0</v>
      </c>
      <c r="P21" s="56">
        <f>IF(A21&lt;1,0,O21/A21)</f>
        <v>0</v>
      </c>
    </row>
    <row r="22" spans="1:16" ht="15" customHeight="1">
      <c r="A22" s="8">
        <f>BOM!W6</f>
        <v>100</v>
      </c>
      <c r="B22" s="9">
        <f>(BOM!L58+BOM!M58)*QUOTE!B8</f>
        <v>0</v>
      </c>
      <c r="C22" s="9">
        <f>(IF(BOM!L58&gt;0,1,0)+IF(BOM!M58&gt;0,1,0))*B9</f>
        <v>0</v>
      </c>
      <c r="D22" s="10">
        <f>BOM!AC58*QUOTE!B10*A22</f>
        <v>0</v>
      </c>
      <c r="E22" s="10">
        <f>BOM!AD58*QUOTE!B11*A22</f>
        <v>0</v>
      </c>
      <c r="F22" s="10">
        <f>BOM!AE58*QUOTE!B12*A22</f>
        <v>0</v>
      </c>
      <c r="G22" s="10">
        <f>BOM!AF58*QUOTE!B13*A22</f>
        <v>0</v>
      </c>
      <c r="H22" s="10">
        <f>SUM(D22:G22)</f>
        <v>0</v>
      </c>
      <c r="I22" s="10">
        <f>IF(A22&lt;1,0,H22*A22^$B$14)</f>
        <v>0</v>
      </c>
      <c r="J22" s="11">
        <f>IF(A22&lt;1,0,I22/A22)</f>
        <v>0</v>
      </c>
      <c r="K22" s="11">
        <f>BOM!W58</f>
        <v>0</v>
      </c>
      <c r="L22" s="11">
        <f>IF(A22&lt;1,0,K22*$B$15*A22^$B$14)</f>
        <v>0</v>
      </c>
      <c r="M22" s="12"/>
      <c r="N22" s="12"/>
      <c r="O22" s="56">
        <f>IF(A22&lt;1,0,SUM(J22:N22)*A22+B22+C22)</f>
        <v>0</v>
      </c>
      <c r="P22" s="56">
        <f>IF(A22&lt;1,0,O22/A22)</f>
        <v>0</v>
      </c>
    </row>
    <row r="23" spans="1:16" ht="15" customHeight="1">
      <c r="A23" s="8">
        <f>BOM!Y6</f>
        <v>500</v>
      </c>
      <c r="B23" s="9">
        <f>(BOM!L58+BOM!M58)*QUOTE!B8</f>
        <v>0</v>
      </c>
      <c r="C23" s="9">
        <f>(IF(BOM!L58&gt;0,1,0)+IF(BOM!M58&gt;0,1,0))*B9</f>
        <v>0</v>
      </c>
      <c r="D23" s="10">
        <f>BOM!AC58*QUOTE!B10*A23</f>
        <v>0</v>
      </c>
      <c r="E23" s="10">
        <f>BOM!AD58*QUOTE!B11*A23</f>
        <v>0</v>
      </c>
      <c r="F23" s="10">
        <f>BOM!AE58*QUOTE!B12*A23</f>
        <v>0</v>
      </c>
      <c r="G23" s="10">
        <f>BOM!AF58*QUOTE!B13*A23</f>
        <v>0</v>
      </c>
      <c r="H23" s="10">
        <f>SUM(D23:G23)</f>
        <v>0</v>
      </c>
      <c r="I23" s="10">
        <f>IF(A23&lt;1,0,H23*A23^$B$14)</f>
        <v>0</v>
      </c>
      <c r="J23" s="11">
        <f>IF(A23&lt;1,0,I23/A23)</f>
        <v>0</v>
      </c>
      <c r="K23" s="11">
        <f>BOM!Y58</f>
        <v>0</v>
      </c>
      <c r="L23" s="11">
        <f>IF(A23&lt;1,0,K23*$B$15*A23^$B$14)</f>
        <v>0</v>
      </c>
      <c r="M23" s="12"/>
      <c r="N23" s="12"/>
      <c r="O23" s="56">
        <f>IF(A23&lt;1,0,SUM(J23:N23)*A23+B23+C23)</f>
        <v>0</v>
      </c>
      <c r="P23" s="56">
        <f>IF(A23&lt;1,0,O23/A23)</f>
        <v>0</v>
      </c>
    </row>
    <row r="24" spans="1:16" ht="15" customHeight="1">
      <c r="A24" s="8">
        <f>BOM!AA6</f>
        <v>1000</v>
      </c>
      <c r="B24" s="9">
        <f>(BOM!L58+BOM!M58)*QUOTE!B8</f>
        <v>0</v>
      </c>
      <c r="C24" s="9">
        <f>(IF(BOM!L58&gt;0,1,0)+IF(BOM!M58&gt;0,1,0))*B9</f>
        <v>0</v>
      </c>
      <c r="D24" s="10">
        <f>BOM!AC58*QUOTE!B10*A24</f>
        <v>0</v>
      </c>
      <c r="E24" s="10">
        <f>BOM!AD58*QUOTE!B11*A24</f>
        <v>0</v>
      </c>
      <c r="F24" s="10">
        <f>BOM!AE58*QUOTE!B12*A24</f>
        <v>0</v>
      </c>
      <c r="G24" s="10">
        <f>BOM!AF58*QUOTE!B13*A24</f>
        <v>0</v>
      </c>
      <c r="H24" s="10">
        <f>SUM(D24:G24)</f>
        <v>0</v>
      </c>
      <c r="I24" s="10">
        <f>IF(A24&lt;1,0,H24*A24^$B$14)</f>
        <v>0</v>
      </c>
      <c r="J24" s="11">
        <f>IF(A24&lt;1,0,I24/A24)</f>
        <v>0</v>
      </c>
      <c r="K24" s="11">
        <f>BOM!AA58</f>
        <v>0</v>
      </c>
      <c r="L24" s="11">
        <f>IF(A24&lt;1,0,K24*$B$15*A24^$B$14)</f>
        <v>0</v>
      </c>
      <c r="M24" s="12"/>
      <c r="N24" s="12"/>
      <c r="O24" s="56">
        <f>IF(A24&lt;1,0,SUM(J24:N24)*A24+B24+C24)</f>
        <v>0</v>
      </c>
      <c r="P24" s="56">
        <f>IF(A24&lt;1,0,O24/A24)</f>
        <v>0</v>
      </c>
    </row>
  </sheetData>
  <mergeCells count="8">
    <mergeCell ref="A4:B4"/>
    <mergeCell ref="C4:F4"/>
    <mergeCell ref="D17:J17"/>
    <mergeCell ref="A1:B1"/>
    <mergeCell ref="A2:B2"/>
    <mergeCell ref="C2:F2"/>
    <mergeCell ref="A3:B3"/>
    <mergeCell ref="C3:F3"/>
  </mergeCells>
  <conditionalFormatting sqref="O19:P24">
    <cfRule type="cellIs" dxfId="1" priority="1" stopIfTrue="1" operator="lessThan">
      <formula>0.01</formula>
    </cfRule>
    <cfRule type="cellIs" dxfId="0" priority="2" stopIfTrue="1" operator="greaterThan">
      <formula>0.01</formula>
    </cfRule>
  </conditionalFormatting>
  <pageMargins left="0.69930555555555496" right="0.69930555555555496" top="0.75" bottom="0.75" header="0.51111111111111096" footer="0.51111111111111096"/>
  <pageSetup firstPageNumber="0"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QUOTE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Magnum Engineering</dc:creator>
  <cp:lastModifiedBy>Magnum Laptop1</cp:lastModifiedBy>
  <dcterms:created xsi:type="dcterms:W3CDTF">1899-12-30T00:00:00Z</dcterms:created>
  <dcterms:modified xsi:type="dcterms:W3CDTF">2014-08-26T12:01:57Z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