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Z:\CSCI447[Game Design]\Soul-Forge\"/>
    </mc:Choice>
  </mc:AlternateContent>
  <bookViews>
    <workbookView xWindow="0" yWindow="0" windowWidth="21570" windowHeight="7365" tabRatio="500" activeTab="1" xr2:uid="{00000000-000D-0000-FFFF-FFFF00000000}"/>
  </bookViews>
  <sheets>
    <sheet name="Basic Manual Gantt Chart" sheetId="5" r:id="rId1"/>
    <sheet name="Gantt Chart - Manual Duration" sheetId="3" r:id="rId2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G11" i="3"/>
  <c r="F12" i="3"/>
  <c r="G12" i="3"/>
  <c r="F13" i="3"/>
  <c r="G13" i="3"/>
  <c r="F14" i="3"/>
  <c r="G14" i="3"/>
  <c r="D11" i="3"/>
  <c r="D12" i="3"/>
  <c r="D13" i="3"/>
  <c r="D14" i="3"/>
  <c r="D15" i="3"/>
  <c r="F15" i="3"/>
  <c r="G15" i="3"/>
  <c r="D16" i="3"/>
  <c r="F16" i="3"/>
  <c r="G16" i="3"/>
  <c r="D17" i="3"/>
  <c r="F17" i="3"/>
  <c r="G17" i="3"/>
  <c r="H25" i="3"/>
  <c r="D9" i="3"/>
  <c r="F9" i="3"/>
  <c r="G9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D5" i="3"/>
  <c r="D6" i="3"/>
  <c r="D7" i="3"/>
  <c r="D8" i="3"/>
  <c r="D10" i="3"/>
  <c r="D19" i="3"/>
  <c r="D20" i="3"/>
  <c r="D21" i="3"/>
  <c r="D23" i="3"/>
  <c r="D24" i="3"/>
  <c r="D25" i="3"/>
  <c r="F5" i="3"/>
  <c r="G5" i="3"/>
  <c r="F6" i="3"/>
  <c r="G6" i="3"/>
  <c r="F7" i="3"/>
  <c r="G7" i="3"/>
  <c r="F8" i="3"/>
  <c r="G8" i="3"/>
  <c r="F10" i="3"/>
  <c r="G10" i="3"/>
  <c r="F19" i="3"/>
  <c r="G19" i="3"/>
  <c r="F20" i="3"/>
  <c r="G20" i="3"/>
  <c r="F21" i="3"/>
  <c r="G21" i="3"/>
  <c r="F23" i="3"/>
  <c r="G23" i="3"/>
  <c r="F24" i="3"/>
  <c r="G24" i="3"/>
  <c r="F25" i="3"/>
  <c r="G25" i="3"/>
</calcChain>
</file>

<file path=xl/sharedStrings.xml><?xml version="1.0" encoding="utf-8"?>
<sst xmlns="http://schemas.openxmlformats.org/spreadsheetml/2006/main" count="63" uniqueCount="53">
  <si>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</si>
  <si>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</si>
  <si>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</si>
  <si>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</si>
  <si>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</si>
  <si>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</si>
  <si>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</si>
  <si>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</si>
  <si>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</si>
  <si>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</si>
  <si>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</si>
  <si>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</si>
  <si>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</si>
  <si>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</si>
  <si>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</si>
  <si>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</si>
  <si>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</si>
  <si>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</si>
  <si>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</si>
  <si>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</si>
  <si>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</si>
  <si>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</si>
  <si>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</si>
  <si>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</si>
  <si>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</si>
  <si>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</si>
  <si>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</si>
  <si>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</si>
  <si>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</si>
  <si>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</si>
  <si>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</si>
  <si>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</si>
  <si>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Create Soul-Forge Git Repository</t>
  </si>
  <si>
    <t>Implement Basic Level</t>
  </si>
  <si>
    <t>Implement Basic Enemy</t>
  </si>
  <si>
    <t>Create Collision Between Enemy/Hero/Level</t>
  </si>
  <si>
    <t>Add Second Basic Level</t>
  </si>
  <si>
    <t>Add Initial Sprites and Artwork</t>
  </si>
  <si>
    <t>Menu and HUD</t>
  </si>
  <si>
    <t>Finish Levels</t>
  </si>
  <si>
    <t>Finish Enemies (AI, Art, Collision)</t>
  </si>
  <si>
    <t>Finish Hero Mechanics</t>
  </si>
  <si>
    <t>Implement Basic Hero and Weapons</t>
  </si>
  <si>
    <t>Final Debugging and Playtesting</t>
  </si>
  <si>
    <t>Soul-Forge Completion</t>
  </si>
  <si>
    <t>Extra Time for Polishing up Game</t>
  </si>
  <si>
    <t>ALPHA</t>
  </si>
  <si>
    <t>BETA DELIVERY</t>
  </si>
  <si>
    <t>Create Complete Level</t>
  </si>
  <si>
    <t>Add most Weapons</t>
  </si>
  <si>
    <t>Create tilesets and Sprites for items</t>
  </si>
  <si>
    <t>Basic Enemy AI</t>
  </si>
  <si>
    <t>Advanced Enemy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</si>
</sst>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9" fontId="9" fillId="4" borderId="2" xfId="0" applyNumberFormat="1" applyFont="1" applyFill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/>
    </xf>
    <xf numFmtId="49" fontId="1" fillId="0" borderId="0" xfId="0" applyNumberFormat="1" applyFont="1" applyBorder="1" applyAlignment="1">
      <alignment horizontal="left"/>
    </xf>
    <xf numFmtId="14" fontId="0" fillId="0" borderId="0" xfId="0" applyNumberFormat="1" applyBorder="1"/>
    <xf numFmtId="14" fontId="2" fillId="2" borderId="0" xfId="1" applyNumberFormat="1" applyBorder="1" applyAlignment="1">
      <alignment wrapText="1"/>
    </xf>
    <xf numFmtId="2" fontId="2" fillId="2" borderId="0" xfId="1" applyNumberFormat="1" applyBorder="1" applyAlignment="1">
      <alignment wrapText="1"/>
    </xf>
    <xf numFmtId="9" fontId="0" fillId="0" borderId="0" xfId="0" applyNumberFormat="1" applyBorder="1"/>
    <xf numFmtId="49" fontId="0" fillId="5" borderId="2" xfId="0" applyNumberFormat="1" applyFill="1" applyBorder="1" applyAlignment="1">
      <alignment horizontal="left"/>
    </xf>
    <xf numFmtId="14" fontId="0" fillId="5" borderId="2" xfId="0" applyNumberFormat="1" applyFill="1" applyBorder="1"/>
    <xf numFmtId="14" fontId="2" fillId="5" borderId="2" xfId="1" applyNumberFormat="1" applyFill="1" applyBorder="1" applyAlignment="1">
      <alignment wrapText="1"/>
    </xf>
    <xf numFmtId="1" fontId="0" fillId="5" borderId="2" xfId="0" applyNumberFormat="1" applyFill="1" applyBorder="1"/>
    <xf numFmtId="2" fontId="2" fillId="5" borderId="2" xfId="1" applyNumberFormat="1" applyFill="1" applyBorder="1" applyAlignment="1">
      <alignment wrapText="1"/>
    </xf>
    <xf numFmtId="9" fontId="0" fillId="5" borderId="2" xfId="0" applyNumberFormat="1" applyFill="1" applyBorder="1"/>
    <xf numFmtId="0" fontId="0" fillId="5" borderId="2" xfId="0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8EE-B75B-2281882CE2DD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88-48EE-B75B-2281882CE2DD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88-48EE-B75B-2281882CE2DD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88-48EE-B75B-2281882CE2DD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88-48EE-B75B-2281882CE2DD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88-48EE-B75B-2281882CE2DD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88-48EE-B75B-2281882CE2DD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88-48EE-B75B-2281882CE2DD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88-48EE-B75B-2281882CE2DD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88-48EE-B75B-2281882CE2DD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88-48EE-B75B-2281882CE2DD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88-48EE-B75B-2281882CE2DD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88-48EE-B75B-2281882CE2DD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88-48EE-B75B-2281882CE2DD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88-48EE-B75B-2281882CE2DD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88-48EE-B75B-2281882CE2DD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88-48EE-B75B-2281882CE2DD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88-48EE-B75B-2281882CE2DD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688-48EE-B75B-2281882CE2DD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688-48EE-B75B-2281882CE2DD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688-48EE-B75B-2281882CE2DD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88-48EE-B75B-2281882CE2DD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688-48EE-B75B-2281882CE2DD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688-48EE-B75B-2281882CE2DD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688-48EE-B75B-2281882CE2DD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688-48EE-B75B-2281882CE2DD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88-48EE-B75B-2281882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Basic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Duration'!$C$5:$C$25</c15:sqref>
                  </c15:fullRef>
                </c:ext>
              </c:extLst>
              <c:f>('Gantt Chart - Manual Duration'!$C$5:$C$17,'Gantt Chart - Manual Duration'!$C$19:$C$21,'Gantt Chart - Manual Duration'!$C$23:$C$25)</c:f>
              <c:numCache>
                <c:formatCode>m/d/yyyy</c:formatCode>
                <c:ptCount val="19"/>
                <c:pt idx="0">
                  <c:v>43133</c:v>
                </c:pt>
                <c:pt idx="1">
                  <c:v>43134</c:v>
                </c:pt>
                <c:pt idx="2">
                  <c:v>43134</c:v>
                </c:pt>
                <c:pt idx="3">
                  <c:v>43134</c:v>
                </c:pt>
                <c:pt idx="4">
                  <c:v>43134</c:v>
                </c:pt>
                <c:pt idx="5">
                  <c:v>43140</c:v>
                </c:pt>
                <c:pt idx="6">
                  <c:v>43141</c:v>
                </c:pt>
                <c:pt idx="7">
                  <c:v>43141</c:v>
                </c:pt>
                <c:pt idx="8">
                  <c:v>43141</c:v>
                </c:pt>
                <c:pt idx="9">
                  <c:v>43141</c:v>
                </c:pt>
                <c:pt idx="10">
                  <c:v>43157</c:v>
                </c:pt>
                <c:pt idx="11">
                  <c:v>43157</c:v>
                </c:pt>
                <c:pt idx="12">
                  <c:v>43157</c:v>
                </c:pt>
                <c:pt idx="13">
                  <c:v>43182</c:v>
                </c:pt>
                <c:pt idx="14">
                  <c:v>43182</c:v>
                </c:pt>
                <c:pt idx="15">
                  <c:v>43182</c:v>
                </c:pt>
                <c:pt idx="16">
                  <c:v>43201</c:v>
                </c:pt>
                <c:pt idx="17">
                  <c:v>43201</c:v>
                </c:pt>
                <c:pt idx="18">
                  <c:v>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983-9D96-FAA2424A47B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Basic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Duration'!$F$5:$F$25</c15:sqref>
                  </c15:fullRef>
                </c:ext>
              </c:extLst>
              <c:f>('Gantt Chart - Manual Duration'!$F$5:$F$17,'Gantt Chart - Manual Duration'!$F$19:$F$21,'Gantt Chart - Manual Duration'!$F$23:$F$25)</c:f>
              <c:numCache>
                <c:formatCode>0.00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Duration'!$F$18</c15:sqref>
                  <c15:spPr xmlns:c15="http://schemas.microsoft.com/office/drawing/2012/chart">
                    <a:solidFill>
                      <a:srgbClr val="528E7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3-395A-4983-9D96-FAA2424A47B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Basic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Duration'!$G$5:$G$25</c15:sqref>
                  </c15:fullRef>
                </c:ext>
              </c:extLst>
              <c:f>('Gantt Chart - Manual Duration'!$G$5:$G$17,'Gantt Chart - Manual Duration'!$G$19:$G$21,'Gantt Chart - Manual Duration'!$G$23:$G$25)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12</c:v>
                </c:pt>
                <c:pt idx="17">
                  <c:v>12</c:v>
                </c:pt>
                <c:pt idx="18">
                  <c:v>4.5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Duration'!$G$18</c15:sqref>
                  <c15:spPr xmlns:c15="http://schemas.microsoft.com/office/drawing/2012/chart">
                    <a:solidFill>
                      <a:srgbClr val="AFD3C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6-395A-4983-9D96-FAA2424A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1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29880</xdr:colOff>
      <xdr:row>2</xdr:row>
      <xdr:rowOff>62753</xdr:rowOff>
    </xdr:from>
    <xdr:to>
      <xdr:col>18</xdr:col>
      <xdr:colOff>1101611</xdr:colOff>
      <xdr:row>25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560293</xdr:colOff>
      <xdr:row>0</xdr:row>
      <xdr:rowOff>324971</xdr:rowOff>
    </xdr:from>
    <xdr:to>
      <xdr:col>10</xdr:col>
      <xdr:colOff>579646</xdr:colOff>
      <xdr:row>2</xdr:row>
      <xdr:rowOff>324971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5B864C-7C42-47DA-8016-FE16D8718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324971"/>
          <a:ext cx="11090765" cy="1490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A5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9" t="s">
        <v>24</v>
      </c>
      <c r="C4" s="9" t="s">
        <v>0</v>
      </c>
      <c r="D4" s="9" t="s">
        <v>19</v>
      </c>
      <c r="E4" s="9" t="s">
        <v>21</v>
      </c>
      <c r="F4" s="2"/>
      <c r="G4" s="15" t="s">
        <v>25</v>
      </c>
      <c r="H4" s="10">
        <f>C5</f>
        <v>42576</v>
      </c>
      <c r="J4" s="27" t="s">
        <v>31</v>
      </c>
      <c r="K4" s="27"/>
      <c r="L4" s="27"/>
      <c r="M4" s="27"/>
      <c r="N4" s="27"/>
      <c r="O4" s="27"/>
      <c r="P4" s="27"/>
      <c r="Q4" s="27"/>
    </row>
    <row r="5" spans="2:20" ht="24.95" customHeight="1" x14ac:dyDescent="0.25">
      <c r="B5" s="20" t="s">
        <v>2</v>
      </c>
      <c r="C5" s="3">
        <v>42576</v>
      </c>
      <c r="D5" s="3">
        <v>42581</v>
      </c>
      <c r="E5" s="18">
        <f t="shared" ref="E5:E29" si="0">IF(ISBLANK(C5),"", (D5-C5))</f>
        <v>5</v>
      </c>
      <c r="F5" s="2"/>
    </row>
    <row r="6" spans="2:20" ht="24.95" customHeight="1" x14ac:dyDescent="0.25">
      <c r="B6" s="20" t="s">
        <v>3</v>
      </c>
      <c r="C6" s="3">
        <v>42578</v>
      </c>
      <c r="D6" s="3">
        <v>42583</v>
      </c>
      <c r="E6" s="18">
        <f t="shared" si="0"/>
        <v>5</v>
      </c>
      <c r="F6" s="2"/>
    </row>
    <row r="7" spans="2:20" ht="24.95" customHeight="1" x14ac:dyDescent="0.25">
      <c r="B7" s="20" t="s">
        <v>4</v>
      </c>
      <c r="C7" s="3">
        <v>42578</v>
      </c>
      <c r="D7" s="3">
        <v>42586</v>
      </c>
      <c r="E7" s="18">
        <f t="shared" si="0"/>
        <v>8</v>
      </c>
      <c r="F7" s="2"/>
    </row>
    <row r="8" spans="2:20" ht="24.95" customHeight="1" x14ac:dyDescent="0.25">
      <c r="B8" s="20" t="s">
        <v>5</v>
      </c>
      <c r="C8" s="3">
        <v>42578</v>
      </c>
      <c r="D8" s="3">
        <v>42588</v>
      </c>
      <c r="E8" s="18">
        <f t="shared" si="0"/>
        <v>10</v>
      </c>
      <c r="F8" s="2"/>
    </row>
    <row r="9" spans="2:20" ht="24.95" customHeight="1" x14ac:dyDescent="0.25">
      <c r="B9" s="20" t="s">
        <v>6</v>
      </c>
      <c r="C9" s="3">
        <v>42583</v>
      </c>
      <c r="D9" s="3">
        <v>42591</v>
      </c>
      <c r="E9" s="18">
        <f t="shared" si="0"/>
        <v>8</v>
      </c>
      <c r="F9" s="2"/>
    </row>
    <row r="10" spans="2:20" ht="24.95" customHeight="1" x14ac:dyDescent="0.25">
      <c r="B10" s="20" t="s">
        <v>7</v>
      </c>
      <c r="C10" s="3">
        <v>42583</v>
      </c>
      <c r="D10" s="3">
        <v>42587</v>
      </c>
      <c r="E10" s="18">
        <f t="shared" si="0"/>
        <v>4</v>
      </c>
      <c r="F10" s="2"/>
    </row>
    <row r="11" spans="2:20" ht="24.95" customHeight="1" x14ac:dyDescent="0.25">
      <c r="B11" s="20" t="s">
        <v>8</v>
      </c>
      <c r="C11" s="3">
        <v>42585</v>
      </c>
      <c r="D11" s="3">
        <v>42592</v>
      </c>
      <c r="E11" s="18">
        <f t="shared" si="0"/>
        <v>7</v>
      </c>
      <c r="F11" s="2"/>
    </row>
    <row r="12" spans="2:20" ht="24.95" customHeight="1" x14ac:dyDescent="0.25">
      <c r="B12" s="20" t="s">
        <v>9</v>
      </c>
      <c r="C12" s="3">
        <v>42587</v>
      </c>
      <c r="D12" s="3">
        <v>42594</v>
      </c>
      <c r="E12" s="18">
        <f t="shared" si="0"/>
        <v>7</v>
      </c>
      <c r="F12" s="2"/>
    </row>
    <row r="13" spans="2:20" ht="24.95" customHeight="1" x14ac:dyDescent="0.25">
      <c r="B13" s="20" t="s">
        <v>10</v>
      </c>
      <c r="C13" s="3">
        <v>42588</v>
      </c>
      <c r="D13" s="3">
        <v>42591</v>
      </c>
      <c r="E13" s="18">
        <f t="shared" si="0"/>
        <v>3</v>
      </c>
      <c r="F13" s="2"/>
    </row>
    <row r="14" spans="2:20" ht="24.95" customHeight="1" x14ac:dyDescent="0.25">
      <c r="B14" s="20" t="s">
        <v>11</v>
      </c>
      <c r="C14" s="3">
        <v>42588</v>
      </c>
      <c r="D14" s="3">
        <v>42592</v>
      </c>
      <c r="E14" s="18">
        <f t="shared" si="0"/>
        <v>4</v>
      </c>
      <c r="F14" s="2"/>
    </row>
    <row r="15" spans="2:20" ht="24.95" customHeight="1" x14ac:dyDescent="0.25">
      <c r="B15" s="20" t="s">
        <v>12</v>
      </c>
      <c r="C15" s="3">
        <v>42589</v>
      </c>
      <c r="D15" s="3">
        <v>42595</v>
      </c>
      <c r="E15" s="18">
        <f t="shared" si="0"/>
        <v>6</v>
      </c>
      <c r="F15" s="2"/>
    </row>
    <row r="16" spans="2:20" ht="24.95" customHeight="1" x14ac:dyDescent="0.25">
      <c r="B16" s="20" t="s">
        <v>13</v>
      </c>
      <c r="C16" s="3">
        <v>42592</v>
      </c>
      <c r="D16" s="3">
        <v>42598</v>
      </c>
      <c r="E16" s="18">
        <f t="shared" si="0"/>
        <v>6</v>
      </c>
      <c r="F16" s="2"/>
    </row>
    <row r="17" spans="2:16" ht="24.95" customHeight="1" x14ac:dyDescent="0.25">
      <c r="B17" s="20" t="s">
        <v>14</v>
      </c>
      <c r="C17" s="3">
        <v>42596</v>
      </c>
      <c r="D17" s="3">
        <v>42601</v>
      </c>
      <c r="E17" s="18">
        <f t="shared" si="0"/>
        <v>5</v>
      </c>
      <c r="F17" s="2"/>
    </row>
    <row r="18" spans="2:16" ht="24.95" customHeight="1" x14ac:dyDescent="0.25">
      <c r="B18" s="20" t="s">
        <v>15</v>
      </c>
      <c r="C18" s="3">
        <v>42597</v>
      </c>
      <c r="D18" s="3">
        <v>42605</v>
      </c>
      <c r="E18" s="18">
        <f t="shared" si="0"/>
        <v>8</v>
      </c>
      <c r="F18" s="2"/>
    </row>
    <row r="19" spans="2:16" ht="24.95" customHeight="1" x14ac:dyDescent="0.25">
      <c r="B19" s="20" t="s">
        <v>16</v>
      </c>
      <c r="C19" s="3">
        <v>42598</v>
      </c>
      <c r="D19" s="3">
        <v>42608</v>
      </c>
      <c r="E19" s="18">
        <f t="shared" si="0"/>
        <v>10</v>
      </c>
      <c r="F19" s="2"/>
    </row>
    <row r="20" spans="2:16" ht="24.95" customHeight="1" x14ac:dyDescent="0.25">
      <c r="B20" s="20" t="s">
        <v>17</v>
      </c>
      <c r="C20" s="3">
        <v>42599</v>
      </c>
      <c r="D20" s="3">
        <v>42610</v>
      </c>
      <c r="E20" s="18">
        <f t="shared" si="0"/>
        <v>11</v>
      </c>
      <c r="F20" s="2"/>
    </row>
    <row r="21" spans="2:16" ht="24.95" customHeight="1" x14ac:dyDescent="0.25">
      <c r="B21" s="20" t="s">
        <v>18</v>
      </c>
      <c r="C21" s="3">
        <v>42600</v>
      </c>
      <c r="D21" s="3">
        <v>42611</v>
      </c>
      <c r="E21" s="18">
        <f t="shared" si="0"/>
        <v>11</v>
      </c>
      <c r="F21" s="2"/>
    </row>
    <row r="22" spans="2:16" ht="24.95" customHeight="1" x14ac:dyDescent="0.25">
      <c r="B22" s="20"/>
      <c r="C22" s="3"/>
      <c r="D22" s="3"/>
      <c r="E22" s="18" t="str">
        <f t="shared" si="0"/>
        <v/>
      </c>
      <c r="F22" s="2"/>
    </row>
    <row r="23" spans="2:16" ht="24.95" customHeight="1" x14ac:dyDescent="0.25">
      <c r="B23" s="20"/>
      <c r="C23" s="3"/>
      <c r="D23" s="3"/>
      <c r="E23" s="18" t="str">
        <f t="shared" si="0"/>
        <v/>
      </c>
      <c r="F23" s="2"/>
    </row>
    <row r="24" spans="2:16" ht="24.95" customHeight="1" x14ac:dyDescent="0.25">
      <c r="B24" s="20"/>
      <c r="C24" s="3"/>
      <c r="D24" s="3"/>
      <c r="E24" s="18" t="str">
        <f t="shared" si="0"/>
        <v/>
      </c>
      <c r="F24" s="2"/>
    </row>
    <row r="25" spans="2:16" ht="24.95" customHeight="1" x14ac:dyDescent="0.25">
      <c r="B25" s="20"/>
      <c r="C25" s="3"/>
      <c r="D25" s="3"/>
      <c r="E25" s="18" t="str">
        <f t="shared" si="0"/>
        <v/>
      </c>
      <c r="F25" s="2"/>
    </row>
    <row r="26" spans="2:16" ht="24.95" customHeight="1" x14ac:dyDescent="0.25">
      <c r="B26" s="20"/>
      <c r="C26" s="3"/>
      <c r="D26" s="3"/>
      <c r="E26" s="18" t="str">
        <f t="shared" si="0"/>
        <v/>
      </c>
      <c r="F26" s="2"/>
    </row>
    <row r="27" spans="2:16" ht="24.95" customHeight="1" x14ac:dyDescent="0.25">
      <c r="B27" s="20"/>
      <c r="C27" s="3"/>
      <c r="D27" s="3"/>
      <c r="E27" s="18" t="str">
        <f t="shared" si="0"/>
        <v/>
      </c>
      <c r="F27" s="2"/>
    </row>
    <row r="28" spans="2:16" ht="24.95" customHeight="1" x14ac:dyDescent="0.25">
      <c r="B28" s="20"/>
      <c r="C28" s="3"/>
      <c r="D28" s="3"/>
      <c r="E28" s="18" t="str">
        <f t="shared" si="0"/>
        <v/>
      </c>
    </row>
    <row r="29" spans="2:16" ht="24.95" customHeight="1" x14ac:dyDescent="0.25">
      <c r="B29" s="20"/>
      <c r="C29" s="3"/>
      <c r="D29" s="3"/>
      <c r="E29" s="18" t="str">
        <f t="shared" si="0"/>
        <v/>
      </c>
    </row>
    <row r="32" spans="2:16" ht="24.95" customHeight="1" x14ac:dyDescent="0.25">
      <c r="G32" s="19" t="s">
        <v>26</v>
      </c>
      <c r="H32" s="24" t="s">
        <v>29</v>
      </c>
      <c r="I32" s="24"/>
      <c r="J32" s="24"/>
      <c r="K32" s="24"/>
      <c r="L32" s="24"/>
      <c r="M32" s="26" t="s">
        <v>30</v>
      </c>
      <c r="N32" s="26"/>
      <c r="O32" s="26"/>
      <c r="P32" s="26"/>
    </row>
    <row r="33" spans="8:16" ht="44.1" customHeight="1" x14ac:dyDescent="0.25">
      <c r="H33" s="25" t="s">
        <v>27</v>
      </c>
      <c r="I33" s="25"/>
      <c r="J33" s="25"/>
      <c r="K33" s="25"/>
      <c r="L33" s="25"/>
      <c r="M33" s="25" t="s">
        <v>28</v>
      </c>
      <c r="N33" s="25"/>
      <c r="O33" s="25"/>
      <c r="P33" s="25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6"/>
  <sheetViews>
    <sheetView showGridLines="0" tabSelected="1" topLeftCell="A5" zoomScale="85" zoomScaleNormal="85" workbookViewId="0">
      <selection activeCell="B15" sqref="B15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5">
      <c r="B2" s="30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22</v>
      </c>
      <c r="F4" s="13" t="s">
        <v>1</v>
      </c>
      <c r="G4" s="13" t="s">
        <v>23</v>
      </c>
      <c r="H4" s="14" t="s">
        <v>20</v>
      </c>
      <c r="J4" s="15" t="s">
        <v>25</v>
      </c>
      <c r="K4" s="10">
        <f>C5</f>
        <v>43133</v>
      </c>
      <c r="M4" s="29" t="s">
        <v>31</v>
      </c>
      <c r="N4" s="29"/>
      <c r="O4" s="29"/>
      <c r="P4" s="29"/>
      <c r="Q4" s="29"/>
      <c r="R4" s="29"/>
      <c r="S4" s="29"/>
    </row>
    <row r="5" spans="2:22" ht="24.95" customHeight="1" x14ac:dyDescent="0.25">
      <c r="B5" s="22" t="s">
        <v>32</v>
      </c>
      <c r="C5" s="3">
        <v>43133</v>
      </c>
      <c r="D5" s="16">
        <f t="shared" ref="D5:D21" si="0">IF(ISBLANK(E5),"",E5+C5)</f>
        <v>43134</v>
      </c>
      <c r="E5" s="8">
        <v>1</v>
      </c>
      <c r="F5" s="17">
        <f t="shared" ref="F5:F21" si="1">IF(((D5)=""),"",(H5)*(D5-C5))</f>
        <v>1</v>
      </c>
      <c r="G5" s="17">
        <f t="shared" ref="G5:G21" si="2">IF(F5="","",(D5-C5)-F5)</f>
        <v>0</v>
      </c>
      <c r="H5" s="7">
        <v>1</v>
      </c>
    </row>
    <row r="6" spans="2:22" ht="24.95" customHeight="1" x14ac:dyDescent="0.25">
      <c r="B6" s="22" t="s">
        <v>33</v>
      </c>
      <c r="C6" s="3">
        <v>43134</v>
      </c>
      <c r="D6" s="16">
        <f t="shared" si="0"/>
        <v>43141</v>
      </c>
      <c r="E6" s="6">
        <v>7</v>
      </c>
      <c r="F6" s="17">
        <f t="shared" si="1"/>
        <v>7</v>
      </c>
      <c r="G6" s="17">
        <f t="shared" si="2"/>
        <v>0</v>
      </c>
      <c r="H6" s="7">
        <v>1</v>
      </c>
      <c r="J6" s="4"/>
    </row>
    <row r="7" spans="2:22" ht="24.95" customHeight="1" x14ac:dyDescent="0.25">
      <c r="B7" s="22" t="s">
        <v>34</v>
      </c>
      <c r="C7" s="3">
        <v>43134</v>
      </c>
      <c r="D7" s="16">
        <f t="shared" si="0"/>
        <v>43141</v>
      </c>
      <c r="E7" s="6">
        <v>7</v>
      </c>
      <c r="F7" s="17">
        <f t="shared" si="1"/>
        <v>7</v>
      </c>
      <c r="G7" s="17">
        <f t="shared" si="2"/>
        <v>0</v>
      </c>
      <c r="H7" s="7">
        <v>1</v>
      </c>
    </row>
    <row r="8" spans="2:22" ht="24.95" customHeight="1" x14ac:dyDescent="0.25">
      <c r="B8" s="22" t="s">
        <v>42</v>
      </c>
      <c r="C8" s="3">
        <v>43134</v>
      </c>
      <c r="D8" s="16">
        <f t="shared" si="0"/>
        <v>43141</v>
      </c>
      <c r="E8" s="6">
        <v>7</v>
      </c>
      <c r="F8" s="17">
        <f t="shared" si="1"/>
        <v>7</v>
      </c>
      <c r="G8" s="17">
        <f t="shared" si="2"/>
        <v>0</v>
      </c>
      <c r="H8" s="7">
        <v>1</v>
      </c>
    </row>
    <row r="9" spans="2:22" ht="24" customHeight="1" x14ac:dyDescent="0.25">
      <c r="B9" s="22" t="s">
        <v>37</v>
      </c>
      <c r="C9" s="3">
        <v>43134</v>
      </c>
      <c r="D9" s="16">
        <f t="shared" si="0"/>
        <v>43141</v>
      </c>
      <c r="E9" s="6">
        <v>7</v>
      </c>
      <c r="F9" s="17">
        <f t="shared" si="1"/>
        <v>7</v>
      </c>
      <c r="G9" s="17">
        <f t="shared" si="2"/>
        <v>0</v>
      </c>
      <c r="H9" s="7">
        <v>1</v>
      </c>
    </row>
    <row r="10" spans="2:22" ht="24.95" customHeight="1" x14ac:dyDescent="0.25">
      <c r="B10" s="22" t="s">
        <v>35</v>
      </c>
      <c r="C10" s="3">
        <v>43140</v>
      </c>
      <c r="D10" s="16">
        <f t="shared" si="0"/>
        <v>43147</v>
      </c>
      <c r="E10" s="6">
        <v>7</v>
      </c>
      <c r="F10" s="17">
        <f t="shared" si="1"/>
        <v>7</v>
      </c>
      <c r="G10" s="17">
        <f t="shared" si="2"/>
        <v>0</v>
      </c>
      <c r="H10" s="7">
        <v>1</v>
      </c>
    </row>
    <row r="11" spans="2:22" ht="24.95" customHeight="1" x14ac:dyDescent="0.25">
      <c r="B11" s="36" t="s">
        <v>48</v>
      </c>
      <c r="C11" s="37">
        <v>43141</v>
      </c>
      <c r="D11" s="38">
        <f t="shared" si="0"/>
        <v>43157</v>
      </c>
      <c r="E11" s="39">
        <v>16</v>
      </c>
      <c r="F11" s="40">
        <f t="shared" si="1"/>
        <v>16</v>
      </c>
      <c r="G11" s="40">
        <f t="shared" si="2"/>
        <v>0</v>
      </c>
      <c r="H11" s="41">
        <v>1</v>
      </c>
    </row>
    <row r="12" spans="2:22" ht="24.95" customHeight="1" x14ac:dyDescent="0.25">
      <c r="B12" s="36" t="s">
        <v>49</v>
      </c>
      <c r="C12" s="37">
        <v>43141</v>
      </c>
      <c r="D12" s="38">
        <f t="shared" si="0"/>
        <v>43157</v>
      </c>
      <c r="E12" s="39">
        <v>16</v>
      </c>
      <c r="F12" s="40">
        <f t="shared" si="1"/>
        <v>16</v>
      </c>
      <c r="G12" s="40">
        <f t="shared" si="2"/>
        <v>0</v>
      </c>
      <c r="H12" s="41">
        <v>1</v>
      </c>
    </row>
    <row r="13" spans="2:22" ht="24.95" customHeight="1" x14ac:dyDescent="0.25">
      <c r="B13" s="36" t="s">
        <v>50</v>
      </c>
      <c r="C13" s="37">
        <v>43141</v>
      </c>
      <c r="D13" s="38">
        <f t="shared" si="0"/>
        <v>43157</v>
      </c>
      <c r="E13" s="39">
        <v>16</v>
      </c>
      <c r="F13" s="40">
        <f t="shared" si="1"/>
        <v>16</v>
      </c>
      <c r="G13" s="40">
        <f t="shared" si="2"/>
        <v>0</v>
      </c>
      <c r="H13" s="41">
        <v>1</v>
      </c>
    </row>
    <row r="14" spans="2:22" ht="24.95" customHeight="1" x14ac:dyDescent="0.25">
      <c r="B14" s="42" t="s">
        <v>51</v>
      </c>
      <c r="C14" s="37">
        <v>43141</v>
      </c>
      <c r="D14" s="38">
        <f t="shared" si="0"/>
        <v>43157</v>
      </c>
      <c r="E14" s="39">
        <v>16</v>
      </c>
      <c r="F14" s="40">
        <f t="shared" si="1"/>
        <v>16</v>
      </c>
      <c r="G14" s="40">
        <f t="shared" si="2"/>
        <v>0</v>
      </c>
      <c r="H14" s="41">
        <v>1</v>
      </c>
    </row>
    <row r="15" spans="2:22" ht="24.95" customHeight="1" x14ac:dyDescent="0.25">
      <c r="B15" s="22" t="s">
        <v>52</v>
      </c>
      <c r="C15" s="3">
        <v>43157</v>
      </c>
      <c r="D15" s="16">
        <f t="shared" ref="D15" si="3">IF(ISBLANK(E15),"",E15+C15)</f>
        <v>43182</v>
      </c>
      <c r="E15" s="6">
        <v>25</v>
      </c>
      <c r="F15" s="17">
        <f t="shared" ref="F15" si="4">IF(((D15)=""),"",(H15)*(D15-C15))</f>
        <v>0</v>
      </c>
      <c r="G15" s="17">
        <f t="shared" ref="G15" si="5">IF(F15="","",(D15-C15)-F15)</f>
        <v>25</v>
      </c>
      <c r="H15" s="7">
        <v>0</v>
      </c>
    </row>
    <row r="16" spans="2:22" ht="24.95" customHeight="1" x14ac:dyDescent="0.25">
      <c r="B16" s="22" t="s">
        <v>36</v>
      </c>
      <c r="C16" s="3">
        <v>43157</v>
      </c>
      <c r="D16" s="16">
        <f t="shared" ref="D16" si="6">IF(ISBLANK(E16),"",E16+C16)</f>
        <v>43182</v>
      </c>
      <c r="E16" s="6">
        <v>25</v>
      </c>
      <c r="F16" s="17">
        <f t="shared" ref="F16" si="7">IF(((D16)=""),"",(H16)*(D16-C16))</f>
        <v>0</v>
      </c>
      <c r="G16" s="17">
        <f t="shared" ref="G16" si="8">IF(F16="","",(D16-C16)-F16)</f>
        <v>25</v>
      </c>
      <c r="H16" s="7">
        <v>0</v>
      </c>
    </row>
    <row r="17" spans="2:10" ht="24.95" customHeight="1" x14ac:dyDescent="0.25">
      <c r="B17" s="22" t="s">
        <v>38</v>
      </c>
      <c r="C17" s="3">
        <v>43157</v>
      </c>
      <c r="D17" s="16">
        <f>IF(ISBLANK(E17),"",E17+C17)</f>
        <v>43182</v>
      </c>
      <c r="E17" s="6">
        <v>25</v>
      </c>
      <c r="F17" s="17">
        <f>IF(((D17)=""),"",(H17)*(D17-C17))</f>
        <v>0</v>
      </c>
      <c r="G17" s="17">
        <f>IF(F17="","",(D17-C17)-F17)</f>
        <v>25</v>
      </c>
      <c r="H17" s="7">
        <v>0</v>
      </c>
      <c r="J17" s="1"/>
    </row>
    <row r="18" spans="2:10" ht="24.95" customHeight="1" x14ac:dyDescent="0.25">
      <c r="B18" s="31"/>
      <c r="C18" s="32"/>
      <c r="D18" s="33"/>
      <c r="E18" s="31" t="s">
        <v>46</v>
      </c>
      <c r="F18" s="34"/>
      <c r="G18" s="34"/>
      <c r="H18" s="35"/>
    </row>
    <row r="19" spans="2:10" ht="24.95" customHeight="1" x14ac:dyDescent="0.25">
      <c r="B19" s="22" t="s">
        <v>39</v>
      </c>
      <c r="C19" s="3">
        <v>43182</v>
      </c>
      <c r="D19" s="16">
        <f>IF(ISBLANK(E19),"",E19+C19)</f>
        <v>43201</v>
      </c>
      <c r="E19" s="6">
        <v>19</v>
      </c>
      <c r="F19" s="17">
        <f>IF(((D19)=""),"",(H19)*(D19-C19))</f>
        <v>0</v>
      </c>
      <c r="G19" s="17">
        <f>IF(F19="","",(D19-C19)-F19)</f>
        <v>19</v>
      </c>
      <c r="H19" s="7">
        <v>0</v>
      </c>
    </row>
    <row r="20" spans="2:10" ht="24.95" customHeight="1" x14ac:dyDescent="0.25">
      <c r="B20" s="22" t="s">
        <v>40</v>
      </c>
      <c r="C20" s="3">
        <v>43182</v>
      </c>
      <c r="D20" s="16">
        <f>IF(ISBLANK(E20),"",E20+C20)</f>
        <v>43201</v>
      </c>
      <c r="E20" s="6">
        <v>19</v>
      </c>
      <c r="F20" s="17">
        <f>IF(((D20)=""),"",(H20)*(D20-C20))</f>
        <v>0</v>
      </c>
      <c r="G20" s="17">
        <f>IF(F20="","",(D20-C20)-F20)</f>
        <v>19</v>
      </c>
      <c r="H20" s="7">
        <v>0</v>
      </c>
    </row>
    <row r="21" spans="2:10" ht="24.95" customHeight="1" x14ac:dyDescent="0.25">
      <c r="B21" s="22" t="s">
        <v>41</v>
      </c>
      <c r="C21" s="3">
        <v>43182</v>
      </c>
      <c r="D21" s="16">
        <f>IF(ISBLANK(E21),"",E21+C21)</f>
        <v>43201</v>
      </c>
      <c r="E21" s="6">
        <v>19</v>
      </c>
      <c r="F21" s="17">
        <f>IF(((D21)=""),"",(H21)*(D21-C21))</f>
        <v>0</v>
      </c>
      <c r="G21" s="17">
        <f>IF(F21="","",(D21-C21)-F21)</f>
        <v>19</v>
      </c>
      <c r="H21" s="7">
        <v>0</v>
      </c>
    </row>
    <row r="22" spans="2:10" ht="24.95" customHeight="1" x14ac:dyDescent="0.25">
      <c r="B22" s="2"/>
      <c r="C22" s="32"/>
      <c r="D22" s="33"/>
      <c r="E22" s="31" t="s">
        <v>47</v>
      </c>
      <c r="F22" s="34"/>
      <c r="G22" s="34"/>
      <c r="H22" s="35"/>
    </row>
    <row r="23" spans="2:10" ht="24.95" customHeight="1" x14ac:dyDescent="0.25">
      <c r="B23" s="22" t="s">
        <v>45</v>
      </c>
      <c r="C23" s="3">
        <v>43201</v>
      </c>
      <c r="D23" s="16">
        <f>IF(ISBLANK(E23),"",E23+C23)</f>
        <v>43213</v>
      </c>
      <c r="E23" s="6">
        <v>12</v>
      </c>
      <c r="F23" s="17">
        <f>IF(((D23)=""),"",(H23)*(D23-C23))</f>
        <v>0</v>
      </c>
      <c r="G23" s="17">
        <f>IF(F23="","",(D23-C23)-F23)</f>
        <v>12</v>
      </c>
      <c r="H23" s="7">
        <v>0</v>
      </c>
    </row>
    <row r="24" spans="2:10" ht="24.95" customHeight="1" x14ac:dyDescent="0.25">
      <c r="B24" s="22" t="s">
        <v>43</v>
      </c>
      <c r="C24" s="3">
        <v>43201</v>
      </c>
      <c r="D24" s="16">
        <f>IF(ISBLANK(E24),"",E24+C24)</f>
        <v>43213</v>
      </c>
      <c r="E24" s="6">
        <v>12</v>
      </c>
      <c r="F24" s="17">
        <f>IF(((D24)=""),"",(H24)*(D24-C24))</f>
        <v>0</v>
      </c>
      <c r="G24" s="17">
        <f>IF(F24="","",(D24-C24)-F24)</f>
        <v>12</v>
      </c>
      <c r="H24" s="7">
        <v>0</v>
      </c>
    </row>
    <row r="25" spans="2:10" ht="24.95" customHeight="1" x14ac:dyDescent="0.35">
      <c r="B25" s="22" t="s">
        <v>44</v>
      </c>
      <c r="C25" s="3">
        <v>43201</v>
      </c>
      <c r="D25" s="16">
        <f>IF(ISBLANK(E25),"",E25+C25)</f>
        <v>43213</v>
      </c>
      <c r="E25" s="6">
        <v>12</v>
      </c>
      <c r="F25" s="17">
        <f>IF(((D25)=""),"",(H25)*(D25-C25))</f>
        <v>7.5</v>
      </c>
      <c r="G25" s="17">
        <f>IF(F25="","",(D25-C25)-F25)</f>
        <v>4.5</v>
      </c>
      <c r="H25" s="23">
        <f>SUM(H5:H24)/16</f>
        <v>0.625</v>
      </c>
    </row>
    <row r="26" spans="2:10" ht="24.95" customHeight="1" x14ac:dyDescent="0.25"/>
    <row r="27" spans="2:10" ht="24.95" customHeight="1" x14ac:dyDescent="0.25"/>
    <row r="28" spans="2:10" ht="24.95" customHeight="1" x14ac:dyDescent="0.25"/>
    <row r="29" spans="2:10" ht="24.95" customHeight="1" x14ac:dyDescent="0.25"/>
    <row r="30" spans="2:10" ht="24.95" customHeight="1" x14ac:dyDescent="0.25"/>
    <row r="31" spans="2:10" ht="24.95" customHeight="1" x14ac:dyDescent="0.25"/>
    <row r="32" spans="2:10" ht="24.95" customHeight="1" x14ac:dyDescent="0.25"/>
    <row r="33" spans="2:18" ht="24.95" customHeight="1" x14ac:dyDescent="0.25"/>
    <row r="34" spans="2:18" ht="24.95" customHeight="1" x14ac:dyDescent="0.25">
      <c r="B34" s="11"/>
      <c r="C34" s="2"/>
      <c r="D34" s="2"/>
      <c r="E34" s="2"/>
      <c r="F34" s="2"/>
      <c r="G34" s="2"/>
      <c r="H34" s="4"/>
      <c r="J34" s="19" t="s">
        <v>26</v>
      </c>
      <c r="K34" s="24" t="s">
        <v>29</v>
      </c>
      <c r="L34" s="24"/>
      <c r="M34" s="24"/>
      <c r="N34" s="24"/>
      <c r="O34" s="24"/>
      <c r="P34" s="26" t="s">
        <v>30</v>
      </c>
      <c r="Q34" s="26"/>
      <c r="R34" s="26"/>
    </row>
    <row r="35" spans="2:18" ht="44.1" customHeight="1" x14ac:dyDescent="0.25">
      <c r="B35" s="11"/>
      <c r="C35" s="2"/>
      <c r="D35" s="2"/>
      <c r="E35" s="2"/>
      <c r="F35" s="2"/>
      <c r="G35" s="2"/>
      <c r="H35" s="2"/>
      <c r="K35" s="25" t="s">
        <v>27</v>
      </c>
      <c r="L35" s="25"/>
      <c r="M35" s="25"/>
      <c r="N35" s="25"/>
      <c r="O35" s="25"/>
      <c r="P35" s="25" t="s">
        <v>28</v>
      </c>
      <c r="Q35" s="25"/>
      <c r="R35" s="25"/>
    </row>
    <row r="36" spans="2:18" ht="24.95" customHeight="1" x14ac:dyDescent="0.25">
      <c r="B36" s="11"/>
      <c r="C36" s="2"/>
      <c r="D36" s="2"/>
      <c r="E36" s="2"/>
      <c r="F36" s="2"/>
      <c r="G36" s="2"/>
      <c r="H36" s="2"/>
    </row>
    <row r="37" spans="2:18" ht="24.95" customHeight="1" x14ac:dyDescent="0.25">
      <c r="B37" s="11"/>
      <c r="C37" s="2"/>
      <c r="D37" s="2"/>
      <c r="E37" s="2"/>
      <c r="F37" s="2"/>
      <c r="G37" s="2"/>
      <c r="H37" s="2"/>
    </row>
    <row r="38" spans="2:18" ht="24.95" customHeight="1" x14ac:dyDescent="0.25">
      <c r="B38" s="11"/>
      <c r="C38" s="2"/>
      <c r="D38" s="2"/>
      <c r="E38" s="2"/>
      <c r="F38" s="2"/>
      <c r="G38" s="2"/>
      <c r="H38" s="2"/>
    </row>
    <row r="39" spans="2:18" ht="24.95" customHeight="1" x14ac:dyDescent="0.25">
      <c r="B39" s="11"/>
      <c r="C39" s="12"/>
      <c r="D39" s="2"/>
      <c r="E39" s="2"/>
      <c r="F39" s="2"/>
      <c r="G39" s="2"/>
      <c r="H39" s="2"/>
    </row>
    <row r="40" spans="2:18" ht="24.95" customHeight="1" x14ac:dyDescent="0.25">
      <c r="B40" s="11"/>
      <c r="C40" s="2"/>
      <c r="D40" s="2"/>
      <c r="E40" s="2"/>
      <c r="F40" s="2"/>
      <c r="G40" s="2"/>
      <c r="H40" s="2"/>
    </row>
    <row r="41" spans="2:18" ht="24.95" customHeight="1" x14ac:dyDescent="0.25">
      <c r="B41" s="11"/>
      <c r="C41" s="2"/>
      <c r="D41" s="2"/>
      <c r="E41" s="2"/>
      <c r="F41" s="2"/>
      <c r="G41" s="2"/>
      <c r="H41" s="2"/>
    </row>
    <row r="42" spans="2:18" ht="24.95" customHeight="1" x14ac:dyDescent="0.25">
      <c r="B42" s="11"/>
      <c r="C42" s="2"/>
      <c r="D42" s="2"/>
      <c r="E42" s="2"/>
      <c r="F42" s="2"/>
      <c r="G42" s="2"/>
      <c r="H42" s="2"/>
    </row>
    <row r="43" spans="2:18" ht="24.95" customHeight="1" x14ac:dyDescent="0.25">
      <c r="B43" s="11"/>
      <c r="C43" s="2"/>
      <c r="D43" s="2"/>
      <c r="E43" s="2"/>
      <c r="F43" s="2"/>
      <c r="G43" s="2"/>
      <c r="H43" s="2"/>
    </row>
    <row r="44" spans="2:18" ht="24.95" customHeight="1" x14ac:dyDescent="0.25">
      <c r="B44" s="11"/>
      <c r="C44" s="2"/>
      <c r="D44" s="2"/>
      <c r="E44" s="2"/>
      <c r="F44" s="2"/>
      <c r="G44" s="2"/>
      <c r="H44" s="2"/>
    </row>
    <row r="45" spans="2:18" ht="24.95" customHeight="1" x14ac:dyDescent="0.25">
      <c r="B45" s="11"/>
      <c r="C45" s="2"/>
      <c r="D45" s="2"/>
      <c r="E45" s="2"/>
      <c r="F45" s="2"/>
      <c r="G45" s="2"/>
      <c r="H45" s="2"/>
    </row>
    <row r="46" spans="2:18" ht="24.95" customHeight="1" x14ac:dyDescent="0.25">
      <c r="B46" s="11"/>
      <c r="C46" s="2"/>
      <c r="D46" s="2"/>
      <c r="E46" s="2"/>
      <c r="F46" s="2"/>
      <c r="G46" s="2"/>
      <c r="H46" s="2"/>
    </row>
    <row r="47" spans="2:18" ht="24.95" customHeight="1" x14ac:dyDescent="0.25">
      <c r="B47" s="11"/>
      <c r="C47" s="2"/>
      <c r="D47" s="2"/>
      <c r="E47" s="2"/>
      <c r="F47" s="2"/>
      <c r="G47" s="2"/>
      <c r="H47" s="2"/>
    </row>
    <row r="48" spans="2:18" ht="24.95" customHeight="1" x14ac:dyDescent="0.25">
      <c r="B48" s="11"/>
      <c r="C48" s="2"/>
      <c r="D48" s="2"/>
      <c r="E48" s="2"/>
      <c r="F48" s="2"/>
      <c r="G48" s="2"/>
      <c r="H48" s="2"/>
    </row>
    <row r="49" spans="2:8" ht="24.95" customHeight="1" x14ac:dyDescent="0.25">
      <c r="B49" s="11"/>
      <c r="C49" s="2"/>
      <c r="D49" s="2"/>
      <c r="E49" s="2"/>
      <c r="F49" s="2"/>
      <c r="G49" s="2"/>
      <c r="H49" s="2"/>
    </row>
    <row r="50" spans="2:8" ht="24.95" customHeight="1" x14ac:dyDescent="0.25">
      <c r="B50" s="11"/>
      <c r="C50" s="2"/>
      <c r="D50" s="2"/>
      <c r="E50" s="2"/>
      <c r="F50" s="2"/>
      <c r="G50" s="2"/>
      <c r="H50" s="2"/>
    </row>
    <row r="51" spans="2:8" ht="24.95" customHeight="1" x14ac:dyDescent="0.25">
      <c r="B51" s="11"/>
      <c r="C51" s="2"/>
      <c r="D51" s="2"/>
      <c r="E51" s="2"/>
      <c r="F51" s="2"/>
      <c r="G51" s="2"/>
      <c r="H51" s="2"/>
    </row>
    <row r="52" spans="2:8" ht="24.95" customHeight="1" x14ac:dyDescent="0.25">
      <c r="B52" s="11"/>
      <c r="C52" s="2"/>
      <c r="D52" s="2"/>
      <c r="E52" s="2"/>
      <c r="F52" s="2"/>
      <c r="G52" s="2"/>
      <c r="H52" s="2"/>
    </row>
    <row r="53" spans="2:8" ht="24.95" customHeight="1" x14ac:dyDescent="0.25">
      <c r="B53" s="11"/>
      <c r="C53" s="2"/>
      <c r="D53" s="2"/>
      <c r="E53" s="2"/>
      <c r="F53" s="2"/>
      <c r="G53" s="2"/>
      <c r="H53" s="2"/>
    </row>
    <row r="54" spans="2:8" ht="24.95" customHeight="1" x14ac:dyDescent="0.25">
      <c r="B54" s="11"/>
      <c r="C54" s="2"/>
      <c r="D54" s="2"/>
      <c r="E54" s="2"/>
      <c r="F54" s="2"/>
      <c r="G54" s="2"/>
      <c r="H54" s="2"/>
    </row>
    <row r="55" spans="2:8" ht="24.95" customHeight="1" x14ac:dyDescent="0.25">
      <c r="B55" s="11"/>
      <c r="C55" s="2"/>
      <c r="D55" s="2"/>
      <c r="E55" s="2"/>
      <c r="F55" s="2"/>
      <c r="G55" s="2"/>
      <c r="H55" s="2"/>
    </row>
    <row r="56" spans="2:8" ht="24.95" customHeight="1" x14ac:dyDescent="0.25">
      <c r="B56" s="11"/>
      <c r="C56" s="2"/>
      <c r="D56" s="2"/>
      <c r="E56" s="2"/>
      <c r="F56" s="2"/>
      <c r="G56" s="2"/>
      <c r="H56" s="2"/>
    </row>
  </sheetData>
  <mergeCells count="6">
    <mergeCell ref="B2:S2"/>
    <mergeCell ref="M4:S4"/>
    <mergeCell ref="K34:O34"/>
    <mergeCell ref="K35:O35"/>
    <mergeCell ref="P34:R34"/>
    <mergeCell ref="P35:R3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Logan</cp:lastModifiedBy>
  <dcterms:created xsi:type="dcterms:W3CDTF">2016-07-21T15:14:49Z</dcterms:created>
  <dcterms:modified xsi:type="dcterms:W3CDTF">2018-02-27T00:44:55Z</dcterms:modified>
</cp:coreProperties>
</file>