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xr:revisionPtr revIDLastSave="0" documentId="13_ncr:1_{33056684-D246-47ED-BECC-B9712D8F153F}" xr6:coauthVersionLast="47" xr6:coauthVersionMax="47" xr10:uidLastSave="{00000000-0000-0000-0000-000000000000}"/>
  <bookViews>
    <workbookView xWindow="1605" yWindow="3945" windowWidth="12150" windowHeight="27945" xr2:uid="{42FCA7D2-B668-487C-9A6E-A731AE9F01FA}"/>
  </bookViews>
  <sheets>
    <sheet name="Actuator" sheetId="1" r:id="rId1"/>
    <sheet name="Le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B10" i="1"/>
  <c r="B11" i="1" s="1"/>
  <c r="B15" i="1" s="1"/>
  <c r="B16" i="1" s="1"/>
  <c r="C10" i="1"/>
  <c r="C11" i="1" s="1"/>
  <c r="D10" i="1"/>
  <c r="D11" i="1" s="1"/>
  <c r="D15" i="1" s="1"/>
  <c r="D16" i="1" s="1"/>
  <c r="K10" i="1"/>
  <c r="K11" i="1" s="1"/>
  <c r="K15" i="1" s="1"/>
  <c r="K16" i="1" s="1"/>
  <c r="J10" i="1"/>
  <c r="J11" i="1" s="1"/>
  <c r="J15" i="1" s="1"/>
  <c r="J16" i="1" s="1"/>
  <c r="I10" i="1"/>
  <c r="H10" i="1"/>
  <c r="H11" i="1" s="1"/>
  <c r="H15" i="1" s="1"/>
  <c r="H16" i="1" s="1"/>
  <c r="G10" i="1"/>
  <c r="G11" i="1"/>
  <c r="G15" i="1" s="1"/>
  <c r="G16" i="1" s="1"/>
  <c r="F10" i="1"/>
  <c r="F11" i="1" s="1"/>
  <c r="F15" i="1" s="1"/>
  <c r="F16" i="1" s="1"/>
  <c r="E10" i="1"/>
  <c r="E11" i="1" s="1"/>
  <c r="E15" i="1" s="1"/>
  <c r="K9" i="2"/>
  <c r="I15" i="1"/>
  <c r="I16" i="1" s="1"/>
  <c r="H4" i="2"/>
  <c r="H8" i="2" s="1"/>
  <c r="H9" i="2" s="1"/>
  <c r="J4" i="2"/>
  <c r="J8" i="2" s="1"/>
  <c r="I4" i="2"/>
  <c r="I8" i="2" s="1"/>
  <c r="G4" i="2"/>
  <c r="G8" i="2" s="1"/>
  <c r="F4" i="2"/>
  <c r="F8" i="2" s="1"/>
  <c r="E4" i="2"/>
  <c r="E8" i="2" s="1"/>
  <c r="D4" i="2"/>
  <c r="D8" i="2" s="1"/>
  <c r="C4" i="2"/>
  <c r="C8" i="2" s="1"/>
  <c r="B4" i="2"/>
  <c r="B8" i="2" s="1"/>
  <c r="C15" i="1" l="1"/>
  <c r="C16" i="1" s="1"/>
  <c r="L16" i="1" s="1"/>
  <c r="J9" i="2"/>
  <c r="D9" i="2"/>
  <c r="E9" i="2"/>
  <c r="F9" i="2"/>
  <c r="I9" i="2"/>
  <c r="G9" i="2"/>
  <c r="C9" i="2"/>
  <c r="B9" i="2"/>
</calcChain>
</file>

<file path=xl/sharedStrings.xml><?xml version="1.0" encoding="utf-8"?>
<sst xmlns="http://schemas.openxmlformats.org/spreadsheetml/2006/main" count="51" uniqueCount="30">
  <si>
    <t>Cover</t>
  </si>
  <si>
    <t>Carrier Top</t>
  </si>
  <si>
    <t>Carrier Bottom</t>
  </si>
  <si>
    <t>Bearing Case</t>
  </si>
  <si>
    <t>Motor Plate</t>
  </si>
  <si>
    <t>Nut</t>
  </si>
  <si>
    <t>M3</t>
  </si>
  <si>
    <t>M4</t>
  </si>
  <si>
    <t>totals</t>
  </si>
  <si>
    <t>x6 totals</t>
  </si>
  <si>
    <t>91290A145</t>
  </si>
  <si>
    <t>link</t>
  </si>
  <si>
    <t>pack size</t>
  </si>
  <si>
    <t>price per pack</t>
  </si>
  <si>
    <t>91290A144</t>
  </si>
  <si>
    <t>91290A117</t>
  </si>
  <si>
    <t>91290A572</t>
  </si>
  <si>
    <t>91290A135</t>
  </si>
  <si>
    <t>90576A102</t>
  </si>
  <si>
    <t>90576A103</t>
  </si>
  <si>
    <t>packs needed</t>
  </si>
  <si>
    <t>total prices</t>
  </si>
  <si>
    <t>final total</t>
  </si>
  <si>
    <t>Legs</t>
  </si>
  <si>
    <t>91290A188</t>
  </si>
  <si>
    <t>91290A154</t>
  </si>
  <si>
    <t xml:space="preserve"> </t>
  </si>
  <si>
    <t>Sun Gear</t>
  </si>
  <si>
    <t>91290A130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</si>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</sst>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2" fillId="0" borderId="4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3" fillId="0" borderId="1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64" fontId="0" fillId="0" borderId="0" xfId="0" applyNumberFormat="1"/>
    <xf numFmtId="0" fontId="1" fillId="0" borderId="0" xfId="1" applyAlignmen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0" fontId="2" fillId="0" borderId="0" xfId="0" applyFont="1" applyFill="1" applyBorder="1" applyAlignment="1">
      <alignment horizontal="right"/>
    </xf>
    <xf numFmtId="164" fontId="0" fillId="0" borderId="8" xfId="0" applyNumberFormat="1" applyBorder="1"/>
    <xf numFmtId="0" fontId="2" fillId="0" borderId="10" xfId="0" applyFont="1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0" xfId="0" applyFill="1" applyBorder="1"/>
    <xf numFmtId="0" fontId="1" fillId="0" borderId="0" xfId="1"/>
    <xf numFmtId="0" fontId="2" fillId="0" borderId="12" xfId="0" applyFont="1" applyBorder="1" applyAlignment="1">
      <alignment horizontal="right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6"/>
        </patternFill>
      </fill>
    </dxf>
    <dxf>
      <fill>
        <patternFill>
          <bgColor theme="0" tint="-0.14996795556505021"/>
        </patternFill>
      </fill>
    </dxf>
    <dxf>
      <fill>
        <patternFill>
          <bgColor theme="6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90A188" TargetMode="External"/><Relationship Id="rId3" Type="http://schemas.openxmlformats.org/officeDocument/2006/relationships/hyperlink" Target="https://www.mcmaster.com/91290A572" TargetMode="External"/><Relationship Id="rId7" Type="http://schemas.openxmlformats.org/officeDocument/2006/relationships/hyperlink" Target="https://www.mcmaster.com/90576A103" TargetMode="External"/><Relationship Id="rId2" Type="http://schemas.openxmlformats.org/officeDocument/2006/relationships/hyperlink" Target="https://www.mcmaster.com/91290A144" TargetMode="External"/><Relationship Id="rId1" Type="http://schemas.openxmlformats.org/officeDocument/2006/relationships/hyperlink" Target="https://www.mcmaster.com/91290A145" TargetMode="External"/><Relationship Id="rId6" Type="http://schemas.openxmlformats.org/officeDocument/2006/relationships/hyperlink" Target="https://www.mcmaster.com/90576A1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91290A117" TargetMode="External"/><Relationship Id="rId10" Type="http://schemas.openxmlformats.org/officeDocument/2006/relationships/hyperlink" Target="https://www.mcmaster.com/91290A130" TargetMode="External"/><Relationship Id="rId4" Type="http://schemas.openxmlformats.org/officeDocument/2006/relationships/hyperlink" Target="https://www.mcmaster.com/91290A135" TargetMode="External"/><Relationship Id="rId9" Type="http://schemas.openxmlformats.org/officeDocument/2006/relationships/hyperlink" Target="https://www.mcmaster.com/91290A15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90A188" TargetMode="External"/><Relationship Id="rId3" Type="http://schemas.openxmlformats.org/officeDocument/2006/relationships/hyperlink" Target="https://www.mcmaster.com/91290A572" TargetMode="External"/><Relationship Id="rId7" Type="http://schemas.openxmlformats.org/officeDocument/2006/relationships/hyperlink" Target="https://www.mcmaster.com/90576A103" TargetMode="External"/><Relationship Id="rId2" Type="http://schemas.openxmlformats.org/officeDocument/2006/relationships/hyperlink" Target="https://www.mcmaster.com/91290A144" TargetMode="External"/><Relationship Id="rId1" Type="http://schemas.openxmlformats.org/officeDocument/2006/relationships/hyperlink" Target="https://www.mcmaster.com/91290A145" TargetMode="External"/><Relationship Id="rId6" Type="http://schemas.openxmlformats.org/officeDocument/2006/relationships/hyperlink" Target="https://www.mcmaster.com/90576A102" TargetMode="External"/><Relationship Id="rId5" Type="http://schemas.openxmlformats.org/officeDocument/2006/relationships/hyperlink" Target="https://www.mcmaster.com/91290A117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mcmaster.com/91290A135" TargetMode="External"/><Relationship Id="rId9" Type="http://schemas.openxmlformats.org/officeDocument/2006/relationships/hyperlink" Target="https://www.mcmaster.com/91290A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602-290B-4982-B78B-7ABFBEFF08D7}">
  <dimension ref="A1:U24"/>
  <sheetViews>
    <sheetView tabSelected="1" workbookViewId="0">
      <selection activeCell="E21" sqref="E21"/>
    </sheetView>
  </sheetViews>
  <sheetFormatPr defaultRowHeight="15" x14ac:dyDescent="0.25"/>
  <cols>
    <col min="1" max="1" width="14.140625" bestFit="1" customWidth="1"/>
    <col min="2" max="4" width="10.28515625" bestFit="1" customWidth="1"/>
    <col min="5" max="5" width="10.28515625" customWidth="1"/>
    <col min="6" max="8" width="10.28515625" bestFit="1" customWidth="1"/>
    <col min="9" max="9" width="10.28515625" customWidth="1"/>
    <col min="10" max="10" width="10.28515625" bestFit="1" customWidth="1"/>
    <col min="11" max="11" width="10.28515625" customWidth="1"/>
  </cols>
  <sheetData>
    <row r="1" spans="1:13" x14ac:dyDescent="0.25">
      <c r="B1" s="30" t="s">
        <v>6</v>
      </c>
      <c r="C1" s="30"/>
      <c r="D1" s="30"/>
      <c r="E1" s="30"/>
      <c r="F1" s="30"/>
      <c r="G1" s="30" t="s">
        <v>7</v>
      </c>
      <c r="H1" s="30"/>
      <c r="I1" s="31"/>
      <c r="J1" s="31"/>
      <c r="K1" s="25"/>
    </row>
    <row r="2" spans="1:13" x14ac:dyDescent="0.25">
      <c r="B2" s="4" t="s">
        <v>5</v>
      </c>
      <c r="C2" s="3">
        <v>12</v>
      </c>
      <c r="D2" s="3">
        <v>15</v>
      </c>
      <c r="E2" s="3">
        <v>30</v>
      </c>
      <c r="F2" s="3">
        <v>35</v>
      </c>
      <c r="G2" s="6" t="s">
        <v>5</v>
      </c>
      <c r="H2" s="3">
        <v>10</v>
      </c>
      <c r="I2" s="3">
        <v>16</v>
      </c>
      <c r="J2" s="3">
        <v>45</v>
      </c>
      <c r="K2" s="26">
        <v>60</v>
      </c>
    </row>
    <row r="3" spans="1:13" x14ac:dyDescent="0.25">
      <c r="A3" s="11" t="s">
        <v>3</v>
      </c>
      <c r="B3" s="7"/>
      <c r="G3" s="7">
        <v>6</v>
      </c>
      <c r="J3" s="10">
        <v>6</v>
      </c>
      <c r="K3" s="12"/>
    </row>
    <row r="4" spans="1:13" x14ac:dyDescent="0.25">
      <c r="A4" t="s">
        <v>0</v>
      </c>
      <c r="B4" s="8"/>
      <c r="G4" s="8">
        <v>6</v>
      </c>
      <c r="J4" s="24">
        <v>6</v>
      </c>
      <c r="K4" s="12"/>
    </row>
    <row r="5" spans="1:13" x14ac:dyDescent="0.25">
      <c r="A5" t="s">
        <v>1</v>
      </c>
      <c r="B5" s="8">
        <v>6</v>
      </c>
      <c r="F5">
        <v>3</v>
      </c>
      <c r="G5" s="8"/>
      <c r="J5" s="24"/>
      <c r="K5" s="12"/>
    </row>
    <row r="6" spans="1:13" x14ac:dyDescent="0.25">
      <c r="A6" t="s">
        <v>2</v>
      </c>
      <c r="B6" s="8">
        <v>9</v>
      </c>
      <c r="D6">
        <v>6</v>
      </c>
      <c r="G6" s="8"/>
      <c r="J6" s="24"/>
      <c r="K6" s="12"/>
    </row>
    <row r="7" spans="1:13" x14ac:dyDescent="0.25">
      <c r="A7" t="s">
        <v>4</v>
      </c>
      <c r="B7" s="8">
        <v>4</v>
      </c>
      <c r="C7">
        <v>4</v>
      </c>
      <c r="G7" s="8"/>
      <c r="H7">
        <v>4</v>
      </c>
      <c r="J7" s="24"/>
      <c r="K7" s="12"/>
    </row>
    <row r="8" spans="1:13" x14ac:dyDescent="0.25">
      <c r="A8" t="s">
        <v>27</v>
      </c>
      <c r="B8" s="4"/>
      <c r="C8">
        <v>4</v>
      </c>
      <c r="G8" s="8"/>
      <c r="J8" s="3"/>
      <c r="K8" s="5"/>
    </row>
    <row r="9" spans="1:13" x14ac:dyDescent="0.25">
      <c r="A9" t="s">
        <v>29</v>
      </c>
      <c r="B9" s="24"/>
      <c r="E9">
        <v>6</v>
      </c>
      <c r="G9" s="24"/>
      <c r="J9" s="24"/>
      <c r="K9" s="24"/>
    </row>
    <row r="10" spans="1:13" x14ac:dyDescent="0.25">
      <c r="A10" s="9" t="s">
        <v>8</v>
      </c>
      <c r="B10" s="10">
        <f t="shared" ref="B10:D10" si="0">SUM(B3:B9)</f>
        <v>19</v>
      </c>
      <c r="C10" s="10">
        <f t="shared" si="0"/>
        <v>8</v>
      </c>
      <c r="D10" s="10">
        <f t="shared" si="0"/>
        <v>6</v>
      </c>
      <c r="E10" s="10">
        <f>SUM(E3:E9)</f>
        <v>6</v>
      </c>
      <c r="F10" s="10">
        <f>SUM(F3:F9)</f>
        <v>3</v>
      </c>
      <c r="G10" s="10">
        <f t="shared" ref="G10:K10" si="1">SUM(G3:G9)</f>
        <v>12</v>
      </c>
      <c r="H10" s="10">
        <f t="shared" si="1"/>
        <v>4</v>
      </c>
      <c r="I10" s="10">
        <f t="shared" si="1"/>
        <v>0</v>
      </c>
      <c r="J10" s="10">
        <f t="shared" si="1"/>
        <v>12</v>
      </c>
      <c r="K10" s="10">
        <f t="shared" si="1"/>
        <v>0</v>
      </c>
    </row>
    <row r="11" spans="1:13" x14ac:dyDescent="0.25">
      <c r="A11" s="13" t="s">
        <v>9</v>
      </c>
      <c r="B11" s="3">
        <f>B10*6</f>
        <v>114</v>
      </c>
      <c r="C11" s="3">
        <f>C10*6</f>
        <v>48</v>
      </c>
      <c r="D11" s="3">
        <f t="shared" ref="D11:K11" si="2">D10*6</f>
        <v>36</v>
      </c>
      <c r="E11" s="3">
        <f t="shared" si="2"/>
        <v>36</v>
      </c>
      <c r="F11" s="3">
        <f>F10*6</f>
        <v>18</v>
      </c>
      <c r="G11" s="4">
        <f t="shared" si="2"/>
        <v>72</v>
      </c>
      <c r="H11" s="3">
        <f t="shared" si="2"/>
        <v>24</v>
      </c>
      <c r="I11" s="3"/>
      <c r="J11" s="3">
        <f t="shared" si="2"/>
        <v>72</v>
      </c>
      <c r="K11" s="3">
        <f t="shared" si="2"/>
        <v>0</v>
      </c>
    </row>
    <row r="12" spans="1:13" x14ac:dyDescent="0.25">
      <c r="A12" s="1" t="s">
        <v>11</v>
      </c>
      <c r="B12" s="18" t="s">
        <v>18</v>
      </c>
      <c r="C12" s="17" t="s">
        <v>15</v>
      </c>
      <c r="D12" s="18" t="s">
        <v>16</v>
      </c>
      <c r="E12" s="32" t="s">
        <v>28</v>
      </c>
      <c r="F12" s="17" t="s">
        <v>17</v>
      </c>
      <c r="G12" s="18" t="s">
        <v>19</v>
      </c>
      <c r="H12" s="18" t="s">
        <v>14</v>
      </c>
      <c r="I12" s="27" t="s">
        <v>25</v>
      </c>
      <c r="J12" s="18" t="s">
        <v>10</v>
      </c>
      <c r="K12" s="27" t="s">
        <v>24</v>
      </c>
      <c r="L12" s="19"/>
    </row>
    <row r="13" spans="1:13" x14ac:dyDescent="0.25">
      <c r="A13" s="1" t="s">
        <v>12</v>
      </c>
      <c r="B13">
        <v>100</v>
      </c>
      <c r="C13">
        <v>100</v>
      </c>
      <c r="D13">
        <v>50</v>
      </c>
      <c r="E13">
        <v>50</v>
      </c>
      <c r="F13">
        <v>50</v>
      </c>
      <c r="G13">
        <v>100</v>
      </c>
      <c r="H13">
        <v>100</v>
      </c>
      <c r="I13">
        <v>100</v>
      </c>
      <c r="J13">
        <v>50</v>
      </c>
      <c r="K13">
        <v>25</v>
      </c>
    </row>
    <row r="14" spans="1:13" x14ac:dyDescent="0.25">
      <c r="A14" s="2" t="s">
        <v>13</v>
      </c>
      <c r="B14" s="20">
        <v>4.6500000000000004</v>
      </c>
      <c r="C14" s="20">
        <v>10.88</v>
      </c>
      <c r="D14" s="20">
        <v>10</v>
      </c>
      <c r="E14" s="20">
        <v>13.16</v>
      </c>
      <c r="F14" s="20">
        <v>12.91</v>
      </c>
      <c r="G14" s="20">
        <v>5.57</v>
      </c>
      <c r="H14" s="20">
        <v>11.27</v>
      </c>
      <c r="I14" s="20">
        <v>12.91</v>
      </c>
      <c r="J14" s="20">
        <v>14.3</v>
      </c>
      <c r="K14" s="20">
        <v>13.72</v>
      </c>
    </row>
    <row r="15" spans="1:13" x14ac:dyDescent="0.25">
      <c r="A15" s="21" t="s">
        <v>20</v>
      </c>
      <c r="B15">
        <f>ROUNDUP(B11/B13,0)</f>
        <v>2</v>
      </c>
      <c r="C15">
        <f t="shared" ref="C15:I15" si="3">ROUNDUP(C11/C13,0)</f>
        <v>1</v>
      </c>
      <c r="D15">
        <f t="shared" si="3"/>
        <v>1</v>
      </c>
      <c r="E15">
        <f t="shared" si="3"/>
        <v>1</v>
      </c>
      <c r="F15">
        <f t="shared" si="3"/>
        <v>1</v>
      </c>
      <c r="G15">
        <f t="shared" si="3"/>
        <v>1</v>
      </c>
      <c r="H15">
        <f t="shared" si="3"/>
        <v>1</v>
      </c>
      <c r="I15">
        <f t="shared" si="3"/>
        <v>0</v>
      </c>
      <c r="J15">
        <f>ROUNDUP(J11/J13,0)</f>
        <v>2</v>
      </c>
      <c r="K15">
        <f>ROUNDUP(K11/K13,0)</f>
        <v>0</v>
      </c>
    </row>
    <row r="16" spans="1:13" x14ac:dyDescent="0.25">
      <c r="A16" s="21" t="s">
        <v>21</v>
      </c>
      <c r="B16" s="16">
        <f>B15*B14</f>
        <v>9.3000000000000007</v>
      </c>
      <c r="C16" s="16">
        <f t="shared" ref="C16:K16" si="4">C15*C14</f>
        <v>10.88</v>
      </c>
      <c r="D16" s="16">
        <f t="shared" si="4"/>
        <v>10</v>
      </c>
      <c r="E16" s="16">
        <f t="shared" si="4"/>
        <v>13.16</v>
      </c>
      <c r="F16" s="16">
        <f t="shared" si="4"/>
        <v>12.91</v>
      </c>
      <c r="G16" s="16">
        <f t="shared" si="4"/>
        <v>5.57</v>
      </c>
      <c r="H16" s="16">
        <f t="shared" si="4"/>
        <v>11.27</v>
      </c>
      <c r="I16" s="16">
        <f t="shared" si="4"/>
        <v>0</v>
      </c>
      <c r="J16" s="16">
        <f t="shared" si="4"/>
        <v>28.6</v>
      </c>
      <c r="K16" s="16">
        <f t="shared" si="4"/>
        <v>0</v>
      </c>
      <c r="L16" s="22">
        <f>SUM(B16:K16)</f>
        <v>101.69</v>
      </c>
      <c r="M16" s="23" t="s">
        <v>22</v>
      </c>
    </row>
    <row r="17" spans="7:21" x14ac:dyDescent="0.25">
      <c r="N17" s="14"/>
      <c r="O17" s="15"/>
    </row>
    <row r="18" spans="7:21" x14ac:dyDescent="0.25">
      <c r="U18" s="14"/>
    </row>
    <row r="21" spans="7:21" x14ac:dyDescent="0.25">
      <c r="G21" s="14"/>
      <c r="L21" t="s">
        <v>26</v>
      </c>
    </row>
    <row r="22" spans="7:21" x14ac:dyDescent="0.25">
      <c r="I22" s="32"/>
    </row>
    <row r="24" spans="7:21" x14ac:dyDescent="0.25">
      <c r="L24" s="14"/>
      <c r="N24" s="14"/>
    </row>
  </sheetData>
  <mergeCells count="2">
    <mergeCell ref="B1:F1"/>
    <mergeCell ref="G1:J1"/>
  </mergeCells>
  <conditionalFormatting sqref="B3:K9">
    <cfRule type="cellIs" dxfId="3" priority="1" operator="lessThan">
      <formula>1</formula>
    </cfRule>
    <cfRule type="cellIs" dxfId="2" priority="2" operator="lessThan">
      <formula>1</formula>
    </cfRule>
  </conditionalFormatting>
  <hyperlinks>
    <hyperlink ref="J12" r:id="rId1" display="https://www.mcmaster.com/91290A145" xr:uid="{EF0C7CB7-7F0C-4978-AD30-F63B825C607C}"/>
    <hyperlink ref="H12" r:id="rId2" display="https://www.mcmaster.com/91290A144" xr:uid="{97946378-20E3-4BB5-A415-61DF7F90D13E}"/>
    <hyperlink ref="D12" r:id="rId3" display="https://www.mcmaster.com/91290A572" xr:uid="{664D9FDE-70E3-4A0F-B351-35F0A3A2C3F5}"/>
    <hyperlink ref="F12" r:id="rId4" display="https://www.mcmaster.com/91290A135" xr:uid="{9CA25500-E455-4F17-8A7E-0D4EF1250BFC}"/>
    <hyperlink ref="C12" r:id="rId5" display="https://www.mcmaster.com/91290A117" xr:uid="{D77B4316-0FBE-4230-85B3-E918DE261303}"/>
    <hyperlink ref="B12" r:id="rId6" display="https://www.mcmaster.com/90576A102" xr:uid="{1B492BCE-BBA3-4F43-A72C-90E5F22FA535}"/>
    <hyperlink ref="G12" r:id="rId7" display="https://www.mcmaster.com/90576A103" xr:uid="{485778C1-91A9-4F26-B8D3-294C54C47869}"/>
    <hyperlink ref="K12" r:id="rId8" display="https://www.mcmaster.com/91290A188" xr:uid="{A3E4A7F7-EEF8-4991-8FCD-F7DCFE2D5C14}"/>
    <hyperlink ref="I12" r:id="rId9" display="https://www.mcmaster.com/91290A154" xr:uid="{BF65207D-35D8-4E2B-958E-E3273CAF7347}"/>
    <hyperlink ref="E12" r:id="rId10" display="https://www.mcmaster.com/91290A130" xr:uid="{7A3866DF-7699-4781-B27F-F0645E8076DB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192-C4D5-4C11-87E7-D49473D01959}">
  <dimension ref="A1:L9"/>
  <sheetViews>
    <sheetView workbookViewId="0">
      <selection activeCell="D19" sqref="D19"/>
    </sheetView>
  </sheetViews>
  <sheetFormatPr defaultRowHeight="15" x14ac:dyDescent="0.25"/>
  <cols>
    <col min="1" max="1" width="11.28515625" bestFit="1" customWidth="1"/>
    <col min="2" max="7" width="10.28515625" bestFit="1" customWidth="1"/>
    <col min="8" max="8" width="10.28515625" customWidth="1"/>
    <col min="9" max="10" width="10.28515625" bestFit="1" customWidth="1"/>
  </cols>
  <sheetData>
    <row r="1" spans="1:12" x14ac:dyDescent="0.25">
      <c r="B1" s="30" t="s">
        <v>6</v>
      </c>
      <c r="C1" s="30"/>
      <c r="D1" s="30"/>
      <c r="E1" s="30"/>
      <c r="F1" s="30" t="s">
        <v>7</v>
      </c>
      <c r="G1" s="30"/>
      <c r="H1" s="31"/>
      <c r="I1" s="31"/>
      <c r="J1" s="25"/>
    </row>
    <row r="2" spans="1:12" x14ac:dyDescent="0.25">
      <c r="B2" s="4" t="s">
        <v>5</v>
      </c>
      <c r="C2" s="3">
        <v>12</v>
      </c>
      <c r="D2" s="3">
        <v>15</v>
      </c>
      <c r="E2" s="3">
        <v>35</v>
      </c>
      <c r="F2" s="6" t="s">
        <v>5</v>
      </c>
      <c r="G2" s="3">
        <v>10</v>
      </c>
      <c r="H2" s="3">
        <v>16</v>
      </c>
      <c r="I2" s="3">
        <v>45</v>
      </c>
      <c r="J2" s="26">
        <v>60</v>
      </c>
    </row>
    <row r="3" spans="1:12" x14ac:dyDescent="0.25">
      <c r="A3" s="11" t="s">
        <v>23</v>
      </c>
      <c r="B3" s="7"/>
      <c r="F3" s="7">
        <v>17</v>
      </c>
      <c r="H3">
        <v>11</v>
      </c>
      <c r="I3" s="10"/>
      <c r="J3" s="12">
        <v>6</v>
      </c>
    </row>
    <row r="4" spans="1:12" x14ac:dyDescent="0.25">
      <c r="A4" s="28" t="s">
        <v>8</v>
      </c>
      <c r="B4" s="29">
        <f t="shared" ref="B4:J4" si="0">SUM(B3:B3)</f>
        <v>0</v>
      </c>
      <c r="C4" s="29">
        <f t="shared" si="0"/>
        <v>0</v>
      </c>
      <c r="D4" s="29">
        <f t="shared" si="0"/>
        <v>0</v>
      </c>
      <c r="E4" s="29">
        <f t="shared" si="0"/>
        <v>0</v>
      </c>
      <c r="F4" s="6">
        <f t="shared" si="0"/>
        <v>17</v>
      </c>
      <c r="G4" s="29">
        <f t="shared" si="0"/>
        <v>0</v>
      </c>
      <c r="H4" s="29">
        <f t="shared" si="0"/>
        <v>11</v>
      </c>
      <c r="I4" s="29">
        <f t="shared" si="0"/>
        <v>0</v>
      </c>
      <c r="J4" s="29">
        <f t="shared" si="0"/>
        <v>6</v>
      </c>
    </row>
    <row r="5" spans="1:12" x14ac:dyDescent="0.25">
      <c r="A5" s="1" t="s">
        <v>11</v>
      </c>
      <c r="B5" s="18" t="s">
        <v>18</v>
      </c>
      <c r="C5" s="17" t="s">
        <v>15</v>
      </c>
      <c r="D5" s="18" t="s">
        <v>16</v>
      </c>
      <c r="E5" s="17" t="s">
        <v>17</v>
      </c>
      <c r="F5" s="18" t="s">
        <v>19</v>
      </c>
      <c r="G5" s="18" t="s">
        <v>14</v>
      </c>
      <c r="H5" s="27" t="s">
        <v>25</v>
      </c>
      <c r="I5" s="18" t="s">
        <v>10</v>
      </c>
      <c r="J5" s="27" t="s">
        <v>24</v>
      </c>
      <c r="K5" s="19"/>
    </row>
    <row r="6" spans="1:12" x14ac:dyDescent="0.25">
      <c r="A6" s="1" t="s">
        <v>12</v>
      </c>
      <c r="B6">
        <v>100</v>
      </c>
      <c r="C6">
        <v>100</v>
      </c>
      <c r="D6">
        <v>50</v>
      </c>
      <c r="E6">
        <v>50</v>
      </c>
      <c r="F6">
        <v>100</v>
      </c>
      <c r="G6">
        <v>100</v>
      </c>
      <c r="H6">
        <v>100</v>
      </c>
      <c r="I6">
        <v>50</v>
      </c>
      <c r="J6">
        <v>25</v>
      </c>
    </row>
    <row r="7" spans="1:12" x14ac:dyDescent="0.25">
      <c r="A7" s="2" t="s">
        <v>13</v>
      </c>
      <c r="B7" s="20">
        <v>4.6500000000000004</v>
      </c>
      <c r="C7" s="20">
        <v>10.88</v>
      </c>
      <c r="D7" s="20">
        <v>10</v>
      </c>
      <c r="E7" s="20">
        <v>12.91</v>
      </c>
      <c r="F7" s="20">
        <v>5.57</v>
      </c>
      <c r="G7" s="20">
        <v>11.27</v>
      </c>
      <c r="H7" s="20">
        <v>12.91</v>
      </c>
      <c r="I7" s="20">
        <v>14.3</v>
      </c>
      <c r="J7" s="20">
        <v>13.72</v>
      </c>
    </row>
    <row r="8" spans="1:12" x14ac:dyDescent="0.25">
      <c r="A8" s="21" t="s">
        <v>20</v>
      </c>
      <c r="B8">
        <f t="shared" ref="B8:J8" si="1">ROUNDUP(B4/B6,0)</f>
        <v>0</v>
      </c>
      <c r="C8">
        <f t="shared" si="1"/>
        <v>0</v>
      </c>
      <c r="D8">
        <f t="shared" si="1"/>
        <v>0</v>
      </c>
      <c r="E8">
        <f t="shared" si="1"/>
        <v>0</v>
      </c>
      <c r="F8">
        <f t="shared" si="1"/>
        <v>1</v>
      </c>
      <c r="G8">
        <f t="shared" si="1"/>
        <v>0</v>
      </c>
      <c r="H8">
        <f t="shared" si="1"/>
        <v>1</v>
      </c>
      <c r="I8">
        <f t="shared" si="1"/>
        <v>0</v>
      </c>
      <c r="J8">
        <f t="shared" si="1"/>
        <v>1</v>
      </c>
    </row>
    <row r="9" spans="1:12" x14ac:dyDescent="0.25">
      <c r="A9" s="21" t="s">
        <v>21</v>
      </c>
      <c r="B9" s="16">
        <f>B8*B7</f>
        <v>0</v>
      </c>
      <c r="C9" s="16">
        <f t="shared" ref="C9:J9" si="2">C8*C7</f>
        <v>0</v>
      </c>
      <c r="D9" s="16">
        <f t="shared" si="2"/>
        <v>0</v>
      </c>
      <c r="E9" s="16">
        <f t="shared" si="2"/>
        <v>0</v>
      </c>
      <c r="F9" s="16">
        <f t="shared" si="2"/>
        <v>5.57</v>
      </c>
      <c r="G9" s="16">
        <f t="shared" si="2"/>
        <v>0</v>
      </c>
      <c r="H9" s="16">
        <f t="shared" si="2"/>
        <v>12.91</v>
      </c>
      <c r="I9" s="16">
        <f t="shared" si="2"/>
        <v>0</v>
      </c>
      <c r="J9" s="16">
        <f t="shared" si="2"/>
        <v>13.72</v>
      </c>
      <c r="K9" s="22">
        <f>SUM(B9:J9)</f>
        <v>32.200000000000003</v>
      </c>
      <c r="L9" s="23" t="s">
        <v>22</v>
      </c>
    </row>
  </sheetData>
  <mergeCells count="2">
    <mergeCell ref="B1:E1"/>
    <mergeCell ref="F1:I1"/>
  </mergeCells>
  <conditionalFormatting sqref="B3:J3">
    <cfRule type="cellIs" dxfId="1" priority="1" operator="lessThan">
      <formula>1</formula>
    </cfRule>
    <cfRule type="cellIs" dxfId="0" priority="2" operator="lessThan">
      <formula>1</formula>
    </cfRule>
  </conditionalFormatting>
  <hyperlinks>
    <hyperlink ref="I5" r:id="rId1" display="https://www.mcmaster.com/91290A145" xr:uid="{7654CC19-4706-4ECD-81C9-3C52E1CC6C42}"/>
    <hyperlink ref="G5" r:id="rId2" display="https://www.mcmaster.com/91290A144" xr:uid="{951BA850-1666-4FFA-BA84-DE6ED5478CE6}"/>
    <hyperlink ref="D5" r:id="rId3" display="https://www.mcmaster.com/91290A572" xr:uid="{F9BBEAE3-CA3D-46DD-9001-A6D83AFF867B}"/>
    <hyperlink ref="E5" r:id="rId4" display="https://www.mcmaster.com/91290A135" xr:uid="{F69ECCAF-1BBF-4CFE-8DBF-316037CE9CF9}"/>
    <hyperlink ref="C5" r:id="rId5" display="https://www.mcmaster.com/91290A117" xr:uid="{093750AF-3D25-41DB-ADC8-BAC13DBB6EB5}"/>
    <hyperlink ref="B5" r:id="rId6" display="https://www.mcmaster.com/90576A102" xr:uid="{D3FEC13C-0D17-42FC-82A2-18C7701F66FB}"/>
    <hyperlink ref="F5" r:id="rId7" display="https://www.mcmaster.com/90576A103" xr:uid="{24B9190B-4BB7-4B25-A4AE-94525BC4D8ED}"/>
    <hyperlink ref="J5" r:id="rId8" display="https://www.mcmaster.com/91290A188" xr:uid="{9B261EC7-B5F4-4EA4-AA49-5032BB904B90}"/>
    <hyperlink ref="H5" r:id="rId9" display="https://www.mcmaster.com/91290A154" xr:uid="{8DB928F5-9EE0-4FE2-A216-B0E8CBC9CB0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Actuator</vt:lpstr>
      <vt:lpstr>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Gope23 Darr</cp:lastModifiedBy>
  <dcterms:created xsi:type="dcterms:W3CDTF">2024-03-27T01:22:07Z</dcterms:created>
  <dcterms:modified xsi:type="dcterms:W3CDTF">2024-04-09T00:03:00Z</dcterms:modified>
</cp:coreProperties>
</file>