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MST_JSAM\analyse_csvs\Data_SRTT\"/>
    </mc:Choice>
  </mc:AlternateContent>
  <xr:revisionPtr revIDLastSave="0" documentId="13_ncr:40009_{A93B63C7-B05C-4CF2-A766-E836573E18D1}" xr6:coauthVersionLast="45" xr6:coauthVersionMax="45" xr10:uidLastSave="{00000000-0000-0000-0000-000000000000}"/>
  <bookViews>
    <workbookView xWindow="-120" yWindow="-120" windowWidth="29040" windowHeight="15840"/>
  </bookViews>
  <sheets>
    <sheet name="Tabelle1" sheetId="1" r:id="rId1"/>
    <sheet name="Tabelle2" sheetId="2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5" i="1" l="1"/>
  <c r="P35" i="1"/>
  <c r="X34" i="1"/>
  <c r="P34" i="1"/>
  <c r="X33" i="1"/>
  <c r="P33" i="1"/>
  <c r="X32" i="1"/>
  <c r="P32" i="1"/>
  <c r="X31" i="1"/>
  <c r="P31" i="1"/>
  <c r="X30" i="1"/>
  <c r="P30" i="1"/>
  <c r="X29" i="1"/>
  <c r="P29" i="1"/>
  <c r="X28" i="1"/>
  <c r="P28" i="1"/>
  <c r="X27" i="1"/>
  <c r="P27" i="1"/>
  <c r="X26" i="1"/>
  <c r="P26" i="1"/>
  <c r="X25" i="1"/>
  <c r="P25" i="1"/>
  <c r="X24" i="1"/>
  <c r="P24" i="1"/>
  <c r="X23" i="1"/>
  <c r="P23" i="1"/>
  <c r="X22" i="1"/>
  <c r="P22" i="1"/>
  <c r="X21" i="1"/>
  <c r="P21" i="1"/>
  <c r="X20" i="1"/>
  <c r="P20" i="1"/>
  <c r="X19" i="1"/>
  <c r="P19" i="1"/>
  <c r="X18" i="1"/>
  <c r="P18" i="1"/>
  <c r="X17" i="1"/>
  <c r="P17" i="1"/>
  <c r="X16" i="1"/>
  <c r="P16" i="1"/>
  <c r="X15" i="1"/>
  <c r="P15" i="1"/>
  <c r="X14" i="1"/>
  <c r="P14" i="1"/>
  <c r="X13" i="1"/>
  <c r="P13" i="1"/>
  <c r="X12" i="1"/>
  <c r="P12" i="1"/>
  <c r="X11" i="1"/>
  <c r="P11" i="1"/>
  <c r="X10" i="1"/>
  <c r="P10" i="1"/>
  <c r="X9" i="1"/>
  <c r="P9" i="1"/>
  <c r="X8" i="1"/>
  <c r="P8" i="1"/>
  <c r="X7" i="1"/>
  <c r="P7" i="1"/>
  <c r="X6" i="1"/>
  <c r="P6" i="1"/>
  <c r="X5" i="1"/>
  <c r="P5" i="1"/>
  <c r="X4" i="1"/>
  <c r="P4" i="1"/>
  <c r="X3" i="1"/>
  <c r="P3" i="1"/>
  <c r="X2" i="1"/>
  <c r="P2" i="1"/>
</calcChain>
</file>

<file path=xl/sharedStrings.xml><?xml version="1.0" encoding="utf-8"?>
<sst xmlns="http://schemas.openxmlformats.org/spreadsheetml/2006/main" count="99" uniqueCount="48">
  <si>
    <t>Gender</t>
  </si>
  <si>
    <t>Age</t>
  </si>
  <si>
    <t>Height</t>
  </si>
  <si>
    <t>Weight</t>
  </si>
  <si>
    <t>OHS</t>
  </si>
  <si>
    <t>MoCA</t>
  </si>
  <si>
    <t>BSQ</t>
  </si>
  <si>
    <t>HADS_A</t>
  </si>
  <si>
    <t>HADS_D</t>
  </si>
  <si>
    <t>PAQ_Aktiv</t>
  </si>
  <si>
    <t>NHPT_D1</t>
  </si>
  <si>
    <t>NHPT_D2</t>
  </si>
  <si>
    <t>NHPT_ND1</t>
  </si>
  <si>
    <t>NHPT_ND2</t>
  </si>
  <si>
    <t>NHPT_Ratio</t>
  </si>
  <si>
    <t>DDB_TotalP</t>
  </si>
  <si>
    <t>DDB_TotalM</t>
  </si>
  <si>
    <t>DDB_Falsche</t>
  </si>
  <si>
    <t>DDB_Aus</t>
  </si>
  <si>
    <t>DDB_Min</t>
  </si>
  <si>
    <t>DDB_Max</t>
  </si>
  <si>
    <t>DDB_Zeit</t>
  </si>
  <si>
    <t>DDB_Ratio</t>
  </si>
  <si>
    <t>m</t>
  </si>
  <si>
    <t>w</t>
  </si>
  <si>
    <t>-</t>
  </si>
  <si>
    <t>OHM</t>
  </si>
  <si>
    <t>Oldfield Handedness Score</t>
  </si>
  <si>
    <t>Montreal Cognitive Assessment</t>
  </si>
  <si>
    <t>Body Sensations Questionnaire</t>
  </si>
  <si>
    <t>Hospital Anxiety and Depression Scale – Angst</t>
  </si>
  <si>
    <t>Hospital Anxiety and Depression Scale – Depression</t>
  </si>
  <si>
    <t>Physical Activity Questionnaire; Aktivitätsniveau in MET pro Woche</t>
  </si>
  <si>
    <t>Nine Hole Peg Test; Zeit erster Durchlauf mit dominanter Hand in Sekunden</t>
  </si>
  <si>
    <t>Nine Hole Peg Test; Zeit zweiter Durchlauf mit dominanter Hand in Sekunden</t>
  </si>
  <si>
    <t>Nine Hole Peg Test; Zeit erster Durchlauf mit nicht-dominanter Hand in Sekunden</t>
  </si>
  <si>
    <t>Nine Hole Peg Test; Zeit zweiter Durchlauf mit nicht-dominanter Hand in Sekunden</t>
  </si>
  <si>
    <t>(Pegs pro Sekunde nicht-dominante Hand) / (Pegs pro Sekunde dominante Hand)</t>
  </si>
  <si>
    <t>wird errechnet</t>
  </si>
  <si>
    <t>Test Des Deux Barrages; Gesamt Total Plus</t>
  </si>
  <si>
    <t>Test Des Deux Barrages; Gesamt Total Minus</t>
  </si>
  <si>
    <t>Test Des Deux Barrages; Gesamt Falsche</t>
  </si>
  <si>
    <t>Test Des Deux Barrages; Gesamt Ausgelassene</t>
  </si>
  <si>
    <t>Test Des Deux Barrages; Minimum bearbeiteter Zeichen in einer Minute</t>
  </si>
  <si>
    <t>Test Des Deux Barrages; Maximum bearbeiteter Zeichen in einer Minute</t>
  </si>
  <si>
    <t>Test Des Deux Barrages; Bearbeitungszeit</t>
  </si>
  <si>
    <t>Test Des Deux Barrages; Fehlerrate (Anteil Total Minus an insgesamt bearbeiteten Zeichen)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</si>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</sst>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&quot;:&quot;mm&quot;:&quot;ss"/>
    <numFmt numFmtId="165" formatCode="#,##0.00&quot; &quot;[$€-407];[Red]&quot;-&quot;#,##0.00&quot; &quot;[$€-407]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3333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10" fontId="3" fillId="0" borderId="0" xfId="0" applyNumberFormat="1" applyFont="1"/>
    <xf numFmtId="0" fontId="0" fillId="0" borderId="0" xfId="0" applyAlignment="1">
      <alignment horizontal="right"/>
    </xf>
    <xf numFmtId="0" fontId="0" fillId="0" borderId="0" xfId="0" applyFill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G11" sqref="G11"/>
    </sheetView>
  </sheetViews>
  <sheetFormatPr baseColWidth="10" defaultRowHeight="12.75"/>
  <cols>
    <col min="1" max="1" width="3.625" customWidth="1"/>
    <col min="2" max="2" width="6.125" style="2" customWidth="1"/>
    <col min="3" max="3" width="4.125" style="2" customWidth="1"/>
    <col min="4" max="6" width="6.25" style="2" customWidth="1"/>
    <col min="7" max="7" width="6.25" customWidth="1"/>
    <col min="8" max="8" width="5" customWidth="1"/>
    <col min="9" max="9" width="7.125" customWidth="1"/>
    <col min="10" max="10" width="8.125" customWidth="1"/>
    <col min="11" max="11" width="9.375" customWidth="1"/>
    <col min="12" max="12" width="9.125" customWidth="1"/>
    <col min="13" max="13" width="8.75" customWidth="1"/>
    <col min="14" max="14" width="9.375" customWidth="1"/>
    <col min="15" max="15" width="9.625" customWidth="1"/>
    <col min="16" max="16" width="10.625" customWidth="1"/>
    <col min="17" max="17" width="9.375" customWidth="1"/>
    <col min="18" max="18" width="10.25" customWidth="1"/>
    <col min="19" max="19" width="10.625" customWidth="1"/>
    <col min="20" max="20" width="8.625" customWidth="1"/>
    <col min="21" max="21" width="7.75" customWidth="1"/>
    <col min="22" max="22" width="8.625" customWidth="1"/>
    <col min="23" max="23" width="9" customWidth="1"/>
    <col min="24" max="24" width="9.375" customWidth="1"/>
    <col min="25" max="1022" width="10.625" customWidth="1"/>
  </cols>
  <sheetData>
    <row r="1" spans="1:24" s="1" customFormat="1" ht="14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25">
      <c r="A2">
        <v>1</v>
      </c>
      <c r="B2" s="2" t="s">
        <v>23</v>
      </c>
      <c r="C2" s="2">
        <v>71</v>
      </c>
      <c r="D2" s="2">
        <v>179</v>
      </c>
      <c r="E2" s="2">
        <v>93</v>
      </c>
      <c r="F2" s="2">
        <v>88.24</v>
      </c>
      <c r="G2">
        <v>25</v>
      </c>
      <c r="H2">
        <v>50</v>
      </c>
      <c r="I2">
        <v>6</v>
      </c>
      <c r="J2">
        <v>2</v>
      </c>
      <c r="K2">
        <v>163</v>
      </c>
      <c r="L2">
        <v>26.67</v>
      </c>
      <c r="M2">
        <v>21.76</v>
      </c>
      <c r="N2">
        <v>23.16</v>
      </c>
      <c r="O2">
        <v>19.739999999999998</v>
      </c>
      <c r="P2">
        <f t="shared" ref="P2:P35" si="0">(9/((N2+O2)/2))/(9/((L2+M2)/2))</f>
        <v>1.128904428904429</v>
      </c>
      <c r="Q2">
        <v>226</v>
      </c>
      <c r="R2">
        <v>10</v>
      </c>
      <c r="S2">
        <v>2</v>
      </c>
      <c r="T2">
        <v>8</v>
      </c>
      <c r="U2">
        <v>20</v>
      </c>
      <c r="V2">
        <v>29</v>
      </c>
      <c r="W2" s="3">
        <v>6.9444444444444449E-3</v>
      </c>
      <c r="X2" s="4">
        <f t="shared" ref="X2:X35" si="1">R2/(Q2+T2)</f>
        <v>4.2735042735042736E-2</v>
      </c>
    </row>
    <row r="3" spans="1:24" s="5" customFormat="1" ht="14.25">
      <c r="A3" s="5">
        <v>2</v>
      </c>
      <c r="B3" s="6" t="s">
        <v>24</v>
      </c>
      <c r="C3" s="6">
        <v>71</v>
      </c>
      <c r="D3" s="6">
        <v>168</v>
      </c>
      <c r="E3" s="6">
        <v>72</v>
      </c>
      <c r="F3" s="6">
        <v>100</v>
      </c>
      <c r="G3" s="5">
        <v>25</v>
      </c>
      <c r="H3" s="5">
        <v>20</v>
      </c>
      <c r="I3" s="5">
        <v>4</v>
      </c>
      <c r="J3" s="5">
        <v>2</v>
      </c>
      <c r="K3" s="5">
        <v>120.1</v>
      </c>
      <c r="L3" s="5">
        <v>17.559999999999999</v>
      </c>
      <c r="M3" s="5">
        <v>18.07</v>
      </c>
      <c r="N3" s="5">
        <v>21.56</v>
      </c>
      <c r="O3" s="5">
        <v>20.91</v>
      </c>
      <c r="P3" s="5">
        <f t="shared" si="0"/>
        <v>0.83894513774428991</v>
      </c>
      <c r="Q3" s="5">
        <v>152</v>
      </c>
      <c r="R3" s="5">
        <v>37</v>
      </c>
      <c r="S3" s="5">
        <v>0</v>
      </c>
      <c r="T3" s="5">
        <v>37</v>
      </c>
      <c r="U3" s="5">
        <v>15</v>
      </c>
      <c r="V3" s="5">
        <v>22</v>
      </c>
      <c r="W3" s="7">
        <v>6.9444444444444449E-3</v>
      </c>
      <c r="X3" s="8">
        <f t="shared" si="1"/>
        <v>0.19576719576719576</v>
      </c>
    </row>
    <row r="4" spans="1:24" ht="14.25">
      <c r="A4">
        <v>3</v>
      </c>
      <c r="B4" s="2" t="s">
        <v>24</v>
      </c>
      <c r="C4" s="2">
        <v>66</v>
      </c>
      <c r="D4" s="2">
        <v>174</v>
      </c>
      <c r="E4" s="2">
        <v>62</v>
      </c>
      <c r="F4" s="2">
        <v>100</v>
      </c>
      <c r="G4">
        <v>29</v>
      </c>
      <c r="H4">
        <v>28</v>
      </c>
      <c r="I4">
        <v>8</v>
      </c>
      <c r="J4">
        <v>7</v>
      </c>
      <c r="K4">
        <v>137.30000000000001</v>
      </c>
      <c r="L4">
        <v>20</v>
      </c>
      <c r="M4">
        <v>18.600000000000001</v>
      </c>
      <c r="N4">
        <v>19.5</v>
      </c>
      <c r="O4">
        <v>18.510000000000002</v>
      </c>
      <c r="P4">
        <f t="shared" si="0"/>
        <v>1.0155222309918441</v>
      </c>
      <c r="Q4">
        <v>190</v>
      </c>
      <c r="R4">
        <v>8</v>
      </c>
      <c r="S4">
        <v>1</v>
      </c>
      <c r="T4">
        <v>7</v>
      </c>
      <c r="U4">
        <v>14</v>
      </c>
      <c r="V4">
        <v>25</v>
      </c>
      <c r="W4" s="3">
        <v>6.9444444444444449E-3</v>
      </c>
      <c r="X4" s="4">
        <f t="shared" si="1"/>
        <v>4.060913705583756E-2</v>
      </c>
    </row>
    <row r="5" spans="1:24" ht="14.25">
      <c r="A5">
        <v>4</v>
      </c>
      <c r="B5" s="2" t="s">
        <v>23</v>
      </c>
      <c r="C5" s="2">
        <v>70</v>
      </c>
      <c r="D5" s="2">
        <v>175</v>
      </c>
      <c r="E5" s="2">
        <v>70</v>
      </c>
      <c r="F5" s="2">
        <v>100</v>
      </c>
      <c r="G5">
        <v>24</v>
      </c>
      <c r="H5">
        <v>45</v>
      </c>
      <c r="I5">
        <v>4</v>
      </c>
      <c r="J5">
        <v>4</v>
      </c>
      <c r="K5">
        <v>94.55</v>
      </c>
      <c r="L5">
        <v>20.73</v>
      </c>
      <c r="M5">
        <v>22.44</v>
      </c>
      <c r="N5">
        <v>28.4</v>
      </c>
      <c r="O5">
        <v>26.44</v>
      </c>
      <c r="P5">
        <f t="shared" si="0"/>
        <v>0.78719912472647702</v>
      </c>
      <c r="Q5">
        <v>219</v>
      </c>
      <c r="R5">
        <v>25</v>
      </c>
      <c r="S5">
        <v>2</v>
      </c>
      <c r="T5">
        <v>23</v>
      </c>
      <c r="U5">
        <v>21</v>
      </c>
      <c r="V5">
        <v>32</v>
      </c>
      <c r="W5" s="3">
        <v>6.2500000000000003E-3</v>
      </c>
      <c r="X5" s="4">
        <f t="shared" si="1"/>
        <v>0.10330578512396695</v>
      </c>
    </row>
    <row r="6" spans="1:24" ht="14.25">
      <c r="A6">
        <v>5</v>
      </c>
      <c r="B6" s="2" t="s">
        <v>23</v>
      </c>
      <c r="C6" s="2">
        <v>66</v>
      </c>
      <c r="D6" s="2">
        <v>180</v>
      </c>
      <c r="E6" s="2">
        <v>94</v>
      </c>
      <c r="F6" s="2">
        <v>66.67</v>
      </c>
      <c r="G6">
        <v>30</v>
      </c>
      <c r="H6">
        <v>49</v>
      </c>
      <c r="I6">
        <v>15</v>
      </c>
      <c r="J6">
        <v>13</v>
      </c>
      <c r="K6">
        <v>319.89999999999998</v>
      </c>
      <c r="L6">
        <v>19.8</v>
      </c>
      <c r="M6">
        <v>21.03</v>
      </c>
      <c r="N6">
        <v>23.44</v>
      </c>
      <c r="O6">
        <v>21.5</v>
      </c>
      <c r="P6">
        <f t="shared" si="0"/>
        <v>0.90854472630173566</v>
      </c>
      <c r="Q6">
        <v>219</v>
      </c>
      <c r="R6">
        <v>6</v>
      </c>
      <c r="S6">
        <v>0</v>
      </c>
      <c r="T6">
        <v>6</v>
      </c>
      <c r="U6">
        <v>19</v>
      </c>
      <c r="V6">
        <v>29</v>
      </c>
      <c r="W6" s="3">
        <v>6.9444444444444449E-3</v>
      </c>
      <c r="X6" s="4">
        <f t="shared" si="1"/>
        <v>2.6666666666666668E-2</v>
      </c>
    </row>
    <row r="7" spans="1:24" ht="14.25">
      <c r="A7">
        <v>6</v>
      </c>
      <c r="B7" s="2" t="s">
        <v>24</v>
      </c>
      <c r="C7" s="2">
        <v>51</v>
      </c>
      <c r="D7" s="2">
        <v>166</v>
      </c>
      <c r="E7" s="2">
        <v>64</v>
      </c>
      <c r="F7" s="2">
        <v>100</v>
      </c>
      <c r="G7">
        <v>27</v>
      </c>
      <c r="H7">
        <v>69</v>
      </c>
      <c r="I7">
        <v>6</v>
      </c>
      <c r="J7">
        <v>4</v>
      </c>
      <c r="K7">
        <v>193.4</v>
      </c>
      <c r="L7">
        <v>20.13</v>
      </c>
      <c r="M7">
        <v>14.4</v>
      </c>
      <c r="N7">
        <v>16.899999999999999</v>
      </c>
      <c r="O7">
        <v>23.23</v>
      </c>
      <c r="P7">
        <f t="shared" si="0"/>
        <v>0.86045352604036895</v>
      </c>
      <c r="Q7">
        <v>206</v>
      </c>
      <c r="R7">
        <v>3</v>
      </c>
      <c r="S7">
        <v>0</v>
      </c>
      <c r="T7">
        <v>3</v>
      </c>
      <c r="U7">
        <v>16</v>
      </c>
      <c r="V7">
        <v>25</v>
      </c>
      <c r="W7" s="3">
        <v>6.9444444444444449E-3</v>
      </c>
      <c r="X7" s="4">
        <f t="shared" si="1"/>
        <v>1.4354066985645933E-2</v>
      </c>
    </row>
    <row r="8" spans="1:24" ht="14.25">
      <c r="A8">
        <v>7</v>
      </c>
      <c r="B8" s="2" t="s">
        <v>24</v>
      </c>
      <c r="C8" s="2">
        <v>69</v>
      </c>
      <c r="D8" s="2">
        <v>170</v>
      </c>
      <c r="E8" s="2">
        <v>67.400000000000006</v>
      </c>
      <c r="F8" s="2">
        <v>100</v>
      </c>
      <c r="G8">
        <v>29</v>
      </c>
      <c r="H8">
        <v>22</v>
      </c>
      <c r="I8">
        <v>3</v>
      </c>
      <c r="J8">
        <v>3</v>
      </c>
      <c r="K8">
        <v>35</v>
      </c>
      <c r="L8">
        <v>16.420000000000002</v>
      </c>
      <c r="M8">
        <v>16.559999999999999</v>
      </c>
      <c r="N8">
        <v>22.73</v>
      </c>
      <c r="O8">
        <v>22.43</v>
      </c>
      <c r="P8">
        <f t="shared" si="0"/>
        <v>0.73029229406554486</v>
      </c>
      <c r="Q8">
        <v>233</v>
      </c>
      <c r="R8">
        <v>8</v>
      </c>
      <c r="S8">
        <v>0</v>
      </c>
      <c r="T8">
        <v>8</v>
      </c>
      <c r="U8">
        <v>22</v>
      </c>
      <c r="V8">
        <v>26</v>
      </c>
      <c r="W8" s="3">
        <v>6.7361111111111111E-3</v>
      </c>
      <c r="X8" s="4">
        <f t="shared" si="1"/>
        <v>3.3195020746887967E-2</v>
      </c>
    </row>
    <row r="9" spans="1:24" ht="14.25">
      <c r="A9">
        <v>8</v>
      </c>
      <c r="B9" s="2" t="s">
        <v>23</v>
      </c>
      <c r="C9" s="2">
        <v>75</v>
      </c>
      <c r="D9" s="2">
        <v>171</v>
      </c>
      <c r="E9" s="2">
        <v>80.599999999999994</v>
      </c>
      <c r="F9" s="2">
        <v>100</v>
      </c>
      <c r="G9">
        <v>25</v>
      </c>
      <c r="H9">
        <v>26</v>
      </c>
      <c r="I9">
        <v>6</v>
      </c>
      <c r="J9">
        <v>1</v>
      </c>
      <c r="K9">
        <v>71.7</v>
      </c>
      <c r="L9">
        <v>16.75</v>
      </c>
      <c r="M9">
        <v>17.75</v>
      </c>
      <c r="N9">
        <v>21.24</v>
      </c>
      <c r="O9">
        <v>28.2</v>
      </c>
      <c r="P9">
        <f t="shared" si="0"/>
        <v>0.6978155339805826</v>
      </c>
      <c r="Q9">
        <v>215</v>
      </c>
      <c r="R9">
        <v>14</v>
      </c>
      <c r="S9">
        <v>1</v>
      </c>
      <c r="T9">
        <v>13</v>
      </c>
      <c r="U9">
        <v>19</v>
      </c>
      <c r="V9">
        <v>29</v>
      </c>
      <c r="W9" s="3">
        <v>6.9444444444444449E-3</v>
      </c>
      <c r="X9" s="4">
        <f t="shared" si="1"/>
        <v>6.1403508771929821E-2</v>
      </c>
    </row>
    <row r="10" spans="1:24" ht="14.25">
      <c r="A10">
        <v>9</v>
      </c>
      <c r="B10" s="2" t="s">
        <v>23</v>
      </c>
      <c r="C10" s="2">
        <v>58</v>
      </c>
      <c r="D10" s="2">
        <v>172</v>
      </c>
      <c r="E10" s="2">
        <v>92</v>
      </c>
      <c r="F10" s="2">
        <v>38.46</v>
      </c>
      <c r="G10">
        <v>21</v>
      </c>
      <c r="H10">
        <v>57</v>
      </c>
      <c r="I10">
        <v>7</v>
      </c>
      <c r="J10">
        <v>5</v>
      </c>
      <c r="K10">
        <v>150.25</v>
      </c>
      <c r="L10">
        <v>20.059999999999999</v>
      </c>
      <c r="M10">
        <v>19.53</v>
      </c>
      <c r="N10">
        <v>16.940000000000001</v>
      </c>
      <c r="O10">
        <v>17.57</v>
      </c>
      <c r="P10">
        <f t="shared" si="0"/>
        <v>1.1472037090698348</v>
      </c>
      <c r="Q10">
        <v>225</v>
      </c>
      <c r="R10">
        <v>0</v>
      </c>
      <c r="S10">
        <v>0</v>
      </c>
      <c r="T10">
        <v>0</v>
      </c>
      <c r="U10">
        <v>18</v>
      </c>
      <c r="V10">
        <v>30</v>
      </c>
      <c r="W10" s="3">
        <v>6.9444444444444449E-3</v>
      </c>
      <c r="X10" s="4">
        <f t="shared" si="1"/>
        <v>0</v>
      </c>
    </row>
    <row r="11" spans="1:24" ht="14.25">
      <c r="A11">
        <v>10</v>
      </c>
      <c r="B11" s="2" t="s">
        <v>23</v>
      </c>
      <c r="C11" s="2">
        <v>72</v>
      </c>
      <c r="D11" s="2">
        <v>180</v>
      </c>
      <c r="E11" s="2">
        <v>97</v>
      </c>
      <c r="F11" s="2">
        <v>100</v>
      </c>
      <c r="G11">
        <v>27</v>
      </c>
      <c r="H11">
        <v>26</v>
      </c>
      <c r="I11">
        <v>3</v>
      </c>
      <c r="J11">
        <v>2</v>
      </c>
      <c r="K11">
        <v>204.61</v>
      </c>
      <c r="L11">
        <v>26.67</v>
      </c>
      <c r="M11">
        <v>27.13</v>
      </c>
      <c r="N11">
        <v>28.31</v>
      </c>
      <c r="O11">
        <v>24.01</v>
      </c>
      <c r="P11">
        <f t="shared" si="0"/>
        <v>1.0282874617737001</v>
      </c>
      <c r="Q11">
        <v>191</v>
      </c>
      <c r="R11">
        <v>7</v>
      </c>
      <c r="S11">
        <v>1</v>
      </c>
      <c r="T11">
        <v>6</v>
      </c>
      <c r="U11">
        <v>17</v>
      </c>
      <c r="V11">
        <v>24</v>
      </c>
      <c r="W11" s="3">
        <v>6.9444444444444449E-3</v>
      </c>
      <c r="X11" s="4">
        <f t="shared" si="1"/>
        <v>3.553299492385787E-2</v>
      </c>
    </row>
    <row r="12" spans="1:24" ht="14.25">
      <c r="A12">
        <v>11</v>
      </c>
      <c r="B12" s="2" t="s">
        <v>24</v>
      </c>
      <c r="C12" s="2">
        <v>67</v>
      </c>
      <c r="D12" s="2">
        <v>164</v>
      </c>
      <c r="E12" s="2">
        <v>69.5</v>
      </c>
      <c r="F12" s="2">
        <v>100</v>
      </c>
      <c r="G12">
        <v>27</v>
      </c>
      <c r="H12">
        <v>22</v>
      </c>
      <c r="I12">
        <v>9</v>
      </c>
      <c r="J12">
        <v>4</v>
      </c>
      <c r="K12">
        <v>166.6</v>
      </c>
      <c r="L12">
        <v>22.91</v>
      </c>
      <c r="M12">
        <v>19.37</v>
      </c>
      <c r="N12">
        <v>25.93</v>
      </c>
      <c r="O12">
        <v>25.96</v>
      </c>
      <c r="P12">
        <f t="shared" si="0"/>
        <v>0.81480053960300636</v>
      </c>
      <c r="Q12">
        <v>212</v>
      </c>
      <c r="R12">
        <v>19</v>
      </c>
      <c r="S12">
        <v>1</v>
      </c>
      <c r="T12">
        <v>18</v>
      </c>
      <c r="U12">
        <v>22</v>
      </c>
      <c r="V12">
        <v>31</v>
      </c>
      <c r="W12" s="3">
        <v>6.1111111111111106E-3</v>
      </c>
      <c r="X12" s="4">
        <f t="shared" si="1"/>
        <v>8.2608695652173908E-2</v>
      </c>
    </row>
    <row r="13" spans="1:24" ht="14.25">
      <c r="A13">
        <v>12</v>
      </c>
      <c r="B13" s="2" t="s">
        <v>23</v>
      </c>
      <c r="C13" s="2">
        <v>53</v>
      </c>
      <c r="D13" s="2">
        <v>187</v>
      </c>
      <c r="E13" s="2">
        <v>78</v>
      </c>
      <c r="F13" s="2">
        <v>20</v>
      </c>
      <c r="G13">
        <v>27</v>
      </c>
      <c r="H13">
        <v>35</v>
      </c>
      <c r="I13">
        <v>8</v>
      </c>
      <c r="J13">
        <v>4</v>
      </c>
      <c r="K13">
        <v>213.3</v>
      </c>
      <c r="L13">
        <v>18.09</v>
      </c>
      <c r="M13">
        <v>19.36</v>
      </c>
      <c r="N13">
        <v>17.27</v>
      </c>
      <c r="O13">
        <v>18.59</v>
      </c>
      <c r="P13">
        <f t="shared" si="0"/>
        <v>1.0443390964863357</v>
      </c>
      <c r="Q13">
        <v>205</v>
      </c>
      <c r="R13">
        <v>6</v>
      </c>
      <c r="S13">
        <v>1</v>
      </c>
      <c r="T13">
        <v>5</v>
      </c>
      <c r="U13">
        <v>17</v>
      </c>
      <c r="V13">
        <v>25</v>
      </c>
      <c r="W13" s="3">
        <v>6.9444444444444449E-3</v>
      </c>
      <c r="X13" s="4">
        <f t="shared" si="1"/>
        <v>2.8571428571428571E-2</v>
      </c>
    </row>
    <row r="14" spans="1:24" ht="14.25">
      <c r="A14">
        <v>13</v>
      </c>
      <c r="B14" s="2" t="s">
        <v>24</v>
      </c>
      <c r="C14" s="2">
        <v>53</v>
      </c>
      <c r="D14" s="2">
        <v>158</v>
      </c>
      <c r="E14" s="2">
        <v>50</v>
      </c>
      <c r="F14" s="2">
        <v>100</v>
      </c>
      <c r="G14">
        <v>29</v>
      </c>
      <c r="H14">
        <v>41</v>
      </c>
      <c r="I14">
        <v>7</v>
      </c>
      <c r="J14">
        <v>2</v>
      </c>
      <c r="K14">
        <v>364.7</v>
      </c>
      <c r="L14">
        <v>16.27</v>
      </c>
      <c r="M14">
        <v>21.17</v>
      </c>
      <c r="N14">
        <v>20.57</v>
      </c>
      <c r="O14">
        <v>19.71</v>
      </c>
      <c r="P14">
        <f t="shared" si="0"/>
        <v>0.92949354518371397</v>
      </c>
      <c r="Q14">
        <v>229</v>
      </c>
      <c r="R14">
        <v>12</v>
      </c>
      <c r="S14">
        <v>0</v>
      </c>
      <c r="T14">
        <v>12</v>
      </c>
      <c r="U14">
        <v>21</v>
      </c>
      <c r="V14">
        <v>32</v>
      </c>
      <c r="W14" s="3">
        <v>5.9374999999999992E-3</v>
      </c>
      <c r="X14" s="4">
        <f t="shared" si="1"/>
        <v>4.9792531120331947E-2</v>
      </c>
    </row>
    <row r="15" spans="1:24" ht="14.25">
      <c r="A15">
        <v>14</v>
      </c>
      <c r="B15" s="2" t="s">
        <v>24</v>
      </c>
      <c r="C15" s="2">
        <v>49</v>
      </c>
      <c r="D15" s="2">
        <v>176</v>
      </c>
      <c r="E15" s="2">
        <v>75</v>
      </c>
      <c r="F15" s="2">
        <v>100</v>
      </c>
      <c r="G15">
        <v>30</v>
      </c>
      <c r="H15">
        <v>34</v>
      </c>
      <c r="I15">
        <v>2</v>
      </c>
      <c r="J15">
        <v>1</v>
      </c>
      <c r="K15">
        <v>448.2</v>
      </c>
      <c r="L15">
        <v>15.49</v>
      </c>
      <c r="M15">
        <v>14.49</v>
      </c>
      <c r="N15">
        <v>19.91</v>
      </c>
      <c r="O15">
        <v>18.84</v>
      </c>
      <c r="P15">
        <f t="shared" si="0"/>
        <v>0.77367741935483869</v>
      </c>
      <c r="Q15">
        <v>232</v>
      </c>
      <c r="R15">
        <v>9</v>
      </c>
      <c r="S15">
        <v>0</v>
      </c>
      <c r="T15">
        <v>9</v>
      </c>
      <c r="U15">
        <v>23</v>
      </c>
      <c r="V15">
        <v>33</v>
      </c>
      <c r="W15" s="3">
        <v>5.8333333333333327E-3</v>
      </c>
      <c r="X15" s="4">
        <f t="shared" si="1"/>
        <v>3.7344398340248962E-2</v>
      </c>
    </row>
    <row r="16" spans="1:24" ht="14.25">
      <c r="A16">
        <v>15</v>
      </c>
      <c r="B16" s="2" t="s">
        <v>23</v>
      </c>
      <c r="C16" s="2">
        <v>54</v>
      </c>
      <c r="D16" s="2">
        <v>182</v>
      </c>
      <c r="E16" s="2">
        <v>97</v>
      </c>
      <c r="F16" s="2">
        <v>100</v>
      </c>
      <c r="G16">
        <v>29</v>
      </c>
      <c r="H16">
        <v>29</v>
      </c>
      <c r="I16">
        <v>8</v>
      </c>
      <c r="J16">
        <v>8</v>
      </c>
      <c r="K16">
        <v>108.5</v>
      </c>
      <c r="L16">
        <v>20.2</v>
      </c>
      <c r="M16">
        <v>21.08</v>
      </c>
      <c r="N16">
        <v>21.27</v>
      </c>
      <c r="O16">
        <v>20.309999999999999</v>
      </c>
      <c r="P16">
        <f t="shared" si="0"/>
        <v>0.99278499278499277</v>
      </c>
      <c r="Q16">
        <v>227</v>
      </c>
      <c r="R16">
        <v>4</v>
      </c>
      <c r="S16">
        <v>0</v>
      </c>
      <c r="T16">
        <v>4</v>
      </c>
      <c r="U16">
        <v>19</v>
      </c>
      <c r="V16">
        <v>25</v>
      </c>
      <c r="W16" s="3">
        <v>6.9444444444444449E-3</v>
      </c>
      <c r="X16" s="4">
        <f t="shared" si="1"/>
        <v>1.7316017316017316E-2</v>
      </c>
    </row>
    <row r="17" spans="1:24" ht="14.25">
      <c r="A17">
        <v>16</v>
      </c>
      <c r="B17" s="2" t="s">
        <v>24</v>
      </c>
      <c r="C17" s="2">
        <v>67</v>
      </c>
      <c r="D17" s="2">
        <v>168</v>
      </c>
      <c r="E17" s="2">
        <v>59</v>
      </c>
      <c r="F17" s="2">
        <v>100</v>
      </c>
      <c r="G17">
        <v>29</v>
      </c>
      <c r="H17">
        <v>49</v>
      </c>
      <c r="I17">
        <v>3</v>
      </c>
      <c r="J17">
        <v>1</v>
      </c>
      <c r="K17">
        <v>147.25</v>
      </c>
      <c r="L17">
        <v>22.33</v>
      </c>
      <c r="M17">
        <v>17.329999999999998</v>
      </c>
      <c r="N17">
        <v>27.39</v>
      </c>
      <c r="O17">
        <v>23.57</v>
      </c>
      <c r="P17">
        <f t="shared" si="0"/>
        <v>0.77825745682888525</v>
      </c>
      <c r="Q17">
        <v>189</v>
      </c>
      <c r="R17">
        <v>11</v>
      </c>
      <c r="S17">
        <v>3</v>
      </c>
      <c r="T17">
        <v>8</v>
      </c>
      <c r="U17">
        <v>14</v>
      </c>
      <c r="V17">
        <v>26</v>
      </c>
      <c r="W17" s="3">
        <v>6.9444444444444449E-3</v>
      </c>
      <c r="X17" s="4">
        <f t="shared" si="1"/>
        <v>5.5837563451776651E-2</v>
      </c>
    </row>
    <row r="18" spans="1:24" s="5" customFormat="1" ht="14.25">
      <c r="A18" s="5">
        <v>17</v>
      </c>
      <c r="B18" s="6" t="s">
        <v>23</v>
      </c>
      <c r="C18" s="6">
        <v>76</v>
      </c>
      <c r="D18" s="6">
        <v>171</v>
      </c>
      <c r="E18" s="6">
        <v>90</v>
      </c>
      <c r="F18" s="6">
        <v>100</v>
      </c>
      <c r="G18" s="5">
        <v>25</v>
      </c>
      <c r="H18" s="5">
        <v>21</v>
      </c>
      <c r="I18" s="5">
        <v>3</v>
      </c>
      <c r="J18" s="5">
        <v>2</v>
      </c>
      <c r="K18" s="5">
        <v>170.05</v>
      </c>
      <c r="L18" s="5">
        <v>26.52</v>
      </c>
      <c r="M18" s="5">
        <v>26.53</v>
      </c>
      <c r="N18" s="5">
        <v>35.200000000000003</v>
      </c>
      <c r="O18" s="5">
        <v>32.1</v>
      </c>
      <c r="P18" s="5">
        <f t="shared" si="0"/>
        <v>0.78826151560178281</v>
      </c>
      <c r="Q18" s="5">
        <v>146</v>
      </c>
      <c r="R18" s="5">
        <v>22</v>
      </c>
      <c r="S18" s="5">
        <v>0</v>
      </c>
      <c r="T18" s="5">
        <v>22</v>
      </c>
      <c r="U18" s="5">
        <v>13</v>
      </c>
      <c r="V18" s="5">
        <v>24</v>
      </c>
      <c r="W18" s="7">
        <v>6.9444444444444449E-3</v>
      </c>
      <c r="X18" s="8">
        <f t="shared" si="1"/>
        <v>0.13095238095238096</v>
      </c>
    </row>
    <row r="19" spans="1:24" ht="14.25">
      <c r="A19">
        <v>18</v>
      </c>
      <c r="B19" s="2" t="s">
        <v>24</v>
      </c>
      <c r="C19" s="2">
        <v>69</v>
      </c>
      <c r="D19" s="2">
        <v>158</v>
      </c>
      <c r="E19" s="2">
        <v>50</v>
      </c>
      <c r="F19" s="2">
        <v>66.67</v>
      </c>
      <c r="G19">
        <v>25</v>
      </c>
      <c r="H19">
        <v>30</v>
      </c>
      <c r="I19">
        <v>5</v>
      </c>
      <c r="J19">
        <v>4</v>
      </c>
      <c r="K19">
        <v>112.8</v>
      </c>
      <c r="L19">
        <v>21.81</v>
      </c>
      <c r="M19">
        <v>21.17</v>
      </c>
      <c r="N19">
        <v>27.87</v>
      </c>
      <c r="O19">
        <v>22.74</v>
      </c>
      <c r="P19">
        <f t="shared" si="0"/>
        <v>0.84923928077455058</v>
      </c>
      <c r="Q19">
        <v>210</v>
      </c>
      <c r="R19">
        <v>31</v>
      </c>
      <c r="S19">
        <v>1</v>
      </c>
      <c r="T19">
        <v>30</v>
      </c>
      <c r="U19">
        <v>20</v>
      </c>
      <c r="V19">
        <v>27</v>
      </c>
      <c r="W19" s="3">
        <v>6.9444444444444449E-3</v>
      </c>
      <c r="X19" s="4">
        <f t="shared" si="1"/>
        <v>0.12916666666666668</v>
      </c>
    </row>
    <row r="20" spans="1:24" ht="14.25">
      <c r="A20">
        <v>19</v>
      </c>
      <c r="B20" s="2" t="s">
        <v>24</v>
      </c>
      <c r="C20" s="2">
        <v>63</v>
      </c>
      <c r="D20" s="2">
        <v>165</v>
      </c>
      <c r="E20" s="2">
        <v>71</v>
      </c>
      <c r="F20" s="2">
        <v>100</v>
      </c>
      <c r="G20">
        <v>23</v>
      </c>
      <c r="H20">
        <v>28</v>
      </c>
      <c r="I20">
        <v>8</v>
      </c>
      <c r="J20">
        <v>5</v>
      </c>
      <c r="K20">
        <v>52.1</v>
      </c>
      <c r="L20">
        <v>19.47</v>
      </c>
      <c r="M20">
        <v>18.87</v>
      </c>
      <c r="N20">
        <v>21.14</v>
      </c>
      <c r="O20">
        <v>21.43</v>
      </c>
      <c r="P20">
        <f t="shared" si="0"/>
        <v>0.90063424947145887</v>
      </c>
      <c r="Q20">
        <v>216</v>
      </c>
      <c r="R20">
        <v>26</v>
      </c>
      <c r="S20">
        <v>2</v>
      </c>
      <c r="T20">
        <v>24</v>
      </c>
      <c r="U20">
        <v>18</v>
      </c>
      <c r="V20">
        <v>35</v>
      </c>
      <c r="W20" s="3">
        <v>5.7060185185185183E-3</v>
      </c>
      <c r="X20" s="4">
        <f t="shared" si="1"/>
        <v>0.10833333333333334</v>
      </c>
    </row>
    <row r="21" spans="1:24" ht="14.25">
      <c r="A21">
        <v>20</v>
      </c>
      <c r="B21" s="2" t="s">
        <v>23</v>
      </c>
      <c r="C21" s="2">
        <v>68</v>
      </c>
      <c r="D21" s="2">
        <v>170</v>
      </c>
      <c r="E21" s="2">
        <v>80</v>
      </c>
      <c r="F21" s="2">
        <v>100</v>
      </c>
      <c r="G21">
        <v>29</v>
      </c>
      <c r="H21">
        <v>44</v>
      </c>
      <c r="I21">
        <v>3</v>
      </c>
      <c r="J21">
        <v>3</v>
      </c>
      <c r="K21">
        <v>152.19999999999999</v>
      </c>
      <c r="L21">
        <v>20.14</v>
      </c>
      <c r="M21">
        <v>19.29</v>
      </c>
      <c r="N21">
        <v>21.37</v>
      </c>
      <c r="O21">
        <v>20.239999999999998</v>
      </c>
      <c r="P21">
        <f t="shared" si="0"/>
        <v>0.94760874789714011</v>
      </c>
      <c r="Q21">
        <v>210</v>
      </c>
      <c r="R21">
        <v>3</v>
      </c>
      <c r="S21">
        <v>0</v>
      </c>
      <c r="T21">
        <v>3</v>
      </c>
      <c r="U21">
        <v>17</v>
      </c>
      <c r="V21">
        <v>26</v>
      </c>
      <c r="W21" s="3">
        <v>6.9444444444444449E-3</v>
      </c>
      <c r="X21" s="4">
        <f t="shared" si="1"/>
        <v>1.4084507042253521E-2</v>
      </c>
    </row>
    <row r="22" spans="1:24" ht="14.25">
      <c r="A22">
        <v>21</v>
      </c>
      <c r="B22" s="2" t="s">
        <v>24</v>
      </c>
      <c r="C22" s="2">
        <v>63</v>
      </c>
      <c r="D22" s="2">
        <v>168</v>
      </c>
      <c r="E22" s="2">
        <v>58</v>
      </c>
      <c r="F22" s="2">
        <v>100</v>
      </c>
      <c r="G22">
        <v>26</v>
      </c>
      <c r="H22">
        <v>51</v>
      </c>
      <c r="I22">
        <v>3</v>
      </c>
      <c r="J22">
        <v>1</v>
      </c>
      <c r="K22">
        <v>154.85</v>
      </c>
      <c r="L22">
        <v>19.57</v>
      </c>
      <c r="M22">
        <v>20.07</v>
      </c>
      <c r="N22">
        <v>18.07</v>
      </c>
      <c r="O22">
        <v>19.23</v>
      </c>
      <c r="P22">
        <f t="shared" si="0"/>
        <v>1.0627345844504024</v>
      </c>
      <c r="Q22">
        <v>219</v>
      </c>
      <c r="R22">
        <v>12</v>
      </c>
      <c r="S22">
        <v>0</v>
      </c>
      <c r="T22">
        <v>12</v>
      </c>
      <c r="U22">
        <v>18</v>
      </c>
      <c r="V22">
        <v>29</v>
      </c>
      <c r="W22" s="3">
        <v>6.9444444444444449E-3</v>
      </c>
      <c r="X22" s="4">
        <f t="shared" si="1"/>
        <v>5.1948051948051951E-2</v>
      </c>
    </row>
    <row r="23" spans="1:24" ht="14.25">
      <c r="A23">
        <v>22</v>
      </c>
      <c r="B23" s="2" t="s">
        <v>24</v>
      </c>
      <c r="C23" s="2">
        <v>64</v>
      </c>
      <c r="D23" s="2">
        <v>163</v>
      </c>
      <c r="E23" s="2">
        <v>65</v>
      </c>
      <c r="F23" s="2">
        <v>62.5</v>
      </c>
      <c r="G23">
        <v>26</v>
      </c>
      <c r="H23">
        <v>48</v>
      </c>
      <c r="I23">
        <v>1</v>
      </c>
      <c r="J23">
        <v>2</v>
      </c>
      <c r="K23">
        <v>200.15</v>
      </c>
      <c r="L23">
        <v>17.57</v>
      </c>
      <c r="M23">
        <v>17.14</v>
      </c>
      <c r="N23">
        <v>22.63</v>
      </c>
      <c r="O23">
        <v>20.14</v>
      </c>
      <c r="P23">
        <f t="shared" si="0"/>
        <v>0.81155015197568414</v>
      </c>
      <c r="Q23">
        <v>229</v>
      </c>
      <c r="R23">
        <v>5</v>
      </c>
      <c r="S23">
        <v>0</v>
      </c>
      <c r="T23">
        <v>5</v>
      </c>
      <c r="U23">
        <v>15</v>
      </c>
      <c r="V23">
        <v>30</v>
      </c>
      <c r="W23" s="3">
        <v>6.9444444444444449E-3</v>
      </c>
      <c r="X23" s="4">
        <f t="shared" si="1"/>
        <v>2.1367521367521368E-2</v>
      </c>
    </row>
    <row r="24" spans="1:24" ht="14.25">
      <c r="A24">
        <v>23</v>
      </c>
      <c r="B24" s="2" t="s">
        <v>24</v>
      </c>
      <c r="C24" s="2">
        <v>70</v>
      </c>
      <c r="D24" s="2">
        <v>160</v>
      </c>
      <c r="E24" s="2">
        <v>58</v>
      </c>
      <c r="F24" s="2">
        <v>100</v>
      </c>
      <c r="G24">
        <v>23</v>
      </c>
      <c r="H24">
        <v>31</v>
      </c>
      <c r="I24">
        <v>9</v>
      </c>
      <c r="J24">
        <v>5</v>
      </c>
      <c r="K24">
        <v>145.9</v>
      </c>
      <c r="L24">
        <v>23.02</v>
      </c>
      <c r="M24">
        <v>20.22</v>
      </c>
      <c r="N24">
        <v>22.84</v>
      </c>
      <c r="O24">
        <v>24.2</v>
      </c>
      <c r="P24">
        <f t="shared" si="0"/>
        <v>0.91921768707482976</v>
      </c>
      <c r="Q24">
        <v>221</v>
      </c>
      <c r="R24">
        <v>23</v>
      </c>
      <c r="S24">
        <v>3</v>
      </c>
      <c r="T24">
        <v>20</v>
      </c>
      <c r="U24">
        <v>22</v>
      </c>
      <c r="V24">
        <v>27</v>
      </c>
      <c r="W24" s="3">
        <v>6.828703703703704E-3</v>
      </c>
      <c r="X24" s="4">
        <f t="shared" si="1"/>
        <v>9.5435684647302899E-2</v>
      </c>
    </row>
    <row r="25" spans="1:24" ht="14.25">
      <c r="A25">
        <v>24</v>
      </c>
      <c r="B25" s="2" t="s">
        <v>23</v>
      </c>
      <c r="C25" s="2">
        <v>69</v>
      </c>
      <c r="D25" s="2">
        <v>184</v>
      </c>
      <c r="E25" s="2">
        <v>89</v>
      </c>
      <c r="F25" s="2">
        <v>88.89</v>
      </c>
      <c r="G25">
        <v>24</v>
      </c>
      <c r="H25">
        <v>17</v>
      </c>
      <c r="I25">
        <v>4</v>
      </c>
      <c r="J25">
        <v>5</v>
      </c>
      <c r="K25">
        <v>93.7</v>
      </c>
      <c r="L25">
        <v>19.97</v>
      </c>
      <c r="M25">
        <v>22.6</v>
      </c>
      <c r="N25">
        <v>19.260000000000002</v>
      </c>
      <c r="O25">
        <v>23.31</v>
      </c>
      <c r="P25">
        <f t="shared" si="0"/>
        <v>1</v>
      </c>
      <c r="Q25">
        <v>196</v>
      </c>
      <c r="R25">
        <v>6</v>
      </c>
      <c r="S25">
        <v>0</v>
      </c>
      <c r="T25">
        <v>6</v>
      </c>
      <c r="U25">
        <v>16</v>
      </c>
      <c r="V25">
        <v>23</v>
      </c>
      <c r="W25" s="3">
        <v>6.9444444444444449E-3</v>
      </c>
      <c r="X25" s="4">
        <f t="shared" si="1"/>
        <v>2.9702970297029702E-2</v>
      </c>
    </row>
    <row r="26" spans="1:24" ht="14.25">
      <c r="A26">
        <v>25</v>
      </c>
      <c r="B26" s="2" t="s">
        <v>24</v>
      </c>
      <c r="C26" s="2">
        <v>67</v>
      </c>
      <c r="D26" s="2">
        <v>159</v>
      </c>
      <c r="E26" s="2">
        <v>67.5</v>
      </c>
      <c r="F26" s="2">
        <v>100</v>
      </c>
      <c r="G26">
        <v>25</v>
      </c>
      <c r="H26">
        <v>39</v>
      </c>
      <c r="I26">
        <v>6</v>
      </c>
      <c r="J26">
        <v>2</v>
      </c>
      <c r="K26">
        <v>445.36</v>
      </c>
      <c r="L26">
        <v>20.85</v>
      </c>
      <c r="M26">
        <v>20.57</v>
      </c>
      <c r="N26">
        <v>20.93</v>
      </c>
      <c r="O26">
        <v>19.5</v>
      </c>
      <c r="P26">
        <f t="shared" si="0"/>
        <v>1.0244867672520406</v>
      </c>
      <c r="Q26">
        <v>202</v>
      </c>
      <c r="R26">
        <v>15</v>
      </c>
      <c r="S26">
        <v>0</v>
      </c>
      <c r="T26">
        <v>15</v>
      </c>
      <c r="U26">
        <v>17</v>
      </c>
      <c r="V26">
        <v>26</v>
      </c>
      <c r="W26" s="3">
        <v>6.9444444444444449E-3</v>
      </c>
      <c r="X26" s="4">
        <f t="shared" si="1"/>
        <v>6.9124423963133647E-2</v>
      </c>
    </row>
    <row r="27" spans="1:24" ht="14.25">
      <c r="A27">
        <v>26</v>
      </c>
      <c r="B27" s="2" t="s">
        <v>23</v>
      </c>
      <c r="C27" s="2">
        <v>75</v>
      </c>
      <c r="D27" s="2">
        <v>167</v>
      </c>
      <c r="E27" s="2">
        <v>75</v>
      </c>
      <c r="F27" s="2">
        <v>81.819999999999993</v>
      </c>
      <c r="G27">
        <v>25</v>
      </c>
      <c r="H27">
        <v>40</v>
      </c>
      <c r="I27">
        <v>6</v>
      </c>
      <c r="J27">
        <v>4</v>
      </c>
      <c r="K27">
        <v>229</v>
      </c>
      <c r="L27">
        <v>23.14</v>
      </c>
      <c r="M27">
        <v>18.43</v>
      </c>
      <c r="N27">
        <v>27.91</v>
      </c>
      <c r="O27">
        <v>24.39</v>
      </c>
      <c r="P27">
        <f t="shared" si="0"/>
        <v>0.79483747609942634</v>
      </c>
      <c r="Q27">
        <v>202</v>
      </c>
      <c r="R27">
        <v>39</v>
      </c>
      <c r="S27">
        <v>0</v>
      </c>
      <c r="T27">
        <v>39</v>
      </c>
      <c r="U27">
        <v>18</v>
      </c>
      <c r="V27">
        <v>30</v>
      </c>
      <c r="W27" s="3">
        <v>6.8171296296296296E-3</v>
      </c>
      <c r="X27" s="4">
        <f t="shared" si="1"/>
        <v>0.16182572614107885</v>
      </c>
    </row>
    <row r="28" spans="1:24" ht="14.25">
      <c r="A28">
        <v>27</v>
      </c>
      <c r="B28" s="2" t="s">
        <v>23</v>
      </c>
      <c r="C28" s="2">
        <v>55</v>
      </c>
      <c r="D28" s="2">
        <v>179</v>
      </c>
      <c r="E28" s="2">
        <v>85</v>
      </c>
      <c r="F28" s="2">
        <v>80</v>
      </c>
      <c r="G28">
        <v>27</v>
      </c>
      <c r="H28">
        <v>21</v>
      </c>
      <c r="I28">
        <v>0</v>
      </c>
      <c r="J28">
        <v>2</v>
      </c>
      <c r="K28">
        <v>135.94999999999999</v>
      </c>
      <c r="L28">
        <v>21.96</v>
      </c>
      <c r="M28">
        <v>26.03</v>
      </c>
      <c r="N28">
        <v>20.71</v>
      </c>
      <c r="O28">
        <v>22.74</v>
      </c>
      <c r="P28">
        <f t="shared" si="0"/>
        <v>1.104487917146145</v>
      </c>
      <c r="Q28">
        <v>190</v>
      </c>
      <c r="R28">
        <v>8</v>
      </c>
      <c r="S28">
        <v>1</v>
      </c>
      <c r="T28">
        <v>7</v>
      </c>
      <c r="U28">
        <v>16</v>
      </c>
      <c r="V28">
        <v>25</v>
      </c>
      <c r="W28" s="3">
        <v>6.9444444444444449E-3</v>
      </c>
      <c r="X28" s="4">
        <f t="shared" si="1"/>
        <v>4.060913705583756E-2</v>
      </c>
    </row>
    <row r="29" spans="1:24" ht="14.25">
      <c r="A29">
        <v>28</v>
      </c>
      <c r="B29" s="2" t="s">
        <v>24</v>
      </c>
      <c r="C29" s="2">
        <v>69</v>
      </c>
      <c r="D29" s="2">
        <v>166</v>
      </c>
      <c r="E29" s="2">
        <v>74</v>
      </c>
      <c r="F29" s="2">
        <v>100</v>
      </c>
      <c r="G29">
        <v>24</v>
      </c>
      <c r="H29">
        <v>49</v>
      </c>
      <c r="I29">
        <v>1</v>
      </c>
      <c r="J29">
        <v>4</v>
      </c>
      <c r="K29">
        <v>101.4</v>
      </c>
      <c r="L29">
        <v>26.13</v>
      </c>
      <c r="M29">
        <v>21.32</v>
      </c>
      <c r="N29">
        <v>25.89</v>
      </c>
      <c r="O29">
        <v>25.53</v>
      </c>
      <c r="P29">
        <f t="shared" si="0"/>
        <v>0.92279268767016731</v>
      </c>
      <c r="Q29">
        <v>127</v>
      </c>
      <c r="R29">
        <v>11</v>
      </c>
      <c r="S29">
        <v>0</v>
      </c>
      <c r="T29">
        <v>11</v>
      </c>
      <c r="U29">
        <v>11</v>
      </c>
      <c r="V29">
        <v>18</v>
      </c>
      <c r="W29" s="3">
        <v>6.9444444444444449E-3</v>
      </c>
      <c r="X29" s="4">
        <f t="shared" si="1"/>
        <v>7.9710144927536225E-2</v>
      </c>
    </row>
    <row r="30" spans="1:24" ht="14.25">
      <c r="A30">
        <v>29</v>
      </c>
      <c r="B30" s="2" t="s">
        <v>23</v>
      </c>
      <c r="C30" s="2">
        <v>68</v>
      </c>
      <c r="D30" s="2">
        <v>192</v>
      </c>
      <c r="E30" s="2">
        <v>98</v>
      </c>
      <c r="F30" s="2">
        <v>81.819999999999993</v>
      </c>
      <c r="G30">
        <v>28</v>
      </c>
      <c r="H30">
        <v>68</v>
      </c>
      <c r="I30">
        <v>4</v>
      </c>
      <c r="J30">
        <v>0</v>
      </c>
      <c r="K30">
        <v>318.10000000000002</v>
      </c>
      <c r="L30">
        <v>21.73</v>
      </c>
      <c r="M30">
        <v>20.74</v>
      </c>
      <c r="N30">
        <v>30.24</v>
      </c>
      <c r="O30">
        <v>30.97</v>
      </c>
      <c r="P30">
        <f t="shared" si="0"/>
        <v>0.69384087567390951</v>
      </c>
      <c r="Q30">
        <v>228</v>
      </c>
      <c r="R30">
        <v>13</v>
      </c>
      <c r="S30">
        <v>0</v>
      </c>
      <c r="T30">
        <v>13</v>
      </c>
      <c r="U30">
        <v>21</v>
      </c>
      <c r="V30">
        <v>31</v>
      </c>
      <c r="W30" s="3">
        <v>6.5972222222222222E-3</v>
      </c>
      <c r="X30" s="4">
        <f t="shared" si="1"/>
        <v>5.3941908713692949E-2</v>
      </c>
    </row>
    <row r="31" spans="1:24" ht="14.25">
      <c r="A31">
        <v>30</v>
      </c>
      <c r="B31" s="2" t="s">
        <v>24</v>
      </c>
      <c r="C31" s="2">
        <v>70</v>
      </c>
      <c r="D31" s="2">
        <v>166</v>
      </c>
      <c r="E31" s="2">
        <v>78</v>
      </c>
      <c r="F31" s="2">
        <v>100</v>
      </c>
      <c r="G31">
        <v>27</v>
      </c>
      <c r="H31">
        <v>30</v>
      </c>
      <c r="I31">
        <v>4</v>
      </c>
      <c r="J31">
        <v>6</v>
      </c>
      <c r="K31">
        <v>96.35</v>
      </c>
      <c r="L31">
        <v>22.13</v>
      </c>
      <c r="M31">
        <v>18.989999999999998</v>
      </c>
      <c r="N31">
        <v>27.73</v>
      </c>
      <c r="O31">
        <v>21.17</v>
      </c>
      <c r="P31">
        <f t="shared" si="0"/>
        <v>0.84089979550102234</v>
      </c>
      <c r="Q31">
        <v>153</v>
      </c>
      <c r="R31">
        <v>10</v>
      </c>
      <c r="S31">
        <v>2</v>
      </c>
      <c r="T31">
        <v>8</v>
      </c>
      <c r="U31">
        <v>14</v>
      </c>
      <c r="V31">
        <v>20</v>
      </c>
      <c r="W31" s="3">
        <v>6.9444444444444449E-3</v>
      </c>
      <c r="X31" s="4">
        <f t="shared" si="1"/>
        <v>6.2111801242236024E-2</v>
      </c>
    </row>
    <row r="32" spans="1:24" ht="14.25">
      <c r="A32">
        <v>31</v>
      </c>
      <c r="B32" s="2" t="s">
        <v>23</v>
      </c>
      <c r="C32" s="2">
        <v>73</v>
      </c>
      <c r="D32" s="2">
        <v>183</v>
      </c>
      <c r="E32" s="2">
        <v>125</v>
      </c>
      <c r="F32" s="2">
        <v>100</v>
      </c>
      <c r="G32">
        <v>27</v>
      </c>
      <c r="H32" s="9" t="s">
        <v>25</v>
      </c>
      <c r="I32">
        <v>5</v>
      </c>
      <c r="J32">
        <v>5</v>
      </c>
      <c r="K32" s="9">
        <v>198.7</v>
      </c>
      <c r="L32">
        <v>26.46</v>
      </c>
      <c r="M32">
        <v>24.06</v>
      </c>
      <c r="N32">
        <v>28.1</v>
      </c>
      <c r="O32">
        <v>31.13</v>
      </c>
      <c r="P32">
        <f t="shared" si="0"/>
        <v>0.85294614215769027</v>
      </c>
      <c r="Q32">
        <v>150</v>
      </c>
      <c r="R32">
        <v>19</v>
      </c>
      <c r="S32">
        <v>1</v>
      </c>
      <c r="T32">
        <v>18</v>
      </c>
      <c r="U32">
        <v>13</v>
      </c>
      <c r="V32">
        <v>19</v>
      </c>
      <c r="W32" s="3">
        <v>6.9444444444444449E-3</v>
      </c>
      <c r="X32" s="4">
        <f t="shared" si="1"/>
        <v>0.1130952380952381</v>
      </c>
    </row>
    <row r="33" spans="1:24" ht="14.25">
      <c r="A33">
        <v>32</v>
      </c>
      <c r="B33" s="2" t="s">
        <v>24</v>
      </c>
      <c r="C33" s="2">
        <v>50</v>
      </c>
      <c r="D33" s="2">
        <v>168</v>
      </c>
      <c r="E33" s="2">
        <v>85</v>
      </c>
      <c r="F33" s="2">
        <v>100</v>
      </c>
      <c r="G33">
        <v>31</v>
      </c>
      <c r="H33">
        <v>49</v>
      </c>
      <c r="I33">
        <v>1</v>
      </c>
      <c r="J33">
        <v>1</v>
      </c>
      <c r="K33">
        <v>312.7</v>
      </c>
      <c r="L33">
        <v>18.79</v>
      </c>
      <c r="M33">
        <v>17.87</v>
      </c>
      <c r="N33">
        <v>22.84</v>
      </c>
      <c r="O33">
        <v>18.329999999999998</v>
      </c>
      <c r="P33">
        <f t="shared" si="0"/>
        <v>0.89045421423366522</v>
      </c>
      <c r="Q33">
        <v>201</v>
      </c>
      <c r="R33">
        <v>6</v>
      </c>
      <c r="S33">
        <v>0</v>
      </c>
      <c r="T33">
        <v>6</v>
      </c>
      <c r="U33">
        <v>16</v>
      </c>
      <c r="V33">
        <v>26</v>
      </c>
      <c r="W33" s="3">
        <v>6.9444444444444449E-3</v>
      </c>
      <c r="X33" s="4">
        <f t="shared" si="1"/>
        <v>2.8985507246376812E-2</v>
      </c>
    </row>
    <row r="34" spans="1:24" ht="14.25">
      <c r="A34">
        <v>33</v>
      </c>
      <c r="B34" s="2" t="s">
        <v>24</v>
      </c>
      <c r="C34" s="2">
        <v>69</v>
      </c>
      <c r="D34" s="2">
        <v>165</v>
      </c>
      <c r="E34" s="2">
        <v>69</v>
      </c>
      <c r="F34" s="2">
        <v>66.67</v>
      </c>
      <c r="G34">
        <v>30</v>
      </c>
      <c r="H34">
        <v>24</v>
      </c>
      <c r="I34">
        <v>3</v>
      </c>
      <c r="J34">
        <v>2</v>
      </c>
      <c r="K34">
        <v>88.4</v>
      </c>
      <c r="L34">
        <v>18.54</v>
      </c>
      <c r="M34">
        <v>19.670000000000002</v>
      </c>
      <c r="N34">
        <v>19.559999999999999</v>
      </c>
      <c r="O34">
        <v>17.2</v>
      </c>
      <c r="P34">
        <f t="shared" si="0"/>
        <v>1.0394450489662677</v>
      </c>
      <c r="Q34">
        <v>238</v>
      </c>
      <c r="R34">
        <v>3</v>
      </c>
      <c r="S34">
        <v>0</v>
      </c>
      <c r="T34">
        <v>3</v>
      </c>
      <c r="U34">
        <v>28</v>
      </c>
      <c r="V34">
        <v>33</v>
      </c>
      <c r="W34" s="3">
        <v>5.4861111111111109E-3</v>
      </c>
      <c r="X34" s="4">
        <f t="shared" si="1"/>
        <v>1.2448132780082987E-2</v>
      </c>
    </row>
    <row r="35" spans="1:24" ht="14.25">
      <c r="A35">
        <v>34</v>
      </c>
      <c r="B35" s="2" t="s">
        <v>23</v>
      </c>
      <c r="C35" s="2">
        <v>73</v>
      </c>
      <c r="D35" s="2">
        <v>168</v>
      </c>
      <c r="E35" s="2">
        <v>72</v>
      </c>
      <c r="F35" s="2">
        <v>100</v>
      </c>
      <c r="G35">
        <v>22</v>
      </c>
      <c r="H35">
        <v>22</v>
      </c>
      <c r="I35">
        <v>3</v>
      </c>
      <c r="J35">
        <v>2</v>
      </c>
      <c r="K35">
        <v>66</v>
      </c>
      <c r="L35">
        <v>24.8</v>
      </c>
      <c r="M35">
        <v>21.13</v>
      </c>
      <c r="N35">
        <v>27.54</v>
      </c>
      <c r="O35">
        <v>23.44</v>
      </c>
      <c r="P35">
        <f t="shared" si="0"/>
        <v>0.9009415457041976</v>
      </c>
      <c r="Q35">
        <v>136</v>
      </c>
      <c r="R35">
        <v>72</v>
      </c>
      <c r="S35">
        <v>1</v>
      </c>
      <c r="T35">
        <v>71</v>
      </c>
      <c r="U35">
        <v>16</v>
      </c>
      <c r="V35">
        <v>26</v>
      </c>
      <c r="W35" s="3">
        <v>6.9444444444444449E-3</v>
      </c>
      <c r="X35" s="4">
        <f t="shared" si="1"/>
        <v>0.34782608695652173</v>
      </c>
    </row>
  </sheetData>
  <pageMargins left="0" right="0" top="0.39370078740157483" bottom="0.39370078740157483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2.75"/>
  <cols>
    <col min="1" max="1" width="10.625" style="10" customWidth="1"/>
    <col min="2" max="2" width="70.625" customWidth="1"/>
    <col min="3" max="3" width="21.75" customWidth="1"/>
  </cols>
  <sheetData>
    <row r="1" spans="1:3" ht="14.25">
      <c r="A1" s="10" t="s">
        <v>26</v>
      </c>
      <c r="B1" t="s">
        <v>27</v>
      </c>
    </row>
    <row r="2" spans="1:3" ht="14.25">
      <c r="A2" s="10" t="s">
        <v>5</v>
      </c>
      <c r="B2" t="s">
        <v>28</v>
      </c>
    </row>
    <row r="3" spans="1:3" ht="14.25">
      <c r="A3" s="10" t="s">
        <v>6</v>
      </c>
      <c r="B3" t="s">
        <v>29</v>
      </c>
    </row>
    <row r="4" spans="1:3" ht="14.25">
      <c r="A4" s="10" t="s">
        <v>7</v>
      </c>
      <c r="B4" t="s">
        <v>30</v>
      </c>
    </row>
    <row r="5" spans="1:3" ht="14.25">
      <c r="A5" s="10" t="s">
        <v>8</v>
      </c>
      <c r="B5" t="s">
        <v>31</v>
      </c>
    </row>
    <row r="6" spans="1:3" ht="14.25">
      <c r="A6" s="10" t="s">
        <v>9</v>
      </c>
      <c r="B6" t="s">
        <v>32</v>
      </c>
    </row>
    <row r="7" spans="1:3" ht="14.25">
      <c r="A7" s="10" t="s">
        <v>10</v>
      </c>
      <c r="B7" t="s">
        <v>33</v>
      </c>
    </row>
    <row r="8" spans="1:3" ht="14.25">
      <c r="A8" s="10" t="s">
        <v>11</v>
      </c>
      <c r="B8" t="s">
        <v>34</v>
      </c>
    </row>
    <row r="9" spans="1:3" ht="14.25">
      <c r="A9" s="10" t="s">
        <v>12</v>
      </c>
      <c r="B9" t="s">
        <v>35</v>
      </c>
    </row>
    <row r="10" spans="1:3" ht="14.25">
      <c r="A10" s="10" t="s">
        <v>13</v>
      </c>
      <c r="B10" t="s">
        <v>36</v>
      </c>
    </row>
    <row r="11" spans="1:3" ht="14.25">
      <c r="A11" s="10" t="s">
        <v>14</v>
      </c>
      <c r="B11" t="s">
        <v>37</v>
      </c>
      <c r="C11" t="s">
        <v>38</v>
      </c>
    </row>
    <row r="12" spans="1:3" ht="14.25">
      <c r="A12" s="10" t="s">
        <v>15</v>
      </c>
      <c r="B12" t="s">
        <v>39</v>
      </c>
    </row>
    <row r="13" spans="1:3" ht="14.25">
      <c r="A13" s="10" t="s">
        <v>16</v>
      </c>
      <c r="B13" t="s">
        <v>40</v>
      </c>
    </row>
    <row r="14" spans="1:3" ht="14.25">
      <c r="A14" s="10" t="s">
        <v>17</v>
      </c>
      <c r="B14" t="s">
        <v>41</v>
      </c>
    </row>
    <row r="15" spans="1:3" ht="14.25">
      <c r="A15" s="10" t="s">
        <v>18</v>
      </c>
      <c r="B15" t="s">
        <v>42</v>
      </c>
    </row>
    <row r="16" spans="1:3" ht="14.25">
      <c r="A16" s="10" t="s">
        <v>19</v>
      </c>
      <c r="B16" t="s">
        <v>43</v>
      </c>
    </row>
    <row r="17" spans="1:3" ht="14.25">
      <c r="A17" s="10" t="s">
        <v>20</v>
      </c>
      <c r="B17" t="s">
        <v>44</v>
      </c>
    </row>
    <row r="18" spans="1:3" ht="14.25">
      <c r="A18" s="10" t="s">
        <v>21</v>
      </c>
      <c r="B18" t="s">
        <v>45</v>
      </c>
    </row>
    <row r="19" spans="1:3" ht="14.25">
      <c r="A19" s="10" t="s">
        <v>22</v>
      </c>
      <c r="B19" t="s">
        <v>46</v>
      </c>
      <c r="C19" t="s">
        <v>38</v>
      </c>
    </row>
  </sheetData>
  <pageMargins left="0" right="0" top="0.39370078740157483" bottom="0.39370078740157483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Wachs</dc:creator>
  <cp:lastModifiedBy>x</cp:lastModifiedBy>
  <cp:revision>16</cp:revision>
  <dcterms:created xsi:type="dcterms:W3CDTF">2020-02-25T15:27:00Z</dcterms:created>
  <dcterms:modified xsi:type="dcterms:W3CDTF">2020-09-03T11:50:33Z</dcterms:modified>
</cp:coreProperties>
</file>