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pc\Desktop\‎\data\complete\"/>
    </mc:Choice>
  </mc:AlternateContent>
  <xr:revisionPtr revIDLastSave="0" documentId="13_ncr:1_{268C1031-D178-4A08-8B4D-592591510521}" xr6:coauthVersionLast="47" xr6:coauthVersionMax="47" xr10:uidLastSave="{00000000-0000-0000-0000-000000000000}"/>
  <bookViews>
    <workbookView xWindow="-108" yWindow="-108" windowWidth="23256" windowHeight="13176" activeTab="1" xr2:uid="{1577AFFA-9AFA-42D5-A8EF-C4457DC7F1B4}"/>
  </bookViews>
  <sheets>
    <sheet name="SalesAnalyzed" sheetId="2" r:id="rId1"/>
    <sheet name="Sales" sheetId="1" r:id="rId2"/>
  </sheets>
  <definedNames>
    <definedName name="Slicer_Product">#N/A</definedName>
    <definedName name="Slicer_Region">#N/A</definedName>
    <definedName name="Slicer_Salespers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7" i="1" l="1"/>
  <c r="F95" i="1"/>
  <c r="F110" i="1"/>
  <c r="B110" i="1"/>
  <c r="G110" i="1"/>
  <c r="F109" i="1"/>
  <c r="F108" i="1"/>
  <c r="F107" i="1"/>
  <c r="F106" i="1"/>
  <c r="F105" i="1"/>
  <c r="F104" i="1"/>
  <c r="F103" i="1"/>
  <c r="F102" i="1"/>
  <c r="F101" i="1"/>
  <c r="F100" i="1"/>
  <c r="F99" i="1"/>
  <c r="F98" i="1"/>
  <c r="F96"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<sst xmlns="http://schemas.openxmlformats.org/spreadsheetml/2006/main" count="343" uniqueCount="22">
  <si>
    <t>Orderid</t>
  </si>
  <si>
    <t>Sale_Date</t>
  </si>
  <si>
    <t>Product</t>
  </si>
  <si>
    <t>Salesperson</t>
  </si>
  <si>
    <t>Region</t>
  </si>
  <si>
    <t>Sales</t>
  </si>
  <si>
    <t>Units</t>
  </si>
  <si>
    <t>Popsicles</t>
  </si>
  <si>
    <t>Pullen</t>
  </si>
  <si>
    <t>Central</t>
  </si>
  <si>
    <t>Ice Cream</t>
  </si>
  <si>
    <t>North</t>
  </si>
  <si>
    <t>Tasty Treats</t>
  </si>
  <si>
    <t>Watson</t>
  </si>
  <si>
    <t>Frozen Yogurt</t>
  </si>
  <si>
    <t>Bishop</t>
  </si>
  <si>
    <t>West</t>
  </si>
  <si>
    <t>Sum of Sales</t>
  </si>
  <si>
    <t>Row Labels</t>
  </si>
  <si>
    <t>Grand Total</t>
  </si>
  <si>
    <t>Column Labels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</si>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</sst>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5" x14ac:knownFonts="1">
    <font>
      <sz val="11"/>
      <color theme="1"/>
      <name val="Aptos Narrow"/>
      <family val="2"/>
      <scheme val="minor"/>
    </font>
    <font>
      <b/>
      <sz val="13"/>
      <color theme="3"/>
      <name val="Aptos Narrow"/>
      <family val="2"/>
      <scheme val="minor"/>
    </font>
    <font>
      <sz val="10"/>
      <name val="MS Sans Serif"/>
      <family val="2"/>
    </font>
    <font>
      <sz val="11"/>
      <name val="Aptos Narrow"/>
      <family val="2"/>
      <scheme val="minor"/>
    </font>
    <font>
      <sz val="10"/>
      <name val="Arial"/>
      <family val="2"/>
    </font>
  </fonts>
  <fills count="2">
    <fill>
      <patternFill patternType="none"/>
    </fill>
    <fill>
      <patternFill patternType="gray125"/>
    </fill>
  </fills>
  <borders count="5">
    <border>
      <left/>
      <right/>
      <top/>
      <bottom/>
      <diagonal/>
    </border>
    <border>
      <left/>
      <right/>
      <top/>
      <bottom style="thick">
        <color theme="4" tint="0.499984740745262"/>
      </bottom>
      <diagonal/>
    </border>
    <border>
      <left/>
      <right/>
      <top style="thin">
        <color theme="8" tint="0.39997558519241921"/>
      </top>
      <bottom/>
      <diagonal/>
    </border>
    <border>
      <left/>
      <right/>
      <top style="thick">
        <color theme="4" tint="0.499984740745262"/>
      </top>
      <bottom/>
      <diagonal/>
    </border>
    <border>
      <left/>
      <right/>
      <top style="thin">
        <color theme="8" tint="0.39997558519241921"/>
      </top>
      <bottom style="thin">
        <color theme="8" tint="0.39997558519241921"/>
      </bottom>
      <diagonal/>
    </border>
  </borders>
  <cellStyleXfs count="4">
    <xf numFmtId="0" fontId="0" fillId="0" borderId="0"/>
    <xf numFmtId="0" fontId="1" fillId="0" borderId="1" applyNumberFormat="0" applyFill="0" applyAlignment="0" applyProtection="0"/>
    <xf numFmtId="0" fontId="2" fillId="0" borderId="0"/>
    <xf numFmtId="0" fontId="4" fillId="0" borderId="0"/>
  </cellStyleXfs>
  <cellXfs count="22">
    <xf numFmtId="0" fontId="0" fillId="0" borderId="0" xfId="0"/>
    <xf numFmtId="0" fontId="1" fillId="0" borderId="1" xfId="1" applyFill="1" applyAlignment="1">
      <alignment horizontal="center"/>
    </xf>
    <xf numFmtId="0" fontId="1" fillId="0" borderId="2" xfId="1" applyFill="1" applyBorder="1" applyAlignment="1">
      <alignment horizontal="center"/>
    </xf>
    <xf numFmtId="164" fontId="1" fillId="0" borderId="2" xfId="1" applyNumberFormat="1" applyFill="1" applyBorder="1" applyAlignment="1">
      <alignment horizontal="center"/>
    </xf>
    <xf numFmtId="0" fontId="3" fillId="0" borderId="0" xfId="2" applyFont="1"/>
    <xf numFmtId="14" fontId="3" fillId="0" borderId="0" xfId="2" applyNumberFormat="1" applyFont="1"/>
    <xf numFmtId="0" fontId="3" fillId="0" borderId="3" xfId="3" applyFont="1" applyBorder="1" applyAlignment="1">
      <alignment horizontal="center"/>
    </xf>
    <xf numFmtId="164" fontId="3" fillId="0" borderId="3" xfId="3" applyNumberFormat="1" applyFont="1" applyBorder="1" applyAlignment="1">
      <alignment horizontal="center"/>
    </xf>
    <xf numFmtId="0" fontId="3" fillId="0" borderId="2" xfId="3" applyFont="1" applyBorder="1" applyAlignment="1">
      <alignment horizontal="center"/>
    </xf>
    <xf numFmtId="164" fontId="3" fillId="0" borderId="2" xfId="3" applyNumberFormat="1" applyFont="1" applyBorder="1" applyAlignment="1">
      <alignment horizontal="center"/>
    </xf>
    <xf numFmtId="0" fontId="3" fillId="0" borderId="4" xfId="3" applyFont="1" applyBorder="1" applyAlignment="1">
      <alignment horizontal="center"/>
    </xf>
    <xf numFmtId="164" fontId="3" fillId="0" borderId="4" xfId="3" applyNumberFormat="1" applyFont="1" applyBorder="1" applyAlignment="1">
      <alignment horizontal="center"/>
    </xf>
    <xf numFmtId="1" fontId="3" fillId="0" borderId="3" xfId="3" applyNumberFormat="1" applyFont="1" applyBorder="1" applyAlignment="1">
      <alignment horizontal="center"/>
    </xf>
    <xf numFmtId="1" fontId="3" fillId="0" borderId="2" xfId="3" applyNumberFormat="1" applyFont="1" applyBorder="1" applyAlignment="1">
      <alignment horizontal="center"/>
    </xf>
    <xf numFmtId="1" fontId="3" fillId="0" borderId="4" xfId="3" applyNumberFormat="1" applyFont="1" applyBorder="1" applyAlignment="1">
      <alignment horizontal="center"/>
    </xf>
    <xf numFmtId="164"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1" fontId="3" fillId="0" borderId="0" xfId="0" applyNumberFormat="1" applyFont="1" applyAlignment="1">
      <alignment horizontal="center"/>
    </xf>
    <xf numFmtId="164" fontId="3" fillId="0" borderId="0" xfId="0" applyNumberFormat="1" applyFont="1" applyAlignment="1">
      <alignment horizontal="center"/>
    </xf>
  </cellXfs>
  <cellStyles count="4">
    <cellStyle name="Heading 2" xfId="1" builtinId="17"/>
    <cellStyle name="Normal" xfId="0" builtinId="0"/>
    <cellStyle name="Normal 4" xfId="3" xr:uid="{4055445B-40FC-45A3-8C00-33FB259B1D08}"/>
    <cellStyle name="Normal_EXCEL3-2" xfId="2" xr:uid="{7B5FEC81-D1ED-4E74-BE33-4AE5D2547D20}"/>
  </cellStyles>
  <dxfs count="19">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Aptos Narrow"/>
        <family val="2"/>
        <scheme val="minor"/>
      </font>
      <numFmt numFmtId="1" formatCode="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numFmt numFmtId="1" formatCode="0"/>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164" formatCode="&quot;$&quot;#,##0"/>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numFmt numFmtId="164" formatCode="&quot;$&quot;#,##0"/>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border diagonalUp="0" diagonalDown="0">
        <left/>
        <right/>
        <top style="thin">
          <color theme="8" tint="0.39997558519241921"/>
        </top>
        <bottom/>
        <vertical/>
        <horizontal/>
      </border>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numFmt numFmtId="19" formatCode="m/d/yyyy"/>
    </dxf>
    <dxf>
      <font>
        <b val="0"/>
        <i val="0"/>
        <strike val="0"/>
        <condense val="0"/>
        <extend val="0"/>
        <outline val="0"/>
        <shadow val="0"/>
        <u val="none"/>
        <vertAlign val="baseline"/>
        <sz val="11"/>
        <color auto="1"/>
        <name val="Aptos Narrow"/>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auto="1"/>
        <name val="Aptos Narrow"/>
        <family val="2"/>
        <scheme val="minor"/>
      </font>
    </dxf>
    <dxf>
      <border outline="0">
        <right style="thin">
          <color theme="8" tint="0.39997558519241921"/>
        </right>
      </border>
    </dxf>
    <dxf>
      <font>
        <b val="0"/>
        <i val="0"/>
        <strike val="0"/>
        <condense val="0"/>
        <extend val="0"/>
        <outline val="0"/>
        <shadow val="0"/>
        <u val="none"/>
        <vertAlign val="baseline"/>
        <sz val="11"/>
        <color auto="1"/>
        <name val="Aptos Narrow"/>
        <family val="2"/>
        <scheme val="minor"/>
      </font>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3.xlsx]SalesAnalyzed!PivotTable1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SalesAnalyzed!$B$3:$B$4</c:f>
              <c:strCache>
                <c:ptCount val="1"/>
                <c:pt idx="0">
                  <c:v>Bishop</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SalesAnalyzed!$A$5:$A$8</c:f>
              <c:strCache>
                <c:ptCount val="3"/>
                <c:pt idx="0">
                  <c:v>Central</c:v>
                </c:pt>
                <c:pt idx="1">
                  <c:v>North</c:v>
                </c:pt>
                <c:pt idx="2">
                  <c:v>West</c:v>
                </c:pt>
              </c:strCache>
            </c:strRef>
          </c:cat>
          <c:val>
            <c:numRef>
              <c:f>SalesAnalyzed!$B$5:$B$8</c:f>
              <c:numCache>
                <c:formatCode>"$"#,##0</c:formatCode>
                <c:ptCount val="3"/>
                <c:pt idx="0">
                  <c:v>134077.5</c:v>
                </c:pt>
                <c:pt idx="1">
                  <c:v>104077.5</c:v>
                </c:pt>
                <c:pt idx="2">
                  <c:v>89995.5</c:v>
                </c:pt>
              </c:numCache>
            </c:numRef>
          </c:val>
          <c:extLst>
            <c:ext xmlns:c16="http://schemas.microsoft.com/office/drawing/2014/chart" uri="{C3380CC4-5D6E-409C-BE32-E72D297353CC}">
              <c16:uniqueId val="{00000000-5F45-49AE-92B7-E2030803433E}"/>
            </c:ext>
          </c:extLst>
        </c:ser>
        <c:ser>
          <c:idx val="1"/>
          <c:order val="1"/>
          <c:tx>
            <c:strRef>
              <c:f>SalesAnalyzed!$C$3:$C$4</c:f>
              <c:strCache>
                <c:ptCount val="1"/>
                <c:pt idx="0">
                  <c:v>Pullen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SalesAnalyzed!$A$5:$A$8</c:f>
              <c:strCache>
                <c:ptCount val="3"/>
                <c:pt idx="0">
                  <c:v>Central</c:v>
                </c:pt>
                <c:pt idx="1">
                  <c:v>North</c:v>
                </c:pt>
                <c:pt idx="2">
                  <c:v>West</c:v>
                </c:pt>
              </c:strCache>
            </c:strRef>
          </c:cat>
          <c:val>
            <c:numRef>
              <c:f>SalesAnalyzed!$C$5:$C$8</c:f>
              <c:numCache>
                <c:formatCode>"$"#,##0</c:formatCode>
                <c:ptCount val="3"/>
                <c:pt idx="0">
                  <c:v>52672.5</c:v>
                </c:pt>
                <c:pt idx="1">
                  <c:v>80830.5</c:v>
                </c:pt>
                <c:pt idx="2">
                  <c:v>145042.5</c:v>
                </c:pt>
              </c:numCache>
            </c:numRef>
          </c:val>
          <c:extLst>
            <c:ext xmlns:c16="http://schemas.microsoft.com/office/drawing/2014/chart" uri="{C3380CC4-5D6E-409C-BE32-E72D297353CC}">
              <c16:uniqueId val="{00000006-5F45-49AE-92B7-E2030803433E}"/>
            </c:ext>
          </c:extLst>
        </c:ser>
        <c:ser>
          <c:idx val="2"/>
          <c:order val="2"/>
          <c:tx>
            <c:strRef>
              <c:f>SalesAnalyzed!$D$3:$D$4</c:f>
              <c:strCache>
                <c:ptCount val="1"/>
                <c:pt idx="0">
                  <c:v>Watson</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SalesAnalyzed!$A$5:$A$8</c:f>
              <c:strCache>
                <c:ptCount val="3"/>
                <c:pt idx="0">
                  <c:v>Central</c:v>
                </c:pt>
                <c:pt idx="1">
                  <c:v>North</c:v>
                </c:pt>
                <c:pt idx="2">
                  <c:v>West</c:v>
                </c:pt>
              </c:strCache>
            </c:strRef>
          </c:cat>
          <c:val>
            <c:numRef>
              <c:f>SalesAnalyzed!$D$5:$D$8</c:f>
              <c:numCache>
                <c:formatCode>"$"#,##0</c:formatCode>
                <c:ptCount val="3"/>
                <c:pt idx="0">
                  <c:v>116136</c:v>
                </c:pt>
                <c:pt idx="1">
                  <c:v>128445</c:v>
                </c:pt>
                <c:pt idx="2">
                  <c:v>157065</c:v>
                </c:pt>
              </c:numCache>
            </c:numRef>
          </c:val>
          <c:extLst>
            <c:ext xmlns:c16="http://schemas.microsoft.com/office/drawing/2014/chart" uri="{C3380CC4-5D6E-409C-BE32-E72D297353CC}">
              <c16:uniqueId val="{00000007-5F45-49AE-92B7-E2030803433E}"/>
            </c:ext>
          </c:extLst>
        </c:ser>
        <c:dLbls>
          <c:showLegendKey val="0"/>
          <c:showVal val="0"/>
          <c:showCatName val="0"/>
          <c:showSerName val="0"/>
          <c:showPercent val="0"/>
          <c:showBubbleSize val="0"/>
        </c:dLbls>
        <c:gapWidth val="65"/>
        <c:shape val="box"/>
        <c:axId val="2096074336"/>
        <c:axId val="2096074816"/>
        <c:axId val="0"/>
      </c:bar3DChart>
      <c:catAx>
        <c:axId val="20960743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96074816"/>
        <c:crosses val="autoZero"/>
        <c:auto val="1"/>
        <c:lblAlgn val="ctr"/>
        <c:lblOffset val="100"/>
        <c:noMultiLvlLbl val="0"/>
      </c:catAx>
      <c:valAx>
        <c:axId val="209607481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9607433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121920</xdr:rowOff>
    </xdr:from>
    <xdr:to>
      <xdr:col>5</xdr:col>
      <xdr:colOff>1234440</xdr:colOff>
      <xdr:row>30</xdr:row>
      <xdr:rowOff>22860</xdr:rowOff>
    </xdr:to>
    <xdr:graphicFrame macro="">
      <xdr:nvGraphicFramePr>
        <xdr:cNvPr id="2" name="Chart 1">
          <a:extLst>
            <a:ext uri="{FF2B5EF4-FFF2-40B4-BE49-F238E27FC236}">
              <a16:creationId xmlns:a16="http://schemas.microsoft.com/office/drawing/2014/main" id="{59FF2B4F-0357-FBDB-265E-02E69F4F8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16</xdr:row>
      <xdr:rowOff>167641</xdr:rowOff>
    </xdr:from>
    <xdr:to>
      <xdr:col>12</xdr:col>
      <xdr:colOff>0</xdr:colOff>
      <xdr:row>25</xdr:row>
      <xdr:rowOff>144781</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757859BF-CDBB-7819-D0A0-4F9817CA5CC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368540" y="3093721"/>
              <a:ext cx="1828800" cy="1623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579120</xdr:colOff>
      <xdr:row>8</xdr:row>
      <xdr:rowOff>68580</xdr:rowOff>
    </xdr:from>
    <xdr:to>
      <xdr:col>11</xdr:col>
      <xdr:colOff>579120</xdr:colOff>
      <xdr:row>15</xdr:row>
      <xdr:rowOff>38099</xdr:rowOff>
    </xdr:to>
    <mc:AlternateContent xmlns:mc="http://schemas.openxmlformats.org/markup-compatibility/2006" xmlns:a14="http://schemas.microsoft.com/office/drawing/2010/main">
      <mc:Choice Requires="a14">
        <xdr:graphicFrame macro="">
          <xdr:nvGraphicFramePr>
            <xdr:cNvPr id="14" name="Salesperson">
              <a:extLst>
                <a:ext uri="{FF2B5EF4-FFF2-40B4-BE49-F238E27FC236}">
                  <a16:creationId xmlns:a16="http://schemas.microsoft.com/office/drawing/2014/main" id="{68FD823B-1C4E-C26F-BBF1-611F9C3CE57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7338060" y="1531620"/>
              <a:ext cx="1828800" cy="12496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525780</xdr:colOff>
      <xdr:row>0</xdr:row>
      <xdr:rowOff>114301</xdr:rowOff>
    </xdr:from>
    <xdr:to>
      <xdr:col>11</xdr:col>
      <xdr:colOff>525780</xdr:colOff>
      <xdr:row>7</xdr:row>
      <xdr:rowOff>137161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C7681467-353D-AA58-EF99-4CFEB8372D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284720" y="114301"/>
              <a:ext cx="1828800" cy="1303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19.478331712962" createdVersion="8" refreshedVersion="8" minRefreshableVersion="3" recordCount="108" xr:uid="{C155B64A-D7E0-44D6-AB67-17D86DEEB873}">
  <cacheSource type="worksheet">
    <worksheetSource name="Table1"/>
  </cacheSource>
  <cacheFields count="10">
    <cacheField name="Orderid" numFmtId="0">
      <sharedItems containsSemiMixedTypes="0" containsString="0" containsNumber="1" containsInteger="1" minValue="1001" maxValue="1108" count="108">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sharedItems>
    </cacheField>
    <cacheField name="Sale_Date" numFmtId="14">
      <sharedItems containsSemiMixedTypes="0" containsNonDate="0" containsDate="1" containsString="0" minDate="2022-01-09T05:46:55" maxDate="2023-12-20T08:20:45" count="108">
        <d v="2022-01-09T05:46:55"/>
        <d v="2022-01-10T22:25:35"/>
        <d v="2022-01-14T23:07:29"/>
        <d v="2022-01-20T13:12:11"/>
        <d v="2022-01-22T13:39:50"/>
        <d v="2022-01-23T17:08:42"/>
        <d v="2022-01-29T13:31:22"/>
        <d v="2022-02-04T08:18:45"/>
        <d v="2022-02-05T09:40:07"/>
        <d v="2022-02-05T12:47:06"/>
        <d v="2022-02-08T02:25:25"/>
        <d v="2022-02-10T06:13:12"/>
        <d v="2022-02-25T16:28:47"/>
        <d v="2022-02-28T04:06:22"/>
        <d v="2022-03-05T09:18:07"/>
        <d v="2022-03-05T13:45:42"/>
        <d v="2022-03-08T02:18:05"/>
        <d v="2022-03-10T10:41:45"/>
        <d v="2022-03-24T12:40:44"/>
        <d v="2022-03-27T06:12:14"/>
        <d v="2022-04-14T08:28:44"/>
        <d v="2022-04-15T14:19:52"/>
        <d v="2022-04-16T08:21:53"/>
        <d v="2022-04-17T10:23:56"/>
        <d v="2022-04-18T23:07:33"/>
        <d v="2022-04-29T18:58:08"/>
        <d v="2022-05-03T00:23:39"/>
        <d v="2022-05-20T14:12:15"/>
        <d v="2022-05-23T22:14:29"/>
        <d v="2022-05-24T23:29:10"/>
        <d v="2022-05-25T16:42:25"/>
        <d v="2022-06-02T04:52:23"/>
        <d v="2022-06-02T08:46:20"/>
        <d v="2022-06-04T01:04:01"/>
        <d v="2022-06-13T06:44:18"/>
        <d v="2022-06-18T10:03:57"/>
        <d v="2022-06-20T10:15:35"/>
        <d v="2022-06-22T08:44:42"/>
        <d v="2022-06-22T16:03:40"/>
        <d v="2022-06-23T22:59:56"/>
        <d v="2022-07-07T15:05:19"/>
        <d v="2022-07-17T01:06:21"/>
        <d v="2022-07-26T01:25:24"/>
        <d v="2022-07-29T09:55:24"/>
        <d v="2022-08-01T21:06:45"/>
        <d v="2022-08-02T13:05:28"/>
        <d v="2022-08-12T13:00:56"/>
        <d v="2022-08-30T13:53:59"/>
        <d v="2022-10-02T11:06:08"/>
        <d v="2022-10-07T11:43:54"/>
        <d v="2022-10-15T13:57:27"/>
        <d v="2022-10-24T17:33:56"/>
        <d v="2022-10-24T23:00:48"/>
        <d v="2022-10-27T22:05:37"/>
        <d v="2022-10-31T12:29:02"/>
        <d v="2022-11-13T02:37:48"/>
        <d v="2022-11-20T20:49:35"/>
        <d v="2022-11-26T23:51:43"/>
        <d v="2022-12-16T09:40:01"/>
        <d v="2022-12-30T18:41:58"/>
        <d v="2023-01-25T16:49:38"/>
        <d v="2023-01-26T09:00:07"/>
        <d v="2023-01-30T13:56:58"/>
        <d v="2023-02-01T08:18:26"/>
        <d v="2023-02-10T11:36:08"/>
        <d v="2023-02-16T21:27:51"/>
        <d v="2023-02-22T15:19:13"/>
        <d v="2023-02-25T02:24:50"/>
        <d v="2023-03-22T04:46:16"/>
        <d v="2023-03-27T15:13:51"/>
        <d v="2023-03-29T19:30:47"/>
        <d v="2023-03-29T22:02:27"/>
        <d v="2023-04-03T12:07:21"/>
        <d v="2023-04-12T14:47:24"/>
        <d v="2023-04-25T21:03:54"/>
        <d v="2023-05-07T08:36:34"/>
        <d v="2023-05-07T15:00:14"/>
        <d v="2023-05-10T17:57:02"/>
        <d v="2023-05-10T22:59:56"/>
        <d v="2023-05-16T01:15:07"/>
        <d v="2023-05-19T19:00:07"/>
        <d v="2023-05-26T22:44:32"/>
        <d v="2023-06-05T20:11:17"/>
        <d v="2023-06-24T11:31:57"/>
        <d v="2023-06-29T03:10:19"/>
        <d v="2023-07-01T17:44:36"/>
        <d v="2023-07-07T06:11:34"/>
        <d v="2023-07-10T19:42:47"/>
        <d v="2023-07-25T17:33:07"/>
        <d v="2023-08-01T19:49:23"/>
        <d v="2023-08-01T23:53:57"/>
        <d v="2023-08-05T20:18:22"/>
        <d v="2023-08-06T08:27:24"/>
        <d v="2023-08-26T01:42:37"/>
        <d v="2023-08-27T02:15:42"/>
        <d v="2023-09-06T06:04:17"/>
        <d v="2023-09-16T18:49:44"/>
        <d v="2023-10-19T14:51:44"/>
        <d v="2023-10-30T16:03:56"/>
        <d v="2023-11-10T17:02:11"/>
        <d v="2023-11-12T01:15:47"/>
        <d v="2023-11-14T05:06:30"/>
        <d v="2023-11-23T12:15:29"/>
        <d v="2023-12-04T15:52:25"/>
        <d v="2023-12-05T19:49:15"/>
        <d v="2023-12-05T23:46:58"/>
        <d v="2023-12-10T00:07:02"/>
        <d v="2023-12-20T08:20:45"/>
      </sharedItems>
      <fieldGroup par="9"/>
    </cacheField>
    <cacheField name="Product" numFmtId="0">
      <sharedItems count="4">
        <s v="Popsicles"/>
        <s v="Ice Cream"/>
        <s v="Tasty Treats"/>
        <s v="Frozen Yogurt"/>
      </sharedItems>
    </cacheField>
    <cacheField name="Salesperson" numFmtId="0">
      <sharedItems count="3">
        <s v="Pullen"/>
        <s v="Watson"/>
        <s v="Bishop"/>
      </sharedItems>
    </cacheField>
    <cacheField name="Region" numFmtId="0">
      <sharedItems count="3">
        <s v="Central"/>
        <s v="North"/>
        <s v="West"/>
      </sharedItems>
    </cacheField>
    <cacheField name="Sales" numFmtId="164">
      <sharedItems containsSemiMixedTypes="0" containsString="0" containsNumber="1" minValue="235.5" maxValue="21971.25" count="57">
        <n v="3553.5"/>
        <n v="7318.5"/>
        <n v="8793"/>
        <n v="8943"/>
        <n v="11761.5"/>
        <n v="13428"/>
        <n v="14446.5"/>
        <n v="14619"/>
        <n v="14647.5"/>
        <n v="3547.5"/>
        <n v="3897"/>
        <n v="4887"/>
        <n v="5380.5"/>
        <n v="7480.5"/>
        <n v="8179.5"/>
        <n v="10992"/>
        <n v="11122.5"/>
        <n v="13231.5"/>
        <n v="867"/>
        <n v="3084"/>
        <n v="3238.5"/>
        <n v="8434.5"/>
        <n v="12370.5"/>
        <n v="2395.5"/>
        <n v="6880.5"/>
        <n v="9486"/>
        <n v="14596.5"/>
        <n v="747"/>
        <n v="7342.5"/>
        <n v="11979"/>
        <n v="11838"/>
        <n v="13413"/>
        <n v="5330.25"/>
        <n v="7344"/>
        <n v="8832"/>
        <n v="13414.5"/>
        <n v="17642.25"/>
        <n v="20142"/>
        <n v="21669.75"/>
        <n v="21971.25"/>
        <n v="4026"/>
        <n v="5845.5"/>
        <n v="8070.75"/>
        <n v="11220.75"/>
        <n v="12269.25"/>
        <n v="16488"/>
        <n v="16683.75"/>
        <n v="1498.5"/>
        <n v="4626"/>
        <n v="4857.75"/>
        <n v="7030.5"/>
        <n v="12651.75"/>
        <n v="235.5"/>
        <n v="2046"/>
        <n v="10320.75"/>
        <n v="14229"/>
        <n v="1120.5"/>
      </sharedItems>
    </cacheField>
    <cacheField name="Units" numFmtId="1">
      <sharedItems containsSemiMixedTypes="0" containsString="0" containsNumber="1" minValue="157" maxValue="14647.5" count="57">
        <n v="2369"/>
        <n v="4879"/>
        <n v="5862"/>
        <n v="5962"/>
        <n v="7841"/>
        <n v="8952"/>
        <n v="9631"/>
        <n v="9746"/>
        <n v="9765"/>
        <n v="2365"/>
        <n v="2598"/>
        <n v="3258"/>
        <n v="3587"/>
        <n v="4987"/>
        <n v="5453"/>
        <n v="7328"/>
        <n v="7415"/>
        <n v="8821"/>
        <n v="578"/>
        <n v="2056"/>
        <n v="2159"/>
        <n v="5623"/>
        <n v="8247"/>
        <n v="1597"/>
        <n v="4587"/>
        <n v="6324"/>
        <n v="9731"/>
        <n v="498"/>
        <n v="4895"/>
        <n v="7986"/>
        <n v="7892"/>
        <n v="8942"/>
        <n v="3553.5"/>
        <n v="4896"/>
        <n v="5888"/>
        <n v="8943"/>
        <n v="11761.5"/>
        <n v="13428"/>
        <n v="14446.5"/>
        <n v="14647.5"/>
        <n v="2684"/>
        <n v="3897"/>
        <n v="5380.5"/>
        <n v="7480.5"/>
        <n v="8179.5"/>
        <n v="10992"/>
        <n v="11122.5"/>
        <n v="999"/>
        <n v="3084"/>
        <n v="3238.5"/>
        <n v="4687"/>
        <n v="8434.5"/>
        <n v="157"/>
        <n v="1364"/>
        <n v="6880.5"/>
        <n v="9486"/>
        <n v="747"/>
      </sharedItems>
    </cacheField>
    <cacheField name="Months (Sale_Date)" numFmtId="0" databaseField="0">
      <fieldGroup base="1">
        <rangePr groupBy="months" startDate="2022-01-09T05:46:55" endDate="2023-12-20T08:20:45"/>
        <groupItems count="14">
          <s v="&lt;1/9/2022"/>
          <s v="Jan"/>
          <s v="Feb"/>
          <s v="Mar"/>
          <s v="Apr"/>
          <s v="May"/>
          <s v="Jun"/>
          <s v="Jul"/>
          <s v="Aug"/>
          <s v="Sep"/>
          <s v="Oct"/>
          <s v="Nov"/>
          <s v="Dec"/>
          <s v="&gt;12/20/2023"/>
        </groupItems>
      </fieldGroup>
    </cacheField>
    <cacheField name="Quarters (Sale_Date)" numFmtId="0" databaseField="0">
      <fieldGroup base="1">
        <rangePr groupBy="quarters" startDate="2022-01-09T05:46:55" endDate="2023-12-20T08:20:45"/>
        <groupItems count="6">
          <s v="&lt;1/9/2022"/>
          <s v="Qtr1"/>
          <s v="Qtr2"/>
          <s v="Qtr3"/>
          <s v="Qtr4"/>
          <s v="&gt;12/20/2023"/>
        </groupItems>
      </fieldGroup>
    </cacheField>
    <cacheField name="Years (Sale_Date)" numFmtId="0" databaseField="0">
      <fieldGroup base="1">
        <rangePr groupBy="years" startDate="2022-01-09T05:46:55" endDate="2023-12-20T08:20:45"/>
        <groupItems count="4">
          <s v="&lt;1/9/2022"/>
          <s v="2022"/>
          <s v="2023"/>
          <s v="&gt;12/20/2023"/>
        </groupItems>
      </fieldGroup>
    </cacheField>
  </cacheFields>
  <extLst>
    <ext xmlns:x14="http://schemas.microsoft.com/office/spreadsheetml/2009/9/main" uri="{725AE2AE-9491-48be-B2B4-4EB974FC3084}">
      <x14:pivotCacheDefinition pivotCacheId="21329093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8">
  <r>
    <x v="0"/>
    <x v="0"/>
    <x v="0"/>
    <x v="0"/>
    <x v="0"/>
    <x v="0"/>
    <x v="0"/>
  </r>
  <r>
    <x v="1"/>
    <x v="1"/>
    <x v="1"/>
    <x v="0"/>
    <x v="1"/>
    <x v="1"/>
    <x v="1"/>
  </r>
  <r>
    <x v="2"/>
    <x v="2"/>
    <x v="2"/>
    <x v="1"/>
    <x v="0"/>
    <x v="2"/>
    <x v="2"/>
  </r>
  <r>
    <x v="3"/>
    <x v="3"/>
    <x v="3"/>
    <x v="2"/>
    <x v="0"/>
    <x v="3"/>
    <x v="3"/>
  </r>
  <r>
    <x v="4"/>
    <x v="4"/>
    <x v="1"/>
    <x v="2"/>
    <x v="1"/>
    <x v="4"/>
    <x v="4"/>
  </r>
  <r>
    <x v="5"/>
    <x v="5"/>
    <x v="1"/>
    <x v="1"/>
    <x v="1"/>
    <x v="5"/>
    <x v="5"/>
  </r>
  <r>
    <x v="6"/>
    <x v="6"/>
    <x v="0"/>
    <x v="1"/>
    <x v="2"/>
    <x v="6"/>
    <x v="6"/>
  </r>
  <r>
    <x v="7"/>
    <x v="7"/>
    <x v="2"/>
    <x v="2"/>
    <x v="2"/>
    <x v="7"/>
    <x v="7"/>
  </r>
  <r>
    <x v="8"/>
    <x v="8"/>
    <x v="3"/>
    <x v="0"/>
    <x v="2"/>
    <x v="8"/>
    <x v="8"/>
  </r>
  <r>
    <x v="9"/>
    <x v="9"/>
    <x v="2"/>
    <x v="0"/>
    <x v="1"/>
    <x v="9"/>
    <x v="9"/>
  </r>
  <r>
    <x v="10"/>
    <x v="10"/>
    <x v="3"/>
    <x v="0"/>
    <x v="0"/>
    <x v="10"/>
    <x v="10"/>
  </r>
  <r>
    <x v="11"/>
    <x v="11"/>
    <x v="1"/>
    <x v="2"/>
    <x v="2"/>
    <x v="11"/>
    <x v="11"/>
  </r>
  <r>
    <x v="12"/>
    <x v="12"/>
    <x v="1"/>
    <x v="1"/>
    <x v="1"/>
    <x v="12"/>
    <x v="12"/>
  </r>
  <r>
    <x v="13"/>
    <x v="13"/>
    <x v="0"/>
    <x v="1"/>
    <x v="2"/>
    <x v="13"/>
    <x v="13"/>
  </r>
  <r>
    <x v="14"/>
    <x v="14"/>
    <x v="1"/>
    <x v="2"/>
    <x v="1"/>
    <x v="14"/>
    <x v="14"/>
  </r>
  <r>
    <x v="15"/>
    <x v="15"/>
    <x v="1"/>
    <x v="2"/>
    <x v="0"/>
    <x v="15"/>
    <x v="15"/>
  </r>
  <r>
    <x v="16"/>
    <x v="16"/>
    <x v="2"/>
    <x v="0"/>
    <x v="2"/>
    <x v="16"/>
    <x v="16"/>
  </r>
  <r>
    <x v="17"/>
    <x v="17"/>
    <x v="1"/>
    <x v="1"/>
    <x v="0"/>
    <x v="17"/>
    <x v="17"/>
  </r>
  <r>
    <x v="18"/>
    <x v="18"/>
    <x v="1"/>
    <x v="2"/>
    <x v="2"/>
    <x v="18"/>
    <x v="18"/>
  </r>
  <r>
    <x v="19"/>
    <x v="19"/>
    <x v="0"/>
    <x v="0"/>
    <x v="0"/>
    <x v="19"/>
    <x v="19"/>
  </r>
  <r>
    <x v="20"/>
    <x v="20"/>
    <x v="1"/>
    <x v="0"/>
    <x v="2"/>
    <x v="20"/>
    <x v="20"/>
  </r>
  <r>
    <x v="21"/>
    <x v="21"/>
    <x v="2"/>
    <x v="0"/>
    <x v="1"/>
    <x v="9"/>
    <x v="9"/>
  </r>
  <r>
    <x v="22"/>
    <x v="22"/>
    <x v="0"/>
    <x v="1"/>
    <x v="2"/>
    <x v="13"/>
    <x v="13"/>
  </r>
  <r>
    <x v="23"/>
    <x v="23"/>
    <x v="1"/>
    <x v="2"/>
    <x v="1"/>
    <x v="21"/>
    <x v="21"/>
  </r>
  <r>
    <x v="24"/>
    <x v="24"/>
    <x v="1"/>
    <x v="2"/>
    <x v="0"/>
    <x v="15"/>
    <x v="15"/>
  </r>
  <r>
    <x v="25"/>
    <x v="25"/>
    <x v="2"/>
    <x v="1"/>
    <x v="0"/>
    <x v="22"/>
    <x v="22"/>
  </r>
  <r>
    <x v="26"/>
    <x v="26"/>
    <x v="1"/>
    <x v="1"/>
    <x v="1"/>
    <x v="5"/>
    <x v="5"/>
  </r>
  <r>
    <x v="27"/>
    <x v="27"/>
    <x v="1"/>
    <x v="2"/>
    <x v="2"/>
    <x v="23"/>
    <x v="23"/>
  </r>
  <r>
    <x v="28"/>
    <x v="28"/>
    <x v="1"/>
    <x v="0"/>
    <x v="2"/>
    <x v="20"/>
    <x v="20"/>
  </r>
  <r>
    <x v="29"/>
    <x v="29"/>
    <x v="3"/>
    <x v="0"/>
    <x v="0"/>
    <x v="10"/>
    <x v="10"/>
  </r>
  <r>
    <x v="30"/>
    <x v="30"/>
    <x v="2"/>
    <x v="1"/>
    <x v="1"/>
    <x v="24"/>
    <x v="24"/>
  </r>
  <r>
    <x v="31"/>
    <x v="31"/>
    <x v="1"/>
    <x v="0"/>
    <x v="1"/>
    <x v="1"/>
    <x v="1"/>
  </r>
  <r>
    <x v="32"/>
    <x v="32"/>
    <x v="3"/>
    <x v="2"/>
    <x v="0"/>
    <x v="3"/>
    <x v="3"/>
  </r>
  <r>
    <x v="33"/>
    <x v="33"/>
    <x v="1"/>
    <x v="1"/>
    <x v="2"/>
    <x v="25"/>
    <x v="25"/>
  </r>
  <r>
    <x v="34"/>
    <x v="34"/>
    <x v="1"/>
    <x v="2"/>
    <x v="1"/>
    <x v="4"/>
    <x v="4"/>
  </r>
  <r>
    <x v="35"/>
    <x v="35"/>
    <x v="3"/>
    <x v="1"/>
    <x v="0"/>
    <x v="26"/>
    <x v="26"/>
  </r>
  <r>
    <x v="36"/>
    <x v="36"/>
    <x v="3"/>
    <x v="2"/>
    <x v="1"/>
    <x v="27"/>
    <x v="27"/>
  </r>
  <r>
    <x v="37"/>
    <x v="37"/>
    <x v="0"/>
    <x v="0"/>
    <x v="0"/>
    <x v="19"/>
    <x v="19"/>
  </r>
  <r>
    <x v="38"/>
    <x v="38"/>
    <x v="2"/>
    <x v="2"/>
    <x v="0"/>
    <x v="24"/>
    <x v="24"/>
  </r>
  <r>
    <x v="39"/>
    <x v="39"/>
    <x v="2"/>
    <x v="1"/>
    <x v="1"/>
    <x v="24"/>
    <x v="24"/>
  </r>
  <r>
    <x v="40"/>
    <x v="40"/>
    <x v="0"/>
    <x v="2"/>
    <x v="2"/>
    <x v="28"/>
    <x v="28"/>
  </r>
  <r>
    <x v="41"/>
    <x v="41"/>
    <x v="1"/>
    <x v="1"/>
    <x v="2"/>
    <x v="25"/>
    <x v="25"/>
  </r>
  <r>
    <x v="42"/>
    <x v="42"/>
    <x v="2"/>
    <x v="0"/>
    <x v="2"/>
    <x v="16"/>
    <x v="16"/>
  </r>
  <r>
    <x v="43"/>
    <x v="43"/>
    <x v="1"/>
    <x v="0"/>
    <x v="1"/>
    <x v="29"/>
    <x v="29"/>
  </r>
  <r>
    <x v="44"/>
    <x v="44"/>
    <x v="1"/>
    <x v="1"/>
    <x v="0"/>
    <x v="17"/>
    <x v="17"/>
  </r>
  <r>
    <x v="45"/>
    <x v="45"/>
    <x v="3"/>
    <x v="2"/>
    <x v="1"/>
    <x v="27"/>
    <x v="27"/>
  </r>
  <r>
    <x v="46"/>
    <x v="46"/>
    <x v="0"/>
    <x v="0"/>
    <x v="0"/>
    <x v="0"/>
    <x v="0"/>
  </r>
  <r>
    <x v="47"/>
    <x v="47"/>
    <x v="1"/>
    <x v="1"/>
    <x v="1"/>
    <x v="12"/>
    <x v="12"/>
  </r>
  <r>
    <x v="48"/>
    <x v="48"/>
    <x v="2"/>
    <x v="2"/>
    <x v="0"/>
    <x v="24"/>
    <x v="24"/>
  </r>
  <r>
    <x v="49"/>
    <x v="49"/>
    <x v="1"/>
    <x v="0"/>
    <x v="1"/>
    <x v="30"/>
    <x v="30"/>
  </r>
  <r>
    <x v="50"/>
    <x v="50"/>
    <x v="2"/>
    <x v="1"/>
    <x v="0"/>
    <x v="22"/>
    <x v="22"/>
  </r>
  <r>
    <x v="51"/>
    <x v="51"/>
    <x v="1"/>
    <x v="2"/>
    <x v="2"/>
    <x v="31"/>
    <x v="31"/>
  </r>
  <r>
    <x v="52"/>
    <x v="52"/>
    <x v="0"/>
    <x v="1"/>
    <x v="2"/>
    <x v="6"/>
    <x v="6"/>
  </r>
  <r>
    <x v="53"/>
    <x v="53"/>
    <x v="3"/>
    <x v="0"/>
    <x v="2"/>
    <x v="8"/>
    <x v="8"/>
  </r>
  <r>
    <x v="54"/>
    <x v="54"/>
    <x v="0"/>
    <x v="0"/>
    <x v="0"/>
    <x v="32"/>
    <x v="32"/>
  </r>
  <r>
    <x v="55"/>
    <x v="55"/>
    <x v="0"/>
    <x v="0"/>
    <x v="1"/>
    <x v="33"/>
    <x v="33"/>
  </r>
  <r>
    <x v="56"/>
    <x v="56"/>
    <x v="3"/>
    <x v="2"/>
    <x v="2"/>
    <x v="34"/>
    <x v="34"/>
  </r>
  <r>
    <x v="57"/>
    <x v="57"/>
    <x v="3"/>
    <x v="2"/>
    <x v="0"/>
    <x v="35"/>
    <x v="35"/>
  </r>
  <r>
    <x v="58"/>
    <x v="58"/>
    <x v="3"/>
    <x v="1"/>
    <x v="0"/>
    <x v="26"/>
    <x v="26"/>
  </r>
  <r>
    <x v="59"/>
    <x v="59"/>
    <x v="1"/>
    <x v="2"/>
    <x v="1"/>
    <x v="36"/>
    <x v="36"/>
  </r>
  <r>
    <x v="60"/>
    <x v="60"/>
    <x v="1"/>
    <x v="1"/>
    <x v="1"/>
    <x v="37"/>
    <x v="37"/>
  </r>
  <r>
    <x v="61"/>
    <x v="61"/>
    <x v="0"/>
    <x v="1"/>
    <x v="2"/>
    <x v="38"/>
    <x v="38"/>
  </r>
  <r>
    <x v="62"/>
    <x v="62"/>
    <x v="3"/>
    <x v="0"/>
    <x v="2"/>
    <x v="39"/>
    <x v="39"/>
  </r>
  <r>
    <x v="63"/>
    <x v="63"/>
    <x v="0"/>
    <x v="2"/>
    <x v="2"/>
    <x v="40"/>
    <x v="40"/>
  </r>
  <r>
    <x v="64"/>
    <x v="64"/>
    <x v="3"/>
    <x v="0"/>
    <x v="0"/>
    <x v="41"/>
    <x v="41"/>
  </r>
  <r>
    <x v="65"/>
    <x v="65"/>
    <x v="1"/>
    <x v="0"/>
    <x v="1"/>
    <x v="24"/>
    <x v="24"/>
  </r>
  <r>
    <x v="66"/>
    <x v="66"/>
    <x v="1"/>
    <x v="1"/>
    <x v="1"/>
    <x v="42"/>
    <x v="42"/>
  </r>
  <r>
    <x v="67"/>
    <x v="67"/>
    <x v="2"/>
    <x v="1"/>
    <x v="0"/>
    <x v="2"/>
    <x v="2"/>
  </r>
  <r>
    <x v="68"/>
    <x v="68"/>
    <x v="0"/>
    <x v="1"/>
    <x v="2"/>
    <x v="43"/>
    <x v="43"/>
  </r>
  <r>
    <x v="69"/>
    <x v="69"/>
    <x v="1"/>
    <x v="2"/>
    <x v="1"/>
    <x v="44"/>
    <x v="44"/>
  </r>
  <r>
    <x v="70"/>
    <x v="70"/>
    <x v="1"/>
    <x v="2"/>
    <x v="0"/>
    <x v="45"/>
    <x v="45"/>
  </r>
  <r>
    <x v="71"/>
    <x v="71"/>
    <x v="2"/>
    <x v="0"/>
    <x v="2"/>
    <x v="46"/>
    <x v="46"/>
  </r>
  <r>
    <x v="72"/>
    <x v="72"/>
    <x v="3"/>
    <x v="0"/>
    <x v="1"/>
    <x v="47"/>
    <x v="47"/>
  </r>
  <r>
    <x v="73"/>
    <x v="73"/>
    <x v="0"/>
    <x v="0"/>
    <x v="0"/>
    <x v="48"/>
    <x v="48"/>
  </r>
  <r>
    <x v="74"/>
    <x v="74"/>
    <x v="1"/>
    <x v="0"/>
    <x v="2"/>
    <x v="49"/>
    <x v="49"/>
  </r>
  <r>
    <x v="75"/>
    <x v="75"/>
    <x v="1"/>
    <x v="1"/>
    <x v="0"/>
    <x v="50"/>
    <x v="50"/>
  </r>
  <r>
    <x v="76"/>
    <x v="76"/>
    <x v="0"/>
    <x v="1"/>
    <x v="2"/>
    <x v="43"/>
    <x v="43"/>
  </r>
  <r>
    <x v="77"/>
    <x v="77"/>
    <x v="1"/>
    <x v="2"/>
    <x v="1"/>
    <x v="51"/>
    <x v="51"/>
  </r>
  <r>
    <x v="78"/>
    <x v="78"/>
    <x v="1"/>
    <x v="2"/>
    <x v="2"/>
    <x v="31"/>
    <x v="31"/>
  </r>
  <r>
    <x v="79"/>
    <x v="79"/>
    <x v="1"/>
    <x v="2"/>
    <x v="0"/>
    <x v="45"/>
    <x v="45"/>
  </r>
  <r>
    <x v="80"/>
    <x v="80"/>
    <x v="1"/>
    <x v="1"/>
    <x v="1"/>
    <x v="37"/>
    <x v="37"/>
  </r>
  <r>
    <x v="81"/>
    <x v="81"/>
    <x v="2"/>
    <x v="0"/>
    <x v="1"/>
    <x v="52"/>
    <x v="52"/>
  </r>
  <r>
    <x v="82"/>
    <x v="82"/>
    <x v="3"/>
    <x v="1"/>
    <x v="0"/>
    <x v="53"/>
    <x v="53"/>
  </r>
  <r>
    <x v="83"/>
    <x v="83"/>
    <x v="1"/>
    <x v="0"/>
    <x v="2"/>
    <x v="49"/>
    <x v="49"/>
  </r>
  <r>
    <x v="84"/>
    <x v="84"/>
    <x v="3"/>
    <x v="0"/>
    <x v="0"/>
    <x v="41"/>
    <x v="41"/>
  </r>
  <r>
    <x v="85"/>
    <x v="85"/>
    <x v="3"/>
    <x v="2"/>
    <x v="2"/>
    <x v="34"/>
    <x v="34"/>
  </r>
  <r>
    <x v="86"/>
    <x v="86"/>
    <x v="2"/>
    <x v="1"/>
    <x v="1"/>
    <x v="54"/>
    <x v="54"/>
  </r>
  <r>
    <x v="87"/>
    <x v="87"/>
    <x v="3"/>
    <x v="2"/>
    <x v="0"/>
    <x v="35"/>
    <x v="35"/>
  </r>
  <r>
    <x v="88"/>
    <x v="88"/>
    <x v="1"/>
    <x v="1"/>
    <x v="2"/>
    <x v="55"/>
    <x v="55"/>
  </r>
  <r>
    <x v="89"/>
    <x v="89"/>
    <x v="1"/>
    <x v="2"/>
    <x v="1"/>
    <x v="36"/>
    <x v="36"/>
  </r>
  <r>
    <x v="90"/>
    <x v="90"/>
    <x v="3"/>
    <x v="2"/>
    <x v="1"/>
    <x v="56"/>
    <x v="56"/>
  </r>
  <r>
    <x v="91"/>
    <x v="91"/>
    <x v="0"/>
    <x v="2"/>
    <x v="2"/>
    <x v="40"/>
    <x v="40"/>
  </r>
  <r>
    <x v="92"/>
    <x v="92"/>
    <x v="0"/>
    <x v="0"/>
    <x v="0"/>
    <x v="48"/>
    <x v="48"/>
  </r>
  <r>
    <x v="93"/>
    <x v="93"/>
    <x v="1"/>
    <x v="1"/>
    <x v="0"/>
    <x v="50"/>
    <x v="50"/>
  </r>
  <r>
    <x v="94"/>
    <x v="94"/>
    <x v="2"/>
    <x v="2"/>
    <x v="0"/>
    <x v="54"/>
    <x v="54"/>
  </r>
  <r>
    <x v="95"/>
    <x v="95"/>
    <x v="2"/>
    <x v="1"/>
    <x v="1"/>
    <x v="54"/>
    <x v="54"/>
  </r>
  <r>
    <x v="96"/>
    <x v="96"/>
    <x v="1"/>
    <x v="0"/>
    <x v="1"/>
    <x v="29"/>
    <x v="29"/>
  </r>
  <r>
    <x v="97"/>
    <x v="97"/>
    <x v="1"/>
    <x v="1"/>
    <x v="2"/>
    <x v="55"/>
    <x v="55"/>
  </r>
  <r>
    <x v="98"/>
    <x v="98"/>
    <x v="2"/>
    <x v="0"/>
    <x v="2"/>
    <x v="46"/>
    <x v="46"/>
  </r>
  <r>
    <x v="99"/>
    <x v="99"/>
    <x v="3"/>
    <x v="2"/>
    <x v="1"/>
    <x v="56"/>
    <x v="56"/>
  </r>
  <r>
    <x v="100"/>
    <x v="100"/>
    <x v="3"/>
    <x v="1"/>
    <x v="0"/>
    <x v="53"/>
    <x v="53"/>
  </r>
  <r>
    <x v="101"/>
    <x v="101"/>
    <x v="0"/>
    <x v="0"/>
    <x v="0"/>
    <x v="32"/>
    <x v="32"/>
  </r>
  <r>
    <x v="102"/>
    <x v="102"/>
    <x v="0"/>
    <x v="2"/>
    <x v="2"/>
    <x v="28"/>
    <x v="28"/>
  </r>
  <r>
    <x v="103"/>
    <x v="103"/>
    <x v="0"/>
    <x v="0"/>
    <x v="1"/>
    <x v="33"/>
    <x v="33"/>
  </r>
  <r>
    <x v="104"/>
    <x v="104"/>
    <x v="1"/>
    <x v="1"/>
    <x v="1"/>
    <x v="42"/>
    <x v="42"/>
  </r>
  <r>
    <x v="105"/>
    <x v="105"/>
    <x v="2"/>
    <x v="2"/>
    <x v="0"/>
    <x v="54"/>
    <x v="54"/>
  </r>
  <r>
    <x v="106"/>
    <x v="106"/>
    <x v="0"/>
    <x v="1"/>
    <x v="2"/>
    <x v="38"/>
    <x v="38"/>
  </r>
  <r>
    <x v="107"/>
    <x v="107"/>
    <x v="3"/>
    <x v="0"/>
    <x v="2"/>
    <x v="39"/>
    <x v="3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4AA0E8-E85B-4835-84A4-6E8D835CDF4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E8" firstHeaderRow="1" firstDataRow="2" firstDataCol="1"/>
  <pivotFields count="10">
    <pivotField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numFmtId="14" showAll="0">
      <items count="10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t="default"/>
      </items>
    </pivotField>
    <pivotField multipleItemSelectionAllowed="1" showAll="0">
      <items count="5">
        <item x="3"/>
        <item x="1"/>
        <item x="0"/>
        <item x="2"/>
        <item t="default"/>
      </items>
    </pivotField>
    <pivotField axis="axisCol" showAll="0">
      <items count="4">
        <item x="2"/>
        <item x="0"/>
        <item x="1"/>
        <item t="default"/>
      </items>
    </pivotField>
    <pivotField axis="axisRow" showAll="0" sortType="ascending">
      <items count="4">
        <item x="0"/>
        <item x="1"/>
        <item x="2"/>
        <item t="default"/>
      </items>
    </pivotField>
    <pivotField dataField="1" numFmtId="164" showAll="0">
      <items count="58">
        <item x="52"/>
        <item x="27"/>
        <item x="18"/>
        <item x="56"/>
        <item x="47"/>
        <item x="53"/>
        <item x="23"/>
        <item x="19"/>
        <item x="20"/>
        <item x="9"/>
        <item x="0"/>
        <item x="10"/>
        <item x="40"/>
        <item x="48"/>
        <item x="49"/>
        <item x="11"/>
        <item x="32"/>
        <item x="12"/>
        <item x="41"/>
        <item x="24"/>
        <item x="50"/>
        <item x="1"/>
        <item x="28"/>
        <item x="33"/>
        <item x="13"/>
        <item x="42"/>
        <item x="14"/>
        <item x="21"/>
        <item x="2"/>
        <item x="34"/>
        <item x="3"/>
        <item x="25"/>
        <item x="54"/>
        <item x="15"/>
        <item x="16"/>
        <item x="43"/>
        <item x="4"/>
        <item x="30"/>
        <item x="29"/>
        <item x="44"/>
        <item x="22"/>
        <item x="51"/>
        <item x="17"/>
        <item x="31"/>
        <item x="35"/>
        <item x="5"/>
        <item x="55"/>
        <item x="6"/>
        <item x="26"/>
        <item x="7"/>
        <item x="8"/>
        <item x="45"/>
        <item x="46"/>
        <item x="36"/>
        <item x="37"/>
        <item x="38"/>
        <item x="39"/>
        <item t="default"/>
      </items>
    </pivotField>
    <pivotField numFmtId="1" showAll="0">
      <items count="58">
        <item x="52"/>
        <item x="27"/>
        <item x="18"/>
        <item x="56"/>
        <item x="47"/>
        <item x="53"/>
        <item x="23"/>
        <item x="19"/>
        <item x="20"/>
        <item x="9"/>
        <item x="0"/>
        <item x="10"/>
        <item x="40"/>
        <item x="48"/>
        <item x="49"/>
        <item x="11"/>
        <item x="32"/>
        <item x="12"/>
        <item x="41"/>
        <item x="24"/>
        <item x="50"/>
        <item x="1"/>
        <item x="28"/>
        <item x="33"/>
        <item x="13"/>
        <item x="42"/>
        <item x="14"/>
        <item x="21"/>
        <item x="2"/>
        <item x="34"/>
        <item x="3"/>
        <item x="25"/>
        <item x="54"/>
        <item x="15"/>
        <item x="16"/>
        <item x="43"/>
        <item x="4"/>
        <item x="30"/>
        <item x="29"/>
        <item x="44"/>
        <item x="22"/>
        <item x="51"/>
        <item x="17"/>
        <item x="31"/>
        <item x="35"/>
        <item x="5"/>
        <item x="55"/>
        <item x="6"/>
        <item x="26"/>
        <item x="7"/>
        <item x="8"/>
        <item x="45"/>
        <item x="46"/>
        <item x="36"/>
        <item x="37"/>
        <item x="38"/>
        <item x="39"/>
        <item t="default"/>
      </items>
    </pivotField>
    <pivotField showAll="0">
      <items count="15">
        <item h="1" sd="0" x="0"/>
        <item sd="0" x="1"/>
        <item h="1"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Fields count="1">
    <field x="3"/>
  </colFields>
  <colItems count="4">
    <i>
      <x/>
    </i>
    <i>
      <x v="1"/>
    </i>
    <i>
      <x v="2"/>
    </i>
    <i t="grand">
      <x/>
    </i>
  </colItems>
  <dataFields count="1">
    <dataField name="Sum of Sales" fld="5" baseField="0" baseItem="0" numFmtId="164"/>
  </dataField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34C2612-E9ED-4C8A-8618-7072C2CA39BF}" sourceName="Product">
  <pivotTables>
    <pivotTable tabId="2" name="PivotTable1"/>
  </pivotTables>
  <data>
    <tabular pivotCacheId="21329093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0AB41A10-B1FD-48FB-A95E-BB726F0A1FD7}" sourceName="Salesperson">
  <pivotTables>
    <pivotTable tabId="2" name="PivotTable1"/>
  </pivotTables>
  <data>
    <tabular pivotCacheId="213290935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DB76AB6-7D2A-482E-B99F-9B503C0F3B4F}" sourceName="Region">
  <pivotTables>
    <pivotTable tabId="2" name="PivotTable1"/>
  </pivotTables>
  <data>
    <tabular pivotCacheId="213290935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6D4E8E10-688D-427A-A09B-1A373010202F}" cache="Slicer_Product" caption="Product" rowHeight="247650"/>
  <slicer name="Salesperson" xr10:uid="{059F75E4-2ADE-4EB7-8C98-95227225FD01}" cache="Slicer_Salesperson" caption="Salesperson" rowHeight="247650"/>
  <slicer name="Region" xr10:uid="{39D02002-8467-4052-A794-E06AD298D289}" cache="Slicer_Region" caption="Region"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0B6102-C2FC-41E9-B053-6AB3AA089ACA}" name="Table1" displayName="Table1" ref="A1:G110" totalsRowCount="1" headerRowDxfId="18" dataDxfId="17" tableBorderDxfId="16" headerRowCellStyle="Heading 2" dataCellStyle="Normal 4">
  <autoFilter ref="A1:G109" xr:uid="{460B6102-C2FC-41E9-B053-6AB3AA089ACA}"/>
  <tableColumns count="7">
    <tableColumn id="1" xr3:uid="{2F8021F7-0B78-4579-9A08-45CF9CAFFEB1}" name="Orderid" totalsRowLabel="Total" dataDxfId="15" totalsRowDxfId="14" dataCellStyle="Normal_EXCEL3-2"/>
    <tableColumn id="2" xr3:uid="{A13D7567-7E96-4BB1-8234-83B76F2E9549}" name="Sale_Date" totalsRowFunction="count" dataDxfId="13" totalsRowDxfId="12" dataCellStyle="Normal_EXCEL3-2"/>
    <tableColumn id="3" xr3:uid="{4FCBD58C-B16E-49F1-801E-5ED4472CF3FF}" name="Product" dataDxfId="11" totalsRowDxfId="10" dataCellStyle="Normal 4"/>
    <tableColumn id="4" xr3:uid="{C5B64E38-652F-4C8D-9DE7-47E55167817E}" name="Salesperson" dataDxfId="9" totalsRowDxfId="8" dataCellStyle="Normal 4"/>
    <tableColumn id="5" xr3:uid="{B64F57F9-DB46-427D-BB26-089C3C35BE10}" name="Region" dataDxfId="7" totalsRowDxfId="6" dataCellStyle="Normal 4"/>
    <tableColumn id="6" xr3:uid="{8F9488E4-3F11-42E7-BA48-0A1518F52951}" name="Sales" totalsRowFunction="average" dataDxfId="5" totalsRowDxfId="4" dataCellStyle="Normal 4">
      <calculatedColumnFormula>G2*1.5</calculatedColumnFormula>
    </tableColumn>
    <tableColumn id="7" xr3:uid="{E7287358-A700-4FF0-A7C0-A973AD3CC33D}" name="Units" totalsRowFunction="sum" dataDxfId="3" totalsRowDxfId="2" dataCellStyle="Normal 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6F743-9A74-4716-9423-AED16B23E7EE}">
  <sheetPr codeName="Sheet1"/>
  <dimension ref="A3:E8"/>
  <sheetViews>
    <sheetView workbookViewId="0">
      <selection activeCell="G8" sqref="G8"/>
    </sheetView>
  </sheetViews>
  <sheetFormatPr defaultRowHeight="14.4" x14ac:dyDescent="0.3"/>
  <cols>
    <col min="1" max="1" width="12.44140625" bestFit="1" customWidth="1"/>
    <col min="2" max="2" width="15.5546875" bestFit="1" customWidth="1"/>
    <col min="3" max="4" width="8.5546875" bestFit="1" customWidth="1"/>
    <col min="5" max="5" width="10.5546875" bestFit="1" customWidth="1"/>
    <col min="6" max="6" width="18.109375" bestFit="1" customWidth="1"/>
    <col min="7" max="7" width="15.88671875" bestFit="1" customWidth="1"/>
  </cols>
  <sheetData>
    <row r="3" spans="1:5" x14ac:dyDescent="0.3">
      <c r="A3" s="16" t="s">
        <v>17</v>
      </c>
      <c r="B3" s="16" t="s">
        <v>20</v>
      </c>
    </row>
    <row r="4" spans="1:5" x14ac:dyDescent="0.3">
      <c r="A4" s="16" t="s">
        <v>18</v>
      </c>
      <c r="B4" t="s">
        <v>15</v>
      </c>
      <c r="C4" t="s">
        <v>8</v>
      </c>
      <c r="D4" t="s">
        <v>13</v>
      </c>
      <c r="E4" t="s">
        <v>19</v>
      </c>
    </row>
    <row r="5" spans="1:5" x14ac:dyDescent="0.3">
      <c r="A5" s="17" t="s">
        <v>9</v>
      </c>
      <c r="B5" s="15">
        <v>134077.5</v>
      </c>
      <c r="C5" s="15">
        <v>52672.5</v>
      </c>
      <c r="D5" s="15">
        <v>116136</v>
      </c>
      <c r="E5" s="15">
        <v>302886</v>
      </c>
    </row>
    <row r="6" spans="1:5" x14ac:dyDescent="0.3">
      <c r="A6" s="17" t="s">
        <v>11</v>
      </c>
      <c r="B6" s="15">
        <v>104077.5</v>
      </c>
      <c r="C6" s="15">
        <v>80830.5</v>
      </c>
      <c r="D6" s="15">
        <v>128445</v>
      </c>
      <c r="E6" s="15">
        <v>313353</v>
      </c>
    </row>
    <row r="7" spans="1:5" x14ac:dyDescent="0.3">
      <c r="A7" s="17" t="s">
        <v>16</v>
      </c>
      <c r="B7" s="15">
        <v>89995.5</v>
      </c>
      <c r="C7" s="15">
        <v>145042.5</v>
      </c>
      <c r="D7" s="15">
        <v>157065</v>
      </c>
      <c r="E7" s="15">
        <v>392103</v>
      </c>
    </row>
    <row r="8" spans="1:5" x14ac:dyDescent="0.3">
      <c r="A8" s="17" t="s">
        <v>19</v>
      </c>
      <c r="B8" s="15">
        <v>328150.5</v>
      </c>
      <c r="C8" s="15">
        <v>278545.5</v>
      </c>
      <c r="D8" s="15">
        <v>401646</v>
      </c>
      <c r="E8" s="15">
        <v>1008342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4ACCE-AC07-411F-AB1E-C6983B2CCDBB}">
  <sheetPr codeName="Sheet2"/>
  <dimension ref="A1:G110"/>
  <sheetViews>
    <sheetView tabSelected="1" topLeftCell="A75" workbookViewId="0">
      <selection activeCell="H92" sqref="H92"/>
    </sheetView>
  </sheetViews>
  <sheetFormatPr defaultRowHeight="14.4" x14ac:dyDescent="0.3"/>
  <cols>
    <col min="1" max="1" width="13.109375" bestFit="1" customWidth="1"/>
    <col min="2" max="2" width="15.6640625" bestFit="1" customWidth="1"/>
    <col min="3" max="3" width="13.44140625" bestFit="1" customWidth="1"/>
    <col min="4" max="4" width="18.109375" bestFit="1" customWidth="1"/>
    <col min="5" max="5" width="12.44140625" bestFit="1" customWidth="1"/>
    <col min="6" max="6" width="11" bestFit="1" customWidth="1"/>
    <col min="7" max="7" width="10.88671875" bestFit="1" customWidth="1"/>
  </cols>
  <sheetData>
    <row r="1" spans="1:7" ht="18" thickBot="1" x14ac:dyDescent="0.4">
      <c r="A1" s="1" t="s">
        <v>0</v>
      </c>
      <c r="B1" s="1" t="s">
        <v>1</v>
      </c>
      <c r="C1" s="2" t="s">
        <v>2</v>
      </c>
      <c r="D1" s="2" t="s">
        <v>3</v>
      </c>
      <c r="E1" s="2" t="s">
        <v>4</v>
      </c>
      <c r="F1" s="3" t="s">
        <v>5</v>
      </c>
      <c r="G1" s="3" t="s">
        <v>6</v>
      </c>
    </row>
    <row r="2" spans="1:7" ht="15" thickTop="1" x14ac:dyDescent="0.3">
      <c r="A2" s="4">
        <v>1001</v>
      </c>
      <c r="B2" s="5">
        <v>44570.240909061358</v>
      </c>
      <c r="C2" s="6" t="s">
        <v>7</v>
      </c>
      <c r="D2" s="6" t="s">
        <v>8</v>
      </c>
      <c r="E2" s="6" t="s">
        <v>9</v>
      </c>
      <c r="F2" s="7">
        <f t="shared" ref="F2:F65" si="0">G2*1.5</f>
        <v>3553.5</v>
      </c>
      <c r="G2" s="12">
        <v>2369</v>
      </c>
    </row>
    <row r="3" spans="1:7" x14ac:dyDescent="0.3">
      <c r="A3" s="4">
        <v>1002</v>
      </c>
      <c r="B3" s="5">
        <v>44571.934429856134</v>
      </c>
      <c r="C3" s="8" t="s">
        <v>10</v>
      </c>
      <c r="D3" s="8" t="s">
        <v>8</v>
      </c>
      <c r="E3" s="8" t="s">
        <v>11</v>
      </c>
      <c r="F3" s="9">
        <f t="shared" si="0"/>
        <v>7318.5</v>
      </c>
      <c r="G3" s="13">
        <v>4879</v>
      </c>
    </row>
    <row r="4" spans="1:7" x14ac:dyDescent="0.3">
      <c r="A4" s="4">
        <v>1003</v>
      </c>
      <c r="B4" s="5">
        <v>44575.963531010959</v>
      </c>
      <c r="C4" s="8" t="s">
        <v>12</v>
      </c>
      <c r="D4" s="8" t="s">
        <v>13</v>
      </c>
      <c r="E4" s="8" t="s">
        <v>9</v>
      </c>
      <c r="F4" s="9">
        <f t="shared" si="0"/>
        <v>8793</v>
      </c>
      <c r="G4" s="13">
        <v>5862</v>
      </c>
    </row>
    <row r="5" spans="1:7" x14ac:dyDescent="0.3">
      <c r="A5" s="4">
        <v>1004</v>
      </c>
      <c r="B5" s="5">
        <v>44581.55012961429</v>
      </c>
      <c r="C5" s="8" t="s">
        <v>14</v>
      </c>
      <c r="D5" s="8" t="s">
        <v>15</v>
      </c>
      <c r="E5" s="8" t="s">
        <v>9</v>
      </c>
      <c r="F5" s="9">
        <f t="shared" si="0"/>
        <v>8943</v>
      </c>
      <c r="G5" s="13">
        <v>5962</v>
      </c>
    </row>
    <row r="6" spans="1:7" x14ac:dyDescent="0.3">
      <c r="A6" s="4">
        <v>1005</v>
      </c>
      <c r="B6" s="5">
        <v>44583.569334334024</v>
      </c>
      <c r="C6" s="8" t="s">
        <v>10</v>
      </c>
      <c r="D6" s="8" t="s">
        <v>15</v>
      </c>
      <c r="E6" s="8" t="s">
        <v>11</v>
      </c>
      <c r="F6" s="9">
        <f t="shared" si="0"/>
        <v>11761.5</v>
      </c>
      <c r="G6" s="13">
        <v>7841</v>
      </c>
    </row>
    <row r="7" spans="1:7" x14ac:dyDescent="0.3">
      <c r="A7" s="4">
        <v>1006</v>
      </c>
      <c r="B7" s="5">
        <v>44584.714376542965</v>
      </c>
      <c r="C7" s="8" t="s">
        <v>10</v>
      </c>
      <c r="D7" s="8" t="s">
        <v>13</v>
      </c>
      <c r="E7" s="8" t="s">
        <v>11</v>
      </c>
      <c r="F7" s="9">
        <f t="shared" si="0"/>
        <v>13428</v>
      </c>
      <c r="G7" s="13">
        <v>8952</v>
      </c>
    </row>
    <row r="8" spans="1:7" x14ac:dyDescent="0.3">
      <c r="A8" s="4">
        <v>1007</v>
      </c>
      <c r="B8" s="5">
        <v>44590.563451858725</v>
      </c>
      <c r="C8" s="8" t="s">
        <v>7</v>
      </c>
      <c r="D8" s="8" t="s">
        <v>13</v>
      </c>
      <c r="E8" s="8" t="s">
        <v>16</v>
      </c>
      <c r="F8" s="9">
        <f t="shared" si="0"/>
        <v>14446.5</v>
      </c>
      <c r="G8" s="13">
        <v>9631</v>
      </c>
    </row>
    <row r="9" spans="1:7" x14ac:dyDescent="0.3">
      <c r="A9" s="4">
        <v>1008</v>
      </c>
      <c r="B9" s="5">
        <v>44596.34634856521</v>
      </c>
      <c r="C9" s="8" t="s">
        <v>12</v>
      </c>
      <c r="D9" s="8" t="s">
        <v>15</v>
      </c>
      <c r="E9" s="8" t="s">
        <v>16</v>
      </c>
      <c r="F9" s="9">
        <f t="shared" si="0"/>
        <v>14619</v>
      </c>
      <c r="G9" s="13">
        <v>9746</v>
      </c>
    </row>
    <row r="10" spans="1:7" x14ac:dyDescent="0.3">
      <c r="A10" s="4">
        <v>1009</v>
      </c>
      <c r="B10" s="5">
        <v>44597.402854227803</v>
      </c>
      <c r="C10" s="8" t="s">
        <v>14</v>
      </c>
      <c r="D10" s="8" t="s">
        <v>8</v>
      </c>
      <c r="E10" s="8" t="s">
        <v>16</v>
      </c>
      <c r="F10" s="9">
        <f t="shared" si="0"/>
        <v>14647.5</v>
      </c>
      <c r="G10" s="13">
        <v>9765</v>
      </c>
    </row>
    <row r="11" spans="1:7" x14ac:dyDescent="0.3">
      <c r="A11" s="4">
        <v>1010</v>
      </c>
      <c r="B11" s="5">
        <v>44597.532704412355</v>
      </c>
      <c r="C11" s="8" t="s">
        <v>12</v>
      </c>
      <c r="D11" s="8" t="s">
        <v>8</v>
      </c>
      <c r="E11" s="8" t="s">
        <v>11</v>
      </c>
      <c r="F11" s="9">
        <f t="shared" si="0"/>
        <v>3547.5</v>
      </c>
      <c r="G11" s="13">
        <v>2365</v>
      </c>
    </row>
    <row r="12" spans="1:7" x14ac:dyDescent="0.3">
      <c r="A12" s="4">
        <v>1011</v>
      </c>
      <c r="B12" s="5">
        <v>44600.100982791366</v>
      </c>
      <c r="C12" s="8" t="s">
        <v>14</v>
      </c>
      <c r="D12" s="8" t="s">
        <v>8</v>
      </c>
      <c r="E12" s="8" t="s">
        <v>9</v>
      </c>
      <c r="F12" s="9">
        <f t="shared" si="0"/>
        <v>3897</v>
      </c>
      <c r="G12" s="13">
        <v>2598</v>
      </c>
    </row>
    <row r="13" spans="1:7" x14ac:dyDescent="0.3">
      <c r="A13" s="4">
        <v>1012</v>
      </c>
      <c r="B13" s="5">
        <v>44602.259169330886</v>
      </c>
      <c r="C13" s="8" t="s">
        <v>10</v>
      </c>
      <c r="D13" s="8" t="s">
        <v>15</v>
      </c>
      <c r="E13" s="8" t="s">
        <v>16</v>
      </c>
      <c r="F13" s="9">
        <f t="shared" si="0"/>
        <v>4887</v>
      </c>
      <c r="G13" s="13">
        <v>3258</v>
      </c>
    </row>
    <row r="14" spans="1:7" x14ac:dyDescent="0.3">
      <c r="A14" s="4">
        <v>1013</v>
      </c>
      <c r="B14" s="5">
        <v>44617.686649495954</v>
      </c>
      <c r="C14" s="8" t="s">
        <v>10</v>
      </c>
      <c r="D14" s="8" t="s">
        <v>13</v>
      </c>
      <c r="E14" s="8" t="s">
        <v>11</v>
      </c>
      <c r="F14" s="9">
        <f t="shared" si="0"/>
        <v>5380.5</v>
      </c>
      <c r="G14" s="13">
        <v>3587</v>
      </c>
    </row>
    <row r="15" spans="1:7" x14ac:dyDescent="0.3">
      <c r="A15" s="4">
        <v>1014</v>
      </c>
      <c r="B15" s="5">
        <v>44620.171083787958</v>
      </c>
      <c r="C15" s="8" t="s">
        <v>7</v>
      </c>
      <c r="D15" s="8" t="s">
        <v>13</v>
      </c>
      <c r="E15" s="8" t="s">
        <v>16</v>
      </c>
      <c r="F15" s="9">
        <f t="shared" si="0"/>
        <v>7480.5</v>
      </c>
      <c r="G15" s="13">
        <v>4987</v>
      </c>
    </row>
    <row r="16" spans="1:7" x14ac:dyDescent="0.3">
      <c r="A16" s="4">
        <v>1015</v>
      </c>
      <c r="B16" s="5">
        <v>44625.387580265393</v>
      </c>
      <c r="C16" s="8" t="s">
        <v>10</v>
      </c>
      <c r="D16" s="8" t="s">
        <v>15</v>
      </c>
      <c r="E16" s="8" t="s">
        <v>11</v>
      </c>
      <c r="F16" s="9">
        <f t="shared" si="0"/>
        <v>8179.5</v>
      </c>
      <c r="G16" s="13">
        <v>5453</v>
      </c>
    </row>
    <row r="17" spans="1:7" x14ac:dyDescent="0.3">
      <c r="A17" s="4">
        <v>1016</v>
      </c>
      <c r="B17" s="5">
        <v>44625.573406474046</v>
      </c>
      <c r="C17" s="8" t="s">
        <v>10</v>
      </c>
      <c r="D17" s="8" t="s">
        <v>15</v>
      </c>
      <c r="E17" s="8" t="s">
        <v>9</v>
      </c>
      <c r="F17" s="9">
        <f t="shared" si="0"/>
        <v>10992</v>
      </c>
      <c r="G17" s="13">
        <v>7328</v>
      </c>
    </row>
    <row r="18" spans="1:7" x14ac:dyDescent="0.3">
      <c r="A18" s="4">
        <v>1017</v>
      </c>
      <c r="B18" s="5">
        <v>44628.09588863406</v>
      </c>
      <c r="C18" s="8" t="s">
        <v>12</v>
      </c>
      <c r="D18" s="8" t="s">
        <v>8</v>
      </c>
      <c r="E18" s="8" t="s">
        <v>16</v>
      </c>
      <c r="F18" s="9">
        <f t="shared" si="0"/>
        <v>11122.5</v>
      </c>
      <c r="G18" s="13">
        <v>7415</v>
      </c>
    </row>
    <row r="19" spans="1:7" x14ac:dyDescent="0.3">
      <c r="A19" s="4">
        <v>1018</v>
      </c>
      <c r="B19" s="5">
        <v>44630.445662721577</v>
      </c>
      <c r="C19" s="8" t="s">
        <v>10</v>
      </c>
      <c r="D19" s="8" t="s">
        <v>13</v>
      </c>
      <c r="E19" s="8" t="s">
        <v>9</v>
      </c>
      <c r="F19" s="9">
        <f t="shared" si="0"/>
        <v>13231.5</v>
      </c>
      <c r="G19" s="13">
        <v>8821</v>
      </c>
    </row>
    <row r="20" spans="1:7" x14ac:dyDescent="0.3">
      <c r="A20" s="4">
        <v>1019</v>
      </c>
      <c r="B20" s="5">
        <v>44644.528288957597</v>
      </c>
      <c r="C20" s="8" t="s">
        <v>10</v>
      </c>
      <c r="D20" s="8" t="s">
        <v>15</v>
      </c>
      <c r="E20" s="8" t="s">
        <v>16</v>
      </c>
      <c r="F20" s="9">
        <f t="shared" si="0"/>
        <v>867</v>
      </c>
      <c r="G20" s="13">
        <v>578</v>
      </c>
    </row>
    <row r="21" spans="1:7" x14ac:dyDescent="0.3">
      <c r="A21" s="4">
        <v>1020</v>
      </c>
      <c r="B21" s="5">
        <v>44647.258492408997</v>
      </c>
      <c r="C21" s="8" t="s">
        <v>7</v>
      </c>
      <c r="D21" s="8" t="s">
        <v>8</v>
      </c>
      <c r="E21" s="8" t="s">
        <v>9</v>
      </c>
      <c r="F21" s="9">
        <f t="shared" si="0"/>
        <v>3084</v>
      </c>
      <c r="G21" s="13">
        <v>2056</v>
      </c>
    </row>
    <row r="22" spans="1:7" x14ac:dyDescent="0.3">
      <c r="A22" s="4">
        <v>1021</v>
      </c>
      <c r="B22" s="5">
        <v>44665.353290079911</v>
      </c>
      <c r="C22" s="8" t="s">
        <v>10</v>
      </c>
      <c r="D22" s="8" t="s">
        <v>8</v>
      </c>
      <c r="E22" s="8" t="s">
        <v>16</v>
      </c>
      <c r="F22" s="9">
        <f t="shared" si="0"/>
        <v>3238.5</v>
      </c>
      <c r="G22" s="13">
        <v>2159</v>
      </c>
    </row>
    <row r="23" spans="1:7" x14ac:dyDescent="0.3">
      <c r="A23" s="4">
        <v>1022</v>
      </c>
      <c r="B23" s="5">
        <v>44666.597134648626</v>
      </c>
      <c r="C23" s="8" t="s">
        <v>12</v>
      </c>
      <c r="D23" s="8" t="s">
        <v>8</v>
      </c>
      <c r="E23" s="8" t="s">
        <v>11</v>
      </c>
      <c r="F23" s="9">
        <f t="shared" si="0"/>
        <v>3547.5</v>
      </c>
      <c r="G23" s="13">
        <v>2365</v>
      </c>
    </row>
    <row r="24" spans="1:7" x14ac:dyDescent="0.3">
      <c r="A24" s="4">
        <v>1023</v>
      </c>
      <c r="B24" s="5">
        <v>44667.348532558062</v>
      </c>
      <c r="C24" s="8" t="s">
        <v>7</v>
      </c>
      <c r="D24" s="8" t="s">
        <v>13</v>
      </c>
      <c r="E24" s="8" t="s">
        <v>16</v>
      </c>
      <c r="F24" s="9">
        <f t="shared" si="0"/>
        <v>7480.5</v>
      </c>
      <c r="G24" s="13">
        <v>4987</v>
      </c>
    </row>
    <row r="25" spans="1:7" x14ac:dyDescent="0.3">
      <c r="A25" s="4">
        <v>1024</v>
      </c>
      <c r="B25" s="5">
        <v>44668.433284803497</v>
      </c>
      <c r="C25" s="8" t="s">
        <v>10</v>
      </c>
      <c r="D25" s="8" t="s">
        <v>15</v>
      </c>
      <c r="E25" s="8" t="s">
        <v>11</v>
      </c>
      <c r="F25" s="9">
        <f t="shared" si="0"/>
        <v>8434.5</v>
      </c>
      <c r="G25" s="13">
        <v>5623</v>
      </c>
    </row>
    <row r="26" spans="1:7" x14ac:dyDescent="0.3">
      <c r="A26" s="4">
        <v>1025</v>
      </c>
      <c r="B26" s="5">
        <v>44669.963580245792</v>
      </c>
      <c r="C26" s="8" t="s">
        <v>10</v>
      </c>
      <c r="D26" s="8" t="s">
        <v>15</v>
      </c>
      <c r="E26" s="8" t="s">
        <v>9</v>
      </c>
      <c r="F26" s="9">
        <f t="shared" si="0"/>
        <v>10992</v>
      </c>
      <c r="G26" s="13">
        <v>7328</v>
      </c>
    </row>
    <row r="27" spans="1:7" x14ac:dyDescent="0.3">
      <c r="A27" s="4">
        <v>1026</v>
      </c>
      <c r="B27" s="5">
        <v>44680.79037435363</v>
      </c>
      <c r="C27" s="8" t="s">
        <v>12</v>
      </c>
      <c r="D27" s="8" t="s">
        <v>13</v>
      </c>
      <c r="E27" s="8" t="s">
        <v>9</v>
      </c>
      <c r="F27" s="9">
        <f t="shared" si="0"/>
        <v>12370.5</v>
      </c>
      <c r="G27" s="13">
        <v>8247</v>
      </c>
    </row>
    <row r="28" spans="1:7" x14ac:dyDescent="0.3">
      <c r="A28" s="4">
        <v>1027</v>
      </c>
      <c r="B28" s="5">
        <v>44684.016424785521</v>
      </c>
      <c r="C28" s="8" t="s">
        <v>10</v>
      </c>
      <c r="D28" s="8" t="s">
        <v>13</v>
      </c>
      <c r="E28" s="8" t="s">
        <v>11</v>
      </c>
      <c r="F28" s="9">
        <f t="shared" si="0"/>
        <v>13428</v>
      </c>
      <c r="G28" s="13">
        <v>8952</v>
      </c>
    </row>
    <row r="29" spans="1:7" x14ac:dyDescent="0.3">
      <c r="A29" s="4">
        <v>1028</v>
      </c>
      <c r="B29" s="5">
        <v>44701.591843879803</v>
      </c>
      <c r="C29" s="8" t="s">
        <v>10</v>
      </c>
      <c r="D29" s="8" t="s">
        <v>15</v>
      </c>
      <c r="E29" s="8" t="s">
        <v>16</v>
      </c>
      <c r="F29" s="9">
        <f t="shared" si="0"/>
        <v>2395.5</v>
      </c>
      <c r="G29" s="13">
        <v>1597</v>
      </c>
    </row>
    <row r="30" spans="1:7" x14ac:dyDescent="0.3">
      <c r="A30" s="4">
        <v>1029</v>
      </c>
      <c r="B30" s="5">
        <v>44704.926722646029</v>
      </c>
      <c r="C30" s="8" t="s">
        <v>10</v>
      </c>
      <c r="D30" s="8" t="s">
        <v>8</v>
      </c>
      <c r="E30" s="8" t="s">
        <v>16</v>
      </c>
      <c r="F30" s="9">
        <f t="shared" si="0"/>
        <v>3238.5</v>
      </c>
      <c r="G30" s="13">
        <v>2159</v>
      </c>
    </row>
    <row r="31" spans="1:7" x14ac:dyDescent="0.3">
      <c r="A31" s="4">
        <v>1030</v>
      </c>
      <c r="B31" s="5">
        <v>44705.978589499406</v>
      </c>
      <c r="C31" s="8" t="s">
        <v>14</v>
      </c>
      <c r="D31" s="8" t="s">
        <v>8</v>
      </c>
      <c r="E31" s="8" t="s">
        <v>9</v>
      </c>
      <c r="F31" s="9">
        <f t="shared" si="0"/>
        <v>3897</v>
      </c>
      <c r="G31" s="13">
        <v>2598</v>
      </c>
    </row>
    <row r="32" spans="1:7" x14ac:dyDescent="0.3">
      <c r="A32" s="4">
        <v>1031</v>
      </c>
      <c r="B32" s="5">
        <v>44706.696123927381</v>
      </c>
      <c r="C32" s="8" t="s">
        <v>12</v>
      </c>
      <c r="D32" s="8" t="s">
        <v>13</v>
      </c>
      <c r="E32" s="8" t="s">
        <v>11</v>
      </c>
      <c r="F32" s="9">
        <f t="shared" si="0"/>
        <v>6880.5</v>
      </c>
      <c r="G32" s="13">
        <v>4587</v>
      </c>
    </row>
    <row r="33" spans="1:7" x14ac:dyDescent="0.3">
      <c r="A33" s="4">
        <v>1032</v>
      </c>
      <c r="B33" s="5">
        <v>44714.203039747459</v>
      </c>
      <c r="C33" s="8" t="s">
        <v>10</v>
      </c>
      <c r="D33" s="8" t="s">
        <v>8</v>
      </c>
      <c r="E33" s="8" t="s">
        <v>11</v>
      </c>
      <c r="F33" s="9">
        <f t="shared" si="0"/>
        <v>7318.5</v>
      </c>
      <c r="G33" s="13">
        <v>4879</v>
      </c>
    </row>
    <row r="34" spans="1:7" x14ac:dyDescent="0.3">
      <c r="A34" s="4">
        <v>1033</v>
      </c>
      <c r="B34" s="5">
        <v>44714.365512563534</v>
      </c>
      <c r="C34" s="8" t="s">
        <v>14</v>
      </c>
      <c r="D34" s="8" t="s">
        <v>15</v>
      </c>
      <c r="E34" s="8" t="s">
        <v>9</v>
      </c>
      <c r="F34" s="9">
        <f t="shared" si="0"/>
        <v>8943</v>
      </c>
      <c r="G34" s="13">
        <v>5962</v>
      </c>
    </row>
    <row r="35" spans="1:7" x14ac:dyDescent="0.3">
      <c r="A35" s="4">
        <v>1034</v>
      </c>
      <c r="B35" s="5">
        <v>44716.044458452336</v>
      </c>
      <c r="C35" s="8" t="s">
        <v>10</v>
      </c>
      <c r="D35" s="8" t="s">
        <v>13</v>
      </c>
      <c r="E35" s="8" t="s">
        <v>16</v>
      </c>
      <c r="F35" s="9">
        <f t="shared" si="0"/>
        <v>9486</v>
      </c>
      <c r="G35" s="13">
        <v>6324</v>
      </c>
    </row>
    <row r="36" spans="1:7" x14ac:dyDescent="0.3">
      <c r="A36" s="4">
        <v>1035</v>
      </c>
      <c r="B36" s="5">
        <v>44725.280758607514</v>
      </c>
      <c r="C36" s="8" t="s">
        <v>10</v>
      </c>
      <c r="D36" s="8" t="s">
        <v>15</v>
      </c>
      <c r="E36" s="8" t="s">
        <v>11</v>
      </c>
      <c r="F36" s="9">
        <f t="shared" si="0"/>
        <v>11761.5</v>
      </c>
      <c r="G36" s="13">
        <v>7841</v>
      </c>
    </row>
    <row r="37" spans="1:7" x14ac:dyDescent="0.3">
      <c r="A37" s="4">
        <v>1036</v>
      </c>
      <c r="B37" s="5">
        <v>44730.419409257687</v>
      </c>
      <c r="C37" s="8" t="s">
        <v>14</v>
      </c>
      <c r="D37" s="8" t="s">
        <v>13</v>
      </c>
      <c r="E37" s="8" t="s">
        <v>9</v>
      </c>
      <c r="F37" s="9">
        <f t="shared" si="0"/>
        <v>14596.5</v>
      </c>
      <c r="G37" s="13">
        <v>9731</v>
      </c>
    </row>
    <row r="38" spans="1:7" x14ac:dyDescent="0.3">
      <c r="A38" s="4">
        <v>1037</v>
      </c>
      <c r="B38" s="5">
        <v>44732.427489472357</v>
      </c>
      <c r="C38" s="8" t="s">
        <v>14</v>
      </c>
      <c r="D38" s="8" t="s">
        <v>15</v>
      </c>
      <c r="E38" s="8" t="s">
        <v>11</v>
      </c>
      <c r="F38" s="9">
        <f t="shared" si="0"/>
        <v>747</v>
      </c>
      <c r="G38" s="13">
        <v>498</v>
      </c>
    </row>
    <row r="39" spans="1:7" x14ac:dyDescent="0.3">
      <c r="A39" s="4">
        <v>1038</v>
      </c>
      <c r="B39" s="5">
        <v>44734.364369913754</v>
      </c>
      <c r="C39" s="8" t="s">
        <v>7</v>
      </c>
      <c r="D39" s="8" t="s">
        <v>8</v>
      </c>
      <c r="E39" s="8" t="s">
        <v>9</v>
      </c>
      <c r="F39" s="9">
        <f t="shared" si="0"/>
        <v>3084</v>
      </c>
      <c r="G39" s="13">
        <v>2056</v>
      </c>
    </row>
    <row r="40" spans="1:7" x14ac:dyDescent="0.3">
      <c r="A40" s="4">
        <v>1039</v>
      </c>
      <c r="B40" s="5">
        <v>44734.669214110494</v>
      </c>
      <c r="C40" s="8" t="s">
        <v>12</v>
      </c>
      <c r="D40" s="8" t="s">
        <v>15</v>
      </c>
      <c r="E40" s="8" t="s">
        <v>9</v>
      </c>
      <c r="F40" s="9">
        <f t="shared" si="0"/>
        <v>6880.5</v>
      </c>
      <c r="G40" s="13">
        <v>4587</v>
      </c>
    </row>
    <row r="41" spans="1:7" x14ac:dyDescent="0.3">
      <c r="A41" s="4">
        <v>1040</v>
      </c>
      <c r="B41" s="5">
        <v>44735.958285508306</v>
      </c>
      <c r="C41" s="8" t="s">
        <v>12</v>
      </c>
      <c r="D41" s="8" t="s">
        <v>13</v>
      </c>
      <c r="E41" s="8" t="s">
        <v>11</v>
      </c>
      <c r="F41" s="9">
        <f t="shared" si="0"/>
        <v>6880.5</v>
      </c>
      <c r="G41" s="13">
        <v>4587</v>
      </c>
    </row>
    <row r="42" spans="1:7" x14ac:dyDescent="0.3">
      <c r="A42" s="4">
        <v>1041</v>
      </c>
      <c r="B42" s="5">
        <v>44749.628693757142</v>
      </c>
      <c r="C42" s="8" t="s">
        <v>7</v>
      </c>
      <c r="D42" s="8" t="s">
        <v>15</v>
      </c>
      <c r="E42" s="8" t="s">
        <v>16</v>
      </c>
      <c r="F42" s="9">
        <f t="shared" si="0"/>
        <v>7342.5</v>
      </c>
      <c r="G42" s="13">
        <v>4895</v>
      </c>
    </row>
    <row r="43" spans="1:7" x14ac:dyDescent="0.3">
      <c r="A43" s="4">
        <v>1042</v>
      </c>
      <c r="B43" s="5">
        <v>44759.046074723774</v>
      </c>
      <c r="C43" s="8" t="s">
        <v>10</v>
      </c>
      <c r="D43" s="8" t="s">
        <v>13</v>
      </c>
      <c r="E43" s="8" t="s">
        <v>16</v>
      </c>
      <c r="F43" s="9">
        <f t="shared" si="0"/>
        <v>9486</v>
      </c>
      <c r="G43" s="13">
        <v>6324</v>
      </c>
    </row>
    <row r="44" spans="1:7" x14ac:dyDescent="0.3">
      <c r="A44" s="4">
        <v>1043</v>
      </c>
      <c r="B44" s="5">
        <v>44768.059300571193</v>
      </c>
      <c r="C44" s="8" t="s">
        <v>12</v>
      </c>
      <c r="D44" s="8" t="s">
        <v>8</v>
      </c>
      <c r="E44" s="8" t="s">
        <v>16</v>
      </c>
      <c r="F44" s="9">
        <f t="shared" si="0"/>
        <v>11122.5</v>
      </c>
      <c r="G44" s="13">
        <v>7415</v>
      </c>
    </row>
    <row r="45" spans="1:7" x14ac:dyDescent="0.3">
      <c r="A45" s="4">
        <v>1044</v>
      </c>
      <c r="B45" s="5">
        <v>44771.413468939987</v>
      </c>
      <c r="C45" s="8" t="s">
        <v>10</v>
      </c>
      <c r="D45" s="8" t="s">
        <v>8</v>
      </c>
      <c r="E45" s="8" t="s">
        <v>11</v>
      </c>
      <c r="F45" s="9">
        <f t="shared" si="0"/>
        <v>11979</v>
      </c>
      <c r="G45" s="13">
        <v>7986</v>
      </c>
    </row>
    <row r="46" spans="1:7" x14ac:dyDescent="0.3">
      <c r="A46" s="4">
        <v>1045</v>
      </c>
      <c r="B46" s="5">
        <v>44774.879690807429</v>
      </c>
      <c r="C46" s="8" t="s">
        <v>10</v>
      </c>
      <c r="D46" s="8" t="s">
        <v>13</v>
      </c>
      <c r="E46" s="8" t="s">
        <v>9</v>
      </c>
      <c r="F46" s="9">
        <f t="shared" si="0"/>
        <v>13231.5</v>
      </c>
      <c r="G46" s="13">
        <v>8821</v>
      </c>
    </row>
    <row r="47" spans="1:7" x14ac:dyDescent="0.3">
      <c r="A47" s="4">
        <v>1046</v>
      </c>
      <c r="B47" s="5">
        <v>44775.545459808003</v>
      </c>
      <c r="C47" s="8" t="s">
        <v>14</v>
      </c>
      <c r="D47" s="8" t="s">
        <v>15</v>
      </c>
      <c r="E47" s="8" t="s">
        <v>11</v>
      </c>
      <c r="F47" s="9">
        <f t="shared" si="0"/>
        <v>747</v>
      </c>
      <c r="G47" s="13">
        <v>498</v>
      </c>
    </row>
    <row r="48" spans="1:7" x14ac:dyDescent="0.3">
      <c r="A48" s="4">
        <v>1047</v>
      </c>
      <c r="B48" s="5">
        <v>44785.542315916675</v>
      </c>
      <c r="C48" s="8" t="s">
        <v>7</v>
      </c>
      <c r="D48" s="8" t="s">
        <v>8</v>
      </c>
      <c r="E48" s="8" t="s">
        <v>9</v>
      </c>
      <c r="F48" s="9">
        <f t="shared" si="0"/>
        <v>3553.5</v>
      </c>
      <c r="G48" s="13">
        <v>2369</v>
      </c>
    </row>
    <row r="49" spans="1:7" x14ac:dyDescent="0.3">
      <c r="A49" s="4">
        <v>1048</v>
      </c>
      <c r="B49" s="5">
        <v>44803.579153200873</v>
      </c>
      <c r="C49" s="8" t="s">
        <v>10</v>
      </c>
      <c r="D49" s="8" t="s">
        <v>13</v>
      </c>
      <c r="E49" s="8" t="s">
        <v>11</v>
      </c>
      <c r="F49" s="9">
        <f t="shared" si="0"/>
        <v>5380.5</v>
      </c>
      <c r="G49" s="13">
        <v>3587</v>
      </c>
    </row>
    <row r="50" spans="1:7" x14ac:dyDescent="0.3">
      <c r="A50" s="4">
        <v>1049</v>
      </c>
      <c r="B50" s="5">
        <v>44836.462595704899</v>
      </c>
      <c r="C50" s="8" t="s">
        <v>12</v>
      </c>
      <c r="D50" s="8" t="s">
        <v>15</v>
      </c>
      <c r="E50" s="8" t="s">
        <v>9</v>
      </c>
      <c r="F50" s="9">
        <f t="shared" si="0"/>
        <v>6880.5</v>
      </c>
      <c r="G50" s="13">
        <v>4587</v>
      </c>
    </row>
    <row r="51" spans="1:7" x14ac:dyDescent="0.3">
      <c r="A51" s="4">
        <v>1050</v>
      </c>
      <c r="B51" s="5">
        <v>44841.488824497646</v>
      </c>
      <c r="C51" s="8" t="s">
        <v>10</v>
      </c>
      <c r="D51" s="8" t="s">
        <v>8</v>
      </c>
      <c r="E51" s="8" t="s">
        <v>11</v>
      </c>
      <c r="F51" s="9">
        <f t="shared" si="0"/>
        <v>11838</v>
      </c>
      <c r="G51" s="13">
        <v>7892</v>
      </c>
    </row>
    <row r="52" spans="1:7" x14ac:dyDescent="0.3">
      <c r="A52" s="4">
        <v>1051</v>
      </c>
      <c r="B52" s="5">
        <v>44849.581557290585</v>
      </c>
      <c r="C52" s="8" t="s">
        <v>12</v>
      </c>
      <c r="D52" s="8" t="s">
        <v>13</v>
      </c>
      <c r="E52" s="8" t="s">
        <v>9</v>
      </c>
      <c r="F52" s="9">
        <f t="shared" si="0"/>
        <v>12370.5</v>
      </c>
      <c r="G52" s="13">
        <v>8247</v>
      </c>
    </row>
    <row r="53" spans="1:7" x14ac:dyDescent="0.3">
      <c r="A53" s="4">
        <v>1052</v>
      </c>
      <c r="B53" s="5">
        <v>44858.73189671868</v>
      </c>
      <c r="C53" s="8" t="s">
        <v>10</v>
      </c>
      <c r="D53" s="8" t="s">
        <v>15</v>
      </c>
      <c r="E53" s="8" t="s">
        <v>16</v>
      </c>
      <c r="F53" s="9">
        <f t="shared" si="0"/>
        <v>13413</v>
      </c>
      <c r="G53" s="13">
        <v>8942</v>
      </c>
    </row>
    <row r="54" spans="1:7" x14ac:dyDescent="0.3">
      <c r="A54" s="4">
        <v>1053</v>
      </c>
      <c r="B54" s="5">
        <v>44858.9588850871</v>
      </c>
      <c r="C54" s="8" t="s">
        <v>7</v>
      </c>
      <c r="D54" s="8" t="s">
        <v>13</v>
      </c>
      <c r="E54" s="8" t="s">
        <v>16</v>
      </c>
      <c r="F54" s="9">
        <f t="shared" si="0"/>
        <v>14446.5</v>
      </c>
      <c r="G54" s="13">
        <v>9631</v>
      </c>
    </row>
    <row r="55" spans="1:7" x14ac:dyDescent="0.3">
      <c r="A55" s="4">
        <v>1054</v>
      </c>
      <c r="B55" s="5">
        <v>44861.920564133768</v>
      </c>
      <c r="C55" s="8" t="s">
        <v>14</v>
      </c>
      <c r="D55" s="8" t="s">
        <v>8</v>
      </c>
      <c r="E55" s="8" t="s">
        <v>16</v>
      </c>
      <c r="F55" s="9">
        <f t="shared" si="0"/>
        <v>14647.5</v>
      </c>
      <c r="G55" s="13">
        <v>9765</v>
      </c>
    </row>
    <row r="56" spans="1:7" x14ac:dyDescent="0.3">
      <c r="A56" s="4">
        <v>1055</v>
      </c>
      <c r="B56" s="5">
        <v>44865.520162504588</v>
      </c>
      <c r="C56" s="8" t="s">
        <v>7</v>
      </c>
      <c r="D56" s="8" t="s">
        <v>8</v>
      </c>
      <c r="E56" s="8" t="s">
        <v>9</v>
      </c>
      <c r="F56" s="9">
        <f t="shared" si="0"/>
        <v>5330.25</v>
      </c>
      <c r="G56" s="13">
        <v>3553.5</v>
      </c>
    </row>
    <row r="57" spans="1:7" x14ac:dyDescent="0.3">
      <c r="A57" s="4">
        <v>1056</v>
      </c>
      <c r="B57" s="5">
        <v>44878.109587013394</v>
      </c>
      <c r="C57" s="8" t="s">
        <v>7</v>
      </c>
      <c r="D57" s="8" t="s">
        <v>8</v>
      </c>
      <c r="E57" s="8" t="s">
        <v>11</v>
      </c>
      <c r="F57" s="9">
        <f t="shared" si="0"/>
        <v>7344</v>
      </c>
      <c r="G57" s="13">
        <v>4896</v>
      </c>
    </row>
    <row r="58" spans="1:7" x14ac:dyDescent="0.3">
      <c r="A58" s="4">
        <v>1057</v>
      </c>
      <c r="B58" s="5">
        <v>44885.867763575494</v>
      </c>
      <c r="C58" s="8" t="s">
        <v>14</v>
      </c>
      <c r="D58" s="8" t="s">
        <v>15</v>
      </c>
      <c r="E58" s="8" t="s">
        <v>16</v>
      </c>
      <c r="F58" s="9">
        <f t="shared" si="0"/>
        <v>8832</v>
      </c>
      <c r="G58" s="13">
        <v>5888</v>
      </c>
    </row>
    <row r="59" spans="1:7" x14ac:dyDescent="0.3">
      <c r="A59" s="4">
        <v>1058</v>
      </c>
      <c r="B59" s="5">
        <v>44891.994245657363</v>
      </c>
      <c r="C59" s="8" t="s">
        <v>14</v>
      </c>
      <c r="D59" s="8" t="s">
        <v>15</v>
      </c>
      <c r="E59" s="8" t="s">
        <v>9</v>
      </c>
      <c r="F59" s="9">
        <f t="shared" si="0"/>
        <v>13414.5</v>
      </c>
      <c r="G59" s="13">
        <v>8943</v>
      </c>
    </row>
    <row r="60" spans="1:7" x14ac:dyDescent="0.3">
      <c r="A60" s="4">
        <v>1059</v>
      </c>
      <c r="B60" s="5">
        <v>44911.402785542072</v>
      </c>
      <c r="C60" s="8" t="s">
        <v>14</v>
      </c>
      <c r="D60" s="8" t="s">
        <v>13</v>
      </c>
      <c r="E60" s="8" t="s">
        <v>9</v>
      </c>
      <c r="F60" s="9">
        <f t="shared" si="0"/>
        <v>14596.5</v>
      </c>
      <c r="G60" s="13">
        <v>9731</v>
      </c>
    </row>
    <row r="61" spans="1:7" x14ac:dyDescent="0.3">
      <c r="A61" s="4">
        <v>1060</v>
      </c>
      <c r="B61" s="5">
        <v>44925.779146378431</v>
      </c>
      <c r="C61" s="8" t="s">
        <v>10</v>
      </c>
      <c r="D61" s="8" t="s">
        <v>15</v>
      </c>
      <c r="E61" s="8" t="s">
        <v>11</v>
      </c>
      <c r="F61" s="9">
        <f t="shared" si="0"/>
        <v>17642.25</v>
      </c>
      <c r="G61" s="13">
        <v>11761.5</v>
      </c>
    </row>
    <row r="62" spans="1:7" x14ac:dyDescent="0.3">
      <c r="A62" s="4">
        <v>1061</v>
      </c>
      <c r="B62" s="5">
        <v>44951.701136906857</v>
      </c>
      <c r="C62" s="8" t="s">
        <v>10</v>
      </c>
      <c r="D62" s="8" t="s">
        <v>13</v>
      </c>
      <c r="E62" s="8" t="s">
        <v>11</v>
      </c>
      <c r="F62" s="9">
        <f t="shared" si="0"/>
        <v>20142</v>
      </c>
      <c r="G62" s="13">
        <v>13428</v>
      </c>
    </row>
    <row r="63" spans="1:7" x14ac:dyDescent="0.3">
      <c r="A63" s="4">
        <v>1062</v>
      </c>
      <c r="B63" s="5">
        <v>44952.375083603001</v>
      </c>
      <c r="C63" s="8" t="s">
        <v>7</v>
      </c>
      <c r="D63" s="8" t="s">
        <v>13</v>
      </c>
      <c r="E63" s="8" t="s">
        <v>16</v>
      </c>
      <c r="F63" s="9">
        <f t="shared" si="0"/>
        <v>21669.75</v>
      </c>
      <c r="G63" s="13">
        <v>14446.5</v>
      </c>
    </row>
    <row r="64" spans="1:7" x14ac:dyDescent="0.3">
      <c r="A64" s="4">
        <v>1063</v>
      </c>
      <c r="B64" s="5">
        <v>44956.581223112356</v>
      </c>
      <c r="C64" s="8" t="s">
        <v>14</v>
      </c>
      <c r="D64" s="8" t="s">
        <v>8</v>
      </c>
      <c r="E64" s="8" t="s">
        <v>16</v>
      </c>
      <c r="F64" s="9">
        <f t="shared" si="0"/>
        <v>21971.25</v>
      </c>
      <c r="G64" s="13">
        <v>14647.5</v>
      </c>
    </row>
    <row r="65" spans="1:7" x14ac:dyDescent="0.3">
      <c r="A65" s="4">
        <v>1064</v>
      </c>
      <c r="B65" s="5">
        <v>44958.346135769163</v>
      </c>
      <c r="C65" s="8" t="s">
        <v>7</v>
      </c>
      <c r="D65" s="8" t="s">
        <v>15</v>
      </c>
      <c r="E65" s="8" t="s">
        <v>16</v>
      </c>
      <c r="F65" s="9">
        <f t="shared" si="0"/>
        <v>4026</v>
      </c>
      <c r="G65" s="13">
        <v>2684</v>
      </c>
    </row>
    <row r="66" spans="1:7" x14ac:dyDescent="0.3">
      <c r="A66" s="4">
        <v>1065</v>
      </c>
      <c r="B66" s="5">
        <v>44967.483426491097</v>
      </c>
      <c r="C66" s="8" t="s">
        <v>14</v>
      </c>
      <c r="D66" s="8" t="s">
        <v>8</v>
      </c>
      <c r="E66" s="8" t="s">
        <v>9</v>
      </c>
      <c r="F66" s="9">
        <f t="shared" ref="F66:F109" si="1">G66*1.5</f>
        <v>5845.5</v>
      </c>
      <c r="G66" s="13">
        <v>3897</v>
      </c>
    </row>
    <row r="67" spans="1:7" x14ac:dyDescent="0.3">
      <c r="A67" s="4">
        <v>1066</v>
      </c>
      <c r="B67" s="5">
        <v>44973.894339525585</v>
      </c>
      <c r="C67" s="8" t="s">
        <v>10</v>
      </c>
      <c r="D67" s="8" t="s">
        <v>8</v>
      </c>
      <c r="E67" s="8" t="s">
        <v>11</v>
      </c>
      <c r="F67" s="9">
        <f t="shared" si="1"/>
        <v>6880.5</v>
      </c>
      <c r="G67" s="13">
        <v>4587</v>
      </c>
    </row>
    <row r="68" spans="1:7" x14ac:dyDescent="0.3">
      <c r="A68" s="4">
        <v>1067</v>
      </c>
      <c r="B68" s="5">
        <v>44979.638339758254</v>
      </c>
      <c r="C68" s="8" t="s">
        <v>10</v>
      </c>
      <c r="D68" s="8" t="s">
        <v>13</v>
      </c>
      <c r="E68" s="8" t="s">
        <v>11</v>
      </c>
      <c r="F68" s="9">
        <f t="shared" si="1"/>
        <v>8070.75</v>
      </c>
      <c r="G68" s="13">
        <v>5380.5</v>
      </c>
    </row>
    <row r="69" spans="1:7" x14ac:dyDescent="0.3">
      <c r="A69" s="4">
        <v>1068</v>
      </c>
      <c r="B69" s="5">
        <v>44982.100574820666</v>
      </c>
      <c r="C69" s="8" t="s">
        <v>12</v>
      </c>
      <c r="D69" s="8" t="s">
        <v>13</v>
      </c>
      <c r="E69" s="8" t="s">
        <v>9</v>
      </c>
      <c r="F69" s="9">
        <f t="shared" si="1"/>
        <v>8793</v>
      </c>
      <c r="G69" s="13">
        <v>5862</v>
      </c>
    </row>
    <row r="70" spans="1:7" x14ac:dyDescent="0.3">
      <c r="A70" s="4">
        <v>1069</v>
      </c>
      <c r="B70" s="5">
        <v>45007.198796388708</v>
      </c>
      <c r="C70" s="8" t="s">
        <v>7</v>
      </c>
      <c r="D70" s="8" t="s">
        <v>13</v>
      </c>
      <c r="E70" s="8" t="s">
        <v>16</v>
      </c>
      <c r="F70" s="9">
        <f t="shared" si="1"/>
        <v>11220.75</v>
      </c>
      <c r="G70" s="13">
        <v>7480.5</v>
      </c>
    </row>
    <row r="71" spans="1:7" x14ac:dyDescent="0.3">
      <c r="A71" s="4">
        <v>1070</v>
      </c>
      <c r="B71" s="5">
        <v>45012.63461766659</v>
      </c>
      <c r="C71" s="8" t="s">
        <v>10</v>
      </c>
      <c r="D71" s="8" t="s">
        <v>15</v>
      </c>
      <c r="E71" s="8" t="s">
        <v>11</v>
      </c>
      <c r="F71" s="9">
        <f t="shared" si="1"/>
        <v>12269.25</v>
      </c>
      <c r="G71" s="13">
        <v>8179.5</v>
      </c>
    </row>
    <row r="72" spans="1:7" x14ac:dyDescent="0.3">
      <c r="A72" s="4">
        <v>1071</v>
      </c>
      <c r="B72" s="5">
        <v>45014.813039716573</v>
      </c>
      <c r="C72" s="8" t="s">
        <v>10</v>
      </c>
      <c r="D72" s="8" t="s">
        <v>15</v>
      </c>
      <c r="E72" s="8" t="s">
        <v>9</v>
      </c>
      <c r="F72" s="9">
        <f t="shared" si="1"/>
        <v>16488</v>
      </c>
      <c r="G72" s="13">
        <v>10992</v>
      </c>
    </row>
    <row r="73" spans="1:7" x14ac:dyDescent="0.3">
      <c r="A73" s="4">
        <v>1072</v>
      </c>
      <c r="B73" s="5">
        <v>45014.918368469233</v>
      </c>
      <c r="C73" s="8" t="s">
        <v>12</v>
      </c>
      <c r="D73" s="8" t="s">
        <v>8</v>
      </c>
      <c r="E73" s="8" t="s">
        <v>16</v>
      </c>
      <c r="F73" s="9">
        <f t="shared" si="1"/>
        <v>16683.75</v>
      </c>
      <c r="G73" s="13">
        <v>11122.5</v>
      </c>
    </row>
    <row r="74" spans="1:7" x14ac:dyDescent="0.3">
      <c r="A74" s="4">
        <v>1073</v>
      </c>
      <c r="B74" s="5">
        <v>45019.50510253961</v>
      </c>
      <c r="C74" s="8" t="s">
        <v>14</v>
      </c>
      <c r="D74" s="8" t="s">
        <v>8</v>
      </c>
      <c r="E74" s="8" t="s">
        <v>11</v>
      </c>
      <c r="F74" s="9">
        <f t="shared" si="1"/>
        <v>1498.5</v>
      </c>
      <c r="G74" s="13">
        <v>999</v>
      </c>
    </row>
    <row r="75" spans="1:7" x14ac:dyDescent="0.3">
      <c r="A75" s="4">
        <v>1074</v>
      </c>
      <c r="B75" s="5">
        <v>45028.6162519481</v>
      </c>
      <c r="C75" s="8" t="s">
        <v>7</v>
      </c>
      <c r="D75" s="8" t="s">
        <v>8</v>
      </c>
      <c r="E75" s="8" t="s">
        <v>9</v>
      </c>
      <c r="F75" s="9">
        <f t="shared" si="1"/>
        <v>4626</v>
      </c>
      <c r="G75" s="13">
        <v>3084</v>
      </c>
    </row>
    <row r="76" spans="1:7" x14ac:dyDescent="0.3">
      <c r="A76" s="4">
        <v>1075</v>
      </c>
      <c r="B76" s="5">
        <v>45041.877705872241</v>
      </c>
      <c r="C76" s="8" t="s">
        <v>10</v>
      </c>
      <c r="D76" s="8" t="s">
        <v>8</v>
      </c>
      <c r="E76" s="8" t="s">
        <v>16</v>
      </c>
      <c r="F76" s="9">
        <f t="shared" si="1"/>
        <v>4857.75</v>
      </c>
      <c r="G76" s="13">
        <v>3238.5</v>
      </c>
    </row>
    <row r="77" spans="1:7" x14ac:dyDescent="0.3">
      <c r="A77" s="4">
        <v>1076</v>
      </c>
      <c r="B77" s="5">
        <v>45053.358725652768</v>
      </c>
      <c r="C77" s="8" t="s">
        <v>10</v>
      </c>
      <c r="D77" s="8" t="s">
        <v>13</v>
      </c>
      <c r="E77" s="8" t="s">
        <v>9</v>
      </c>
      <c r="F77" s="9">
        <f t="shared" si="1"/>
        <v>7030.5</v>
      </c>
      <c r="G77" s="13">
        <v>4687</v>
      </c>
    </row>
    <row r="78" spans="1:7" x14ac:dyDescent="0.3">
      <c r="A78" s="4">
        <v>1077</v>
      </c>
      <c r="B78" s="5">
        <v>45053.625164439582</v>
      </c>
      <c r="C78" s="8" t="s">
        <v>7</v>
      </c>
      <c r="D78" s="8" t="s">
        <v>13</v>
      </c>
      <c r="E78" s="8" t="s">
        <v>16</v>
      </c>
      <c r="F78" s="9">
        <f t="shared" si="1"/>
        <v>11220.75</v>
      </c>
      <c r="G78" s="13">
        <v>7480.5</v>
      </c>
    </row>
    <row r="79" spans="1:7" x14ac:dyDescent="0.3">
      <c r="A79" s="4">
        <v>1078</v>
      </c>
      <c r="B79" s="5">
        <v>45056.747943622126</v>
      </c>
      <c r="C79" s="8" t="s">
        <v>10</v>
      </c>
      <c r="D79" s="8" t="s">
        <v>15</v>
      </c>
      <c r="E79" s="8" t="s">
        <v>11</v>
      </c>
      <c r="F79" s="9">
        <f t="shared" si="1"/>
        <v>12651.75</v>
      </c>
      <c r="G79" s="13">
        <v>8434.5</v>
      </c>
    </row>
    <row r="80" spans="1:7" x14ac:dyDescent="0.3">
      <c r="A80" s="4">
        <v>1079</v>
      </c>
      <c r="B80" s="5">
        <v>45056.958287580215</v>
      </c>
      <c r="C80" s="8" t="s">
        <v>10</v>
      </c>
      <c r="D80" s="8" t="s">
        <v>15</v>
      </c>
      <c r="E80" s="8" t="s">
        <v>16</v>
      </c>
      <c r="F80" s="9">
        <f t="shared" si="1"/>
        <v>13413</v>
      </c>
      <c r="G80" s="13">
        <v>8942</v>
      </c>
    </row>
    <row r="81" spans="1:7" x14ac:dyDescent="0.3">
      <c r="A81" s="4">
        <v>1080</v>
      </c>
      <c r="B81" s="5">
        <v>45062.052166911213</v>
      </c>
      <c r="C81" s="8" t="s">
        <v>10</v>
      </c>
      <c r="D81" s="8" t="s">
        <v>15</v>
      </c>
      <c r="E81" s="8" t="s">
        <v>9</v>
      </c>
      <c r="F81" s="9">
        <f t="shared" si="1"/>
        <v>16488</v>
      </c>
      <c r="G81" s="13">
        <v>10992</v>
      </c>
    </row>
    <row r="82" spans="1:7" x14ac:dyDescent="0.3">
      <c r="A82" s="4">
        <v>1081</v>
      </c>
      <c r="B82" s="5">
        <v>45065.791745031049</v>
      </c>
      <c r="C82" s="8" t="s">
        <v>10</v>
      </c>
      <c r="D82" s="8" t="s">
        <v>13</v>
      </c>
      <c r="E82" s="8" t="s">
        <v>11</v>
      </c>
      <c r="F82" s="9">
        <f t="shared" si="1"/>
        <v>20142</v>
      </c>
      <c r="G82" s="13">
        <v>13428</v>
      </c>
    </row>
    <row r="83" spans="1:7" x14ac:dyDescent="0.3">
      <c r="A83" s="4">
        <v>1082</v>
      </c>
      <c r="B83" s="5">
        <v>45072.947592103723</v>
      </c>
      <c r="C83" s="8" t="s">
        <v>12</v>
      </c>
      <c r="D83" s="8" t="s">
        <v>8</v>
      </c>
      <c r="E83" s="8" t="s">
        <v>11</v>
      </c>
      <c r="F83" s="9">
        <f t="shared" si="1"/>
        <v>235.5</v>
      </c>
      <c r="G83" s="13">
        <v>157</v>
      </c>
    </row>
    <row r="84" spans="1:7" x14ac:dyDescent="0.3">
      <c r="A84" s="4">
        <v>1083</v>
      </c>
      <c r="B84" s="5">
        <v>45082.841172003958</v>
      </c>
      <c r="C84" s="8" t="s">
        <v>14</v>
      </c>
      <c r="D84" s="8" t="s">
        <v>13</v>
      </c>
      <c r="E84" s="8" t="s">
        <v>9</v>
      </c>
      <c r="F84" s="9">
        <f t="shared" si="1"/>
        <v>2046</v>
      </c>
      <c r="G84" s="13">
        <v>1364</v>
      </c>
    </row>
    <row r="85" spans="1:7" x14ac:dyDescent="0.3">
      <c r="A85" s="4">
        <v>1084</v>
      </c>
      <c r="B85" s="5">
        <v>45101.480525038744</v>
      </c>
      <c r="C85" s="8" t="s">
        <v>10</v>
      </c>
      <c r="D85" s="8" t="s">
        <v>8</v>
      </c>
      <c r="E85" s="8" t="s">
        <v>16</v>
      </c>
      <c r="F85" s="9">
        <f t="shared" si="1"/>
        <v>4857.75</v>
      </c>
      <c r="G85" s="13">
        <v>3238.5</v>
      </c>
    </row>
    <row r="86" spans="1:7" x14ac:dyDescent="0.3">
      <c r="A86" s="4">
        <v>1085</v>
      </c>
      <c r="B86" s="5">
        <v>45106.132164691749</v>
      </c>
      <c r="C86" s="8" t="s">
        <v>14</v>
      </c>
      <c r="D86" s="8" t="s">
        <v>8</v>
      </c>
      <c r="E86" s="8" t="s">
        <v>9</v>
      </c>
      <c r="F86" s="9">
        <f t="shared" si="1"/>
        <v>5845.5</v>
      </c>
      <c r="G86" s="13">
        <v>3897</v>
      </c>
    </row>
    <row r="87" spans="1:7" x14ac:dyDescent="0.3">
      <c r="A87" s="4">
        <v>1086</v>
      </c>
      <c r="B87" s="5">
        <v>45108.739308617522</v>
      </c>
      <c r="C87" s="8" t="s">
        <v>14</v>
      </c>
      <c r="D87" s="8" t="s">
        <v>15</v>
      </c>
      <c r="E87" s="8" t="s">
        <v>16</v>
      </c>
      <c r="F87" s="9">
        <f t="shared" si="1"/>
        <v>8832</v>
      </c>
      <c r="G87" s="13">
        <v>5888</v>
      </c>
    </row>
    <row r="88" spans="1:7" x14ac:dyDescent="0.3">
      <c r="A88" s="4">
        <v>1087</v>
      </c>
      <c r="B88" s="5">
        <v>45114.258028758188</v>
      </c>
      <c r="C88" s="8" t="s">
        <v>12</v>
      </c>
      <c r="D88" s="8" t="s">
        <v>13</v>
      </c>
      <c r="E88" s="8" t="s">
        <v>11</v>
      </c>
      <c r="F88" s="9">
        <f t="shared" si="1"/>
        <v>10320.75</v>
      </c>
      <c r="G88" s="13">
        <v>6880.5</v>
      </c>
    </row>
    <row r="89" spans="1:7" x14ac:dyDescent="0.3">
      <c r="A89" s="4">
        <v>1088</v>
      </c>
      <c r="B89" s="5">
        <v>45117.821373831066</v>
      </c>
      <c r="C89" s="8" t="s">
        <v>14</v>
      </c>
      <c r="D89" s="8" t="s">
        <v>15</v>
      </c>
      <c r="E89" s="8" t="s">
        <v>9</v>
      </c>
      <c r="F89" s="9">
        <f t="shared" si="1"/>
        <v>13414.5</v>
      </c>
      <c r="G89" s="13">
        <v>8943</v>
      </c>
    </row>
    <row r="90" spans="1:7" x14ac:dyDescent="0.3">
      <c r="A90" s="4">
        <v>1089</v>
      </c>
      <c r="B90" s="5">
        <v>45132.731333972086</v>
      </c>
      <c r="C90" s="8" t="s">
        <v>10</v>
      </c>
      <c r="D90" s="8" t="s">
        <v>13</v>
      </c>
      <c r="E90" s="8" t="s">
        <v>16</v>
      </c>
      <c r="F90" s="9">
        <f t="shared" si="1"/>
        <v>14229</v>
      </c>
      <c r="G90" s="13">
        <v>9486</v>
      </c>
    </row>
    <row r="91" spans="1:7" x14ac:dyDescent="0.3">
      <c r="A91" s="4">
        <v>1090</v>
      </c>
      <c r="B91" s="5">
        <v>45139.825961413459</v>
      </c>
      <c r="C91" s="8" t="s">
        <v>10</v>
      </c>
      <c r="D91" s="8" t="s">
        <v>15</v>
      </c>
      <c r="E91" s="8" t="s">
        <v>11</v>
      </c>
      <c r="F91" s="9">
        <f t="shared" si="1"/>
        <v>17642.25</v>
      </c>
      <c r="G91" s="13">
        <v>11761.5</v>
      </c>
    </row>
    <row r="92" spans="1:7" x14ac:dyDescent="0.3">
      <c r="A92" s="4">
        <v>1091</v>
      </c>
      <c r="B92" s="5">
        <v>45139.995799468132</v>
      </c>
      <c r="C92" s="8" t="s">
        <v>14</v>
      </c>
      <c r="D92" s="8" t="s">
        <v>15</v>
      </c>
      <c r="E92" s="8" t="s">
        <v>11</v>
      </c>
      <c r="F92" s="9">
        <f t="shared" si="1"/>
        <v>1120.5</v>
      </c>
      <c r="G92" s="13">
        <v>747</v>
      </c>
    </row>
    <row r="93" spans="1:7" x14ac:dyDescent="0.3">
      <c r="A93" s="4">
        <v>1092</v>
      </c>
      <c r="B93" s="5">
        <v>45143.846089304716</v>
      </c>
      <c r="C93" s="8" t="s">
        <v>7</v>
      </c>
      <c r="D93" s="8" t="s">
        <v>15</v>
      </c>
      <c r="E93" s="8" t="s">
        <v>16</v>
      </c>
      <c r="F93" s="9">
        <f t="shared" si="1"/>
        <v>4026</v>
      </c>
      <c r="G93" s="13">
        <v>2684</v>
      </c>
    </row>
    <row r="94" spans="1:7" x14ac:dyDescent="0.3">
      <c r="A94" s="4">
        <v>1093</v>
      </c>
      <c r="B94" s="5">
        <v>45144.35235853932</v>
      </c>
      <c r="C94" s="8" t="s">
        <v>7</v>
      </c>
      <c r="D94" s="8" t="s">
        <v>8</v>
      </c>
      <c r="E94" s="8" t="s">
        <v>9</v>
      </c>
      <c r="F94" s="9">
        <f t="shared" si="1"/>
        <v>4626</v>
      </c>
      <c r="G94" s="13">
        <v>3084</v>
      </c>
    </row>
    <row r="95" spans="1:7" x14ac:dyDescent="0.3">
      <c r="A95" s="4">
        <v>1094</v>
      </c>
      <c r="B95" s="5">
        <v>45164.071258827287</v>
      </c>
      <c r="C95" s="8" t="s">
        <v>10</v>
      </c>
      <c r="D95" s="8" t="s">
        <v>13</v>
      </c>
      <c r="E95" s="8" t="s">
        <v>9</v>
      </c>
      <c r="F95" s="9">
        <f>G95*1.5</f>
        <v>7030.5</v>
      </c>
      <c r="G95" s="13">
        <v>4687</v>
      </c>
    </row>
    <row r="96" spans="1:7" x14ac:dyDescent="0.3">
      <c r="A96" s="4">
        <v>1095</v>
      </c>
      <c r="B96" s="5">
        <v>45165.094237932542</v>
      </c>
      <c r="C96" s="8" t="s">
        <v>12</v>
      </c>
      <c r="D96" s="8" t="s">
        <v>15</v>
      </c>
      <c r="E96" s="8" t="s">
        <v>9</v>
      </c>
      <c r="F96" s="9">
        <f t="shared" si="1"/>
        <v>10320.75</v>
      </c>
      <c r="G96" s="13">
        <v>6880.5</v>
      </c>
    </row>
    <row r="97" spans="1:7" x14ac:dyDescent="0.3">
      <c r="A97" s="4">
        <v>1096</v>
      </c>
      <c r="B97" s="5">
        <v>45175.252974852679</v>
      </c>
      <c r="C97" s="8" t="s">
        <v>12</v>
      </c>
      <c r="D97" s="8" t="s">
        <v>13</v>
      </c>
      <c r="E97" s="8" t="s">
        <v>11</v>
      </c>
      <c r="F97" s="9">
        <f>G97*1.5</f>
        <v>10320.75</v>
      </c>
      <c r="G97" s="13">
        <v>6880.5</v>
      </c>
    </row>
    <row r="98" spans="1:7" x14ac:dyDescent="0.3">
      <c r="A98" s="4">
        <v>1097</v>
      </c>
      <c r="B98" s="5">
        <v>45185.784542578032</v>
      </c>
      <c r="C98" s="8" t="s">
        <v>10</v>
      </c>
      <c r="D98" s="8" t="s">
        <v>8</v>
      </c>
      <c r="E98" s="8" t="s">
        <v>11</v>
      </c>
      <c r="F98" s="9">
        <f t="shared" si="1"/>
        <v>11979</v>
      </c>
      <c r="G98" s="13">
        <v>7986</v>
      </c>
    </row>
    <row r="99" spans="1:7" x14ac:dyDescent="0.3">
      <c r="A99" s="4">
        <v>1098</v>
      </c>
      <c r="B99" s="5">
        <v>45218.619253692028</v>
      </c>
      <c r="C99" s="8" t="s">
        <v>10</v>
      </c>
      <c r="D99" s="8" t="s">
        <v>13</v>
      </c>
      <c r="E99" s="8" t="s">
        <v>16</v>
      </c>
      <c r="F99" s="9">
        <f t="shared" si="1"/>
        <v>14229</v>
      </c>
      <c r="G99" s="13">
        <v>9486</v>
      </c>
    </row>
    <row r="100" spans="1:7" x14ac:dyDescent="0.3">
      <c r="A100" s="4">
        <v>1099</v>
      </c>
      <c r="B100" s="5">
        <v>45229.66940278637</v>
      </c>
      <c r="C100" s="8" t="s">
        <v>12</v>
      </c>
      <c r="D100" s="8" t="s">
        <v>8</v>
      </c>
      <c r="E100" s="8" t="s">
        <v>16</v>
      </c>
      <c r="F100" s="9">
        <f t="shared" si="1"/>
        <v>16683.75</v>
      </c>
      <c r="G100" s="13">
        <v>11122.5</v>
      </c>
    </row>
    <row r="101" spans="1:7" x14ac:dyDescent="0.3">
      <c r="A101" s="4">
        <v>1100</v>
      </c>
      <c r="B101" s="5">
        <v>45240.709848328457</v>
      </c>
      <c r="C101" s="8" t="s">
        <v>14</v>
      </c>
      <c r="D101" s="8" t="s">
        <v>15</v>
      </c>
      <c r="E101" s="8" t="s">
        <v>11</v>
      </c>
      <c r="F101" s="9">
        <f t="shared" si="1"/>
        <v>1120.5</v>
      </c>
      <c r="G101" s="13">
        <v>747</v>
      </c>
    </row>
    <row r="102" spans="1:7" x14ac:dyDescent="0.3">
      <c r="A102" s="4">
        <v>1101</v>
      </c>
      <c r="B102" s="5">
        <v>45242.052623273958</v>
      </c>
      <c r="C102" s="8" t="s">
        <v>14</v>
      </c>
      <c r="D102" s="8" t="s">
        <v>13</v>
      </c>
      <c r="E102" s="8" t="s">
        <v>9</v>
      </c>
      <c r="F102" s="9">
        <f t="shared" si="1"/>
        <v>2046</v>
      </c>
      <c r="G102" s="13">
        <v>1364</v>
      </c>
    </row>
    <row r="103" spans="1:7" x14ac:dyDescent="0.3">
      <c r="A103" s="4">
        <v>1102</v>
      </c>
      <c r="B103" s="5">
        <v>45244.212843381414</v>
      </c>
      <c r="C103" s="8" t="s">
        <v>7</v>
      </c>
      <c r="D103" s="8" t="s">
        <v>8</v>
      </c>
      <c r="E103" s="8" t="s">
        <v>9</v>
      </c>
      <c r="F103" s="9">
        <f t="shared" si="1"/>
        <v>5330.25</v>
      </c>
      <c r="G103" s="13">
        <v>3553.5</v>
      </c>
    </row>
    <row r="104" spans="1:7" x14ac:dyDescent="0.3">
      <c r="A104" s="4">
        <v>1103</v>
      </c>
      <c r="B104" s="5">
        <v>45253.510757858472</v>
      </c>
      <c r="C104" s="8" t="s">
        <v>7</v>
      </c>
      <c r="D104" s="8" t="s">
        <v>15</v>
      </c>
      <c r="E104" s="8" t="s">
        <v>16</v>
      </c>
      <c r="F104" s="9">
        <f t="shared" si="1"/>
        <v>7342.5</v>
      </c>
      <c r="G104" s="13">
        <v>4895</v>
      </c>
    </row>
    <row r="105" spans="1:7" x14ac:dyDescent="0.3">
      <c r="A105" s="4">
        <v>1104</v>
      </c>
      <c r="B105" s="5">
        <v>45264.661394835697</v>
      </c>
      <c r="C105" s="8" t="s">
        <v>7</v>
      </c>
      <c r="D105" s="8" t="s">
        <v>8</v>
      </c>
      <c r="E105" s="8" t="s">
        <v>11</v>
      </c>
      <c r="F105" s="9">
        <f t="shared" si="1"/>
        <v>7344</v>
      </c>
      <c r="G105" s="13">
        <v>4896</v>
      </c>
    </row>
    <row r="106" spans="1:7" x14ac:dyDescent="0.3">
      <c r="A106" s="4">
        <v>1105</v>
      </c>
      <c r="B106" s="5">
        <v>45265.825864247592</v>
      </c>
      <c r="C106" s="8" t="s">
        <v>10</v>
      </c>
      <c r="D106" s="8" t="s">
        <v>13</v>
      </c>
      <c r="E106" s="8" t="s">
        <v>11</v>
      </c>
      <c r="F106" s="9">
        <f t="shared" si="1"/>
        <v>8070.75</v>
      </c>
      <c r="G106" s="13">
        <v>5380.5</v>
      </c>
    </row>
    <row r="107" spans="1:7" x14ac:dyDescent="0.3">
      <c r="A107" s="4">
        <v>1106</v>
      </c>
      <c r="B107" s="5">
        <v>45265.990954497109</v>
      </c>
      <c r="C107" s="8" t="s">
        <v>12</v>
      </c>
      <c r="D107" s="8" t="s">
        <v>15</v>
      </c>
      <c r="E107" s="8" t="s">
        <v>9</v>
      </c>
      <c r="F107" s="9">
        <f t="shared" si="1"/>
        <v>10320.75</v>
      </c>
      <c r="G107" s="13">
        <v>6880.5</v>
      </c>
    </row>
    <row r="108" spans="1:7" x14ac:dyDescent="0.3">
      <c r="A108" s="4">
        <v>1107</v>
      </c>
      <c r="B108" s="5">
        <v>45270.004886926356</v>
      </c>
      <c r="C108" s="8" t="s">
        <v>7</v>
      </c>
      <c r="D108" s="8" t="s">
        <v>13</v>
      </c>
      <c r="E108" s="8" t="s">
        <v>16</v>
      </c>
      <c r="F108" s="9">
        <f t="shared" si="1"/>
        <v>21669.75</v>
      </c>
      <c r="G108" s="13">
        <v>14446.5</v>
      </c>
    </row>
    <row r="109" spans="1:7" x14ac:dyDescent="0.3">
      <c r="A109" s="4">
        <v>1108</v>
      </c>
      <c r="B109" s="5">
        <v>45280.347743293685</v>
      </c>
      <c r="C109" s="10" t="s">
        <v>14</v>
      </c>
      <c r="D109" s="10" t="s">
        <v>8</v>
      </c>
      <c r="E109" s="10" t="s">
        <v>16</v>
      </c>
      <c r="F109" s="11">
        <f t="shared" si="1"/>
        <v>21971.25</v>
      </c>
      <c r="G109" s="14">
        <v>14647.5</v>
      </c>
    </row>
    <row r="110" spans="1:7" x14ac:dyDescent="0.3">
      <c r="A110" s="18" t="s">
        <v>21</v>
      </c>
      <c r="B110" s="18">
        <f>SUBTOTAL(103,Table1[Sale_Date])</f>
        <v>108</v>
      </c>
      <c r="C110" s="19"/>
      <c r="D110" s="19"/>
      <c r="E110" s="19"/>
      <c r="F110" s="21">
        <f>SUBTOTAL(101,Table1[Sales])</f>
        <v>9336.5</v>
      </c>
      <c r="G110" s="20">
        <f>SUBTOTAL(109,Table1[Units])</f>
        <v>672228</v>
      </c>
    </row>
  </sheetData>
  <conditionalFormatting sqref="B2:B109">
    <cfRule type="cellIs" dxfId="1" priority="4" operator="greaterThan">
      <formula>44925</formula>
    </cfRule>
  </conditionalFormatting>
  <conditionalFormatting sqref="F2:F109">
    <cfRule type="colorScale" priority="5">
      <colorScale>
        <cfvo type="min"/>
        <cfvo type="percentile" val="50"/>
        <cfvo type="max"/>
        <color rgb="FFF8696B"/>
        <color rgb="FFFCFCFF"/>
        <color rgb="FF63BE7B"/>
      </colorScale>
    </cfRule>
  </conditionalFormatting>
  <conditionalFormatting sqref="F8:F109">
    <cfRule type="top10" dxfId="0" priority="1" rank="10"/>
  </conditionalFormatting>
  <conditionalFormatting sqref="G2:G109">
    <cfRule type="dataBar" priority="6">
      <dataBar>
        <cfvo type="min"/>
        <cfvo type="max"/>
        <color rgb="FFD6007B"/>
      </dataBar>
      <extLst>
        <ext xmlns:x14="http://schemas.microsoft.com/office/spreadsheetml/2009/9/main" uri="{B025F937-C7B1-47D3-B67F-A62EFF666E3E}">
          <x14:id>{787A163C-BC03-48F2-804E-E0DD29F30FC9}</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2" id="{86053160-7373-49C2-915C-8D5F7F7D27BA}">
            <x14:iconSet iconSet="3Triangles">
              <x14:cfvo type="percent">
                <xm:f>0</xm:f>
              </x14:cfvo>
              <x14:cfvo type="percent">
                <xm:f>33</xm:f>
              </x14:cfvo>
              <x14:cfvo type="percent">
                <xm:f>67</xm:f>
              </x14:cfvo>
            </x14:iconSet>
          </x14:cfRule>
          <xm:sqref>B2:B109</xm:sqref>
        </x14:conditionalFormatting>
        <x14:conditionalFormatting xmlns:xm="http://schemas.microsoft.com/office/excel/2006/main">
          <x14:cfRule type="iconSet" priority="3" id="{0978B018-DA06-4F27-AE81-22B773639670}">
            <x14:iconSet iconSet="3Triangles">
              <x14:cfvo type="percent">
                <xm:f>0</xm:f>
              </x14:cfvo>
              <x14:cfvo type="percent">
                <xm:f>33</xm:f>
              </x14:cfvo>
              <x14:cfvo type="percent">
                <xm:f>67</xm:f>
              </x14:cfvo>
            </x14:iconSet>
          </x14:cfRule>
          <xm:sqref>C2:C109</xm:sqref>
        </x14:conditionalFormatting>
        <x14:conditionalFormatting xmlns:xm="http://schemas.microsoft.com/office/excel/2006/main">
          <x14:cfRule type="dataBar" id="{787A163C-BC03-48F2-804E-E0DD29F30FC9}">
            <x14:dataBar minLength="0" maxLength="100" border="1" negativeBarBorderColorSameAsPositive="0">
              <x14:cfvo type="autoMin"/>
              <x14:cfvo type="autoMax"/>
              <x14:borderColor rgb="FFD6007B"/>
              <x14:negativeFillColor rgb="FFFF0000"/>
              <x14:negativeBorderColor rgb="FFFF0000"/>
              <x14:axisColor rgb="FF000000"/>
            </x14:dataBar>
          </x14:cfRule>
          <xm:sqref>G2:G109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SalesAnalyzed</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Prince Agamah  Senyo</dc:creator>
  <cp:lastModifiedBy>Jessica Amankrah</cp:lastModifiedBy>
  <dcterms:created xsi:type="dcterms:W3CDTF">2024-11-20T04:14:20Z</dcterms:created>
  <dcterms:modified xsi:type="dcterms:W3CDTF">2025-05-06T11:05:14Z</dcterms:modified>
</cp:coreProperties>
</file>