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ed4b498af5ce6f05/Documents/GitHub Projects/"/>
    </mc:Choice>
  </mc:AlternateContent>
  <xr:revisionPtr revIDLastSave="0" documentId="8_{000F75F3-860D-4DD0-A2B8-724F82108ECE}" xr6:coauthVersionLast="47" xr6:coauthVersionMax="47" xr10:uidLastSave="{00000000-0000-0000-0000-000000000000}"/>
  <bookViews>
    <workbookView xWindow="-98" yWindow="-98" windowWidth="21795" windowHeight="13875" activeTab="1" xr2:uid="{4704C73E-288C-49AB-8FA8-18943CCD9511}"/>
  </bookViews>
  <sheets>
    <sheet name="KPI_Pivots" sheetId="1" r:id="rId1"/>
    <sheet name="KPI_Dashboard" sheetId="2" r:id="rId2"/>
  </sheets>
  <definedNames>
    <definedName name="Slicer_Category">#N/A</definedName>
    <definedName name="Slicer_Country_Region">#N/A</definedName>
    <definedName name="Slicer_Order_Date__Year">#N/A</definedName>
    <definedName name="Slicer_Segment">#N/A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s>
  <extLst>
    <ext xmlns:x14="http://schemas.microsoft.com/office/spreadsheetml/2009/9/main" uri="{876F7934-8845-4945-9796-88D515C7AA90}">
      <x14:pivotCaches>
        <pivotCache cacheId="9"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eople_42498e90-95d0-4b21-8bf3-94acb0e9244f" name="People" connection="Query - People"/>
          <x15:modelTable id="Returns_7afff29b-e291-4ff1-b413-f8333fcfa0cd" name="Returns" connection="Query - Returns"/>
          <x15:modelTable id="Orders_f3f14400-f1c3-4bbc-85f5-c9073bb21ed2" name="Orders" connection="Query - Orders"/>
        </x15:modelTable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6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1CF984-CFD8-4D9E-969D-80FD12DEC5DB}" name="Query - Orders" description="Connection to the 'Orders' query in the workbook." type="100" refreshedVersion="8" minRefreshableVersion="5">
    <extLst>
      <ext xmlns:x15="http://schemas.microsoft.com/office/spreadsheetml/2010/11/main" uri="{DE250136-89BD-433C-8126-D09CA5730AF9}">
        <x15:connection id="6e92f960-be6a-49f8-aa3d-a85c0fc149d3"/>
      </ext>
    </extLst>
  </connection>
  <connection id="2" xr16:uid="{16FC6103-1032-4534-9839-326A4BC5456E}" name="Query - People" description="Connection to the 'People' query in the workbook." type="100" refreshedVersion="8" minRefreshableVersion="5">
    <extLst>
      <ext xmlns:x15="http://schemas.microsoft.com/office/spreadsheetml/2010/11/main" uri="{DE250136-89BD-433C-8126-D09CA5730AF9}">
        <x15:connection id="1703bd1a-9d94-4380-bd3f-2e7b906b7dbd">
          <x15:oledbPr connection="Provider=Microsoft.Mashup.OleDb.1;Data Source=$Workbook$;Location=People;Extended Properties=&quot;&quot;">
            <x15:dbTables>
              <x15:dbTable name="People"/>
            </x15:dbTables>
          </x15:oledbPr>
        </x15:connection>
      </ext>
    </extLst>
  </connection>
  <connection id="3" xr16:uid="{87E0D764-98C0-48D6-A6CE-8EB2C13D12B2}" name="Query - Returns" description="Connection to the 'Returns' query in the workbook." type="100" refreshedVersion="8" minRefreshableVersion="5">
    <extLst>
      <ext xmlns:x15="http://schemas.microsoft.com/office/spreadsheetml/2010/11/main" uri="{DE250136-89BD-433C-8126-D09CA5730AF9}">
        <x15:connection id="ef59125e-9e16-4d88-b7ab-b254a258535c">
          <x15:oledbPr connection="Provider=Microsoft.Mashup.OleDb.1;Data Source=$Workbook$;Location=Returns;Extended Properties=&quot;&quot;">
            <x15:dbTables>
              <x15:dbTable name="Returns"/>
            </x15:dbTables>
          </x15:oledbPr>
        </x15:connection>
      </ext>
    </extLst>
  </connection>
  <connection id="4" xr16:uid="{AEC0C50D-1834-4865-A8AE-C0F5A07C99B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<sst xmlns="http://schemas.openxmlformats.org/spreadsheetml/2006/main" count="114" uniqueCount="85">
  <si>
    <t>Sum of Sales</t>
  </si>
  <si>
    <t>Sum of Profit</t>
  </si>
  <si>
    <t>Total</t>
  </si>
  <si>
    <t>Average of Profit Margin</t>
  </si>
  <si>
    <t>Average of Return Flag</t>
  </si>
  <si>
    <t>Row Labels</t>
  </si>
  <si>
    <t>Grand Total</t>
  </si>
  <si>
    <t>2023</t>
  </si>
  <si>
    <t>Jan</t>
  </si>
  <si>
    <t>Feb</t>
  </si>
  <si>
    <t>Mar</t>
  </si>
  <si>
    <t>Apr</t>
  </si>
  <si>
    <t>May</t>
  </si>
  <si>
    <t>Jun</t>
  </si>
  <si>
    <t>Jul</t>
  </si>
  <si>
    <t>Aug</t>
  </si>
  <si>
    <t>Sep</t>
  </si>
  <si>
    <t>Oct</t>
  </si>
  <si>
    <t>Nov</t>
  </si>
  <si>
    <t>Dec</t>
  </si>
  <si>
    <t>2024</t>
  </si>
  <si>
    <t>2025</t>
  </si>
  <si>
    <t>2026</t>
  </si>
  <si>
    <t>Furniture</t>
  </si>
  <si>
    <t>Office Supplies</t>
  </si>
  <si>
    <t>Technology</t>
  </si>
  <si>
    <t>Alabama</t>
  </si>
  <si>
    <t>Alberta</t>
  </si>
  <si>
    <t>Arizona</t>
  </si>
  <si>
    <t>Arkansas</t>
  </si>
  <si>
    <t>British Columbia</t>
  </si>
  <si>
    <t>California</t>
  </si>
  <si>
    <t>Colorado</t>
  </si>
  <si>
    <t>Connecticut</t>
  </si>
  <si>
    <t>Delaware</t>
  </si>
  <si>
    <t>District of Columbia</t>
  </si>
  <si>
    <t>Florida</t>
  </si>
  <si>
    <t>Georgia</t>
  </si>
  <si>
    <t>Idaho</t>
  </si>
  <si>
    <t>Illinois</t>
  </si>
  <si>
    <t>Indiana</t>
  </si>
  <si>
    <t>Iowa</t>
  </si>
  <si>
    <t>Kansas</t>
  </si>
  <si>
    <t>Kentucky</t>
  </si>
  <si>
    <t>Louisiana</t>
  </si>
  <si>
    <t>Maine</t>
  </si>
  <si>
    <t>Manitoba</t>
  </si>
  <si>
    <t>Maryland</t>
  </si>
  <si>
    <t>Massachusetts</t>
  </si>
  <si>
    <t>Michigan</t>
  </si>
  <si>
    <t>Minnesota</t>
  </si>
  <si>
    <t>Mississippi</t>
  </si>
  <si>
    <t>Missouri</t>
  </si>
  <si>
    <t>Montana</t>
  </si>
  <si>
    <t>Nebraska</t>
  </si>
  <si>
    <t>Nevada</t>
  </si>
  <si>
    <t>New Brunswick</t>
  </si>
  <si>
    <t>New Hampshire</t>
  </si>
  <si>
    <t>New Jersey</t>
  </si>
  <si>
    <t>New Mexico</t>
  </si>
  <si>
    <t>New York</t>
  </si>
  <si>
    <t>Newfoundland and Labrador</t>
  </si>
  <si>
    <t>North Carolina</t>
  </si>
  <si>
    <t>North Dakota</t>
  </si>
  <si>
    <t>Nova Scotia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</si>
  <si>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</si>
  <si>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</si>
  <si>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</si>
  <si>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</si>
  <si>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</si>
  <si>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</si>
  <si>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</si>
  <si>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</si>
  <si>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</si>
  <si>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</si>
  <si>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</si>
  <si>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</si>
  <si>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</si>
  <si>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</si>
  <si>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</si>
  <si>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</si>
  <si>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East</t>
  </si>
  <si>
    <t>South</t>
  </si>
  <si>
    <t>Central</t>
  </si>
  <si>
    <t>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</si>
</sst>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8"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38" fontId="0" fillId="0" borderId="0" xfId="0" applyNumberFormat="1"/>
    <xf numFmtId="40" fontId="0" fillId="0" borderId="0" xfId="0" applyNumberFormat="1"/>
  </cellXfs>
  <cellStyles count="1">
    <cellStyle name="Normal" xfId="0" builtinId="0"/>
  </cellStyles>
  <dxfs count="0"/>
  <tableStyles count="0" defaultTableStyle="TableStyleMedium2" defaultPivotStyle="PivotStyleLight16"/>
  <colors>
    <mruColors>
      <color rgb="FF555555"/>
      <color rgb="FF222222"/>
      <color rgb="FFDDDDDD"/>
      <color rgb="FF999999"/>
      <color rgb="FF000999"/>
      <color rgb="FF2F5597"/>
      <color rgb="FF000222"/>
      <color rgb="FF777777"/>
      <color rgb="FF70AD47"/>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pivotCacheDefinition" Target="pivotCache/pivotCacheDefinition1.xml"/><Relationship Id="rId21" Type="http://schemas.openxmlformats.org/officeDocument/2006/relationships/powerPivotData" Target="model/item.data"/><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5" Type="http://schemas.openxmlformats.org/officeDocument/2006/relationships/pivotCacheDefinition" Target="pivotCache/pivotCacheDefinition3.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pivotCacheDefinition" Target="pivotCache/pivotCacheDefinition8.xml"/><Relationship Id="rId19"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[Superstore_Dashboard.xlsx]KPI_Pivots!PivotTable13</c:name>
    <c:fmtId val="2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KPI_Pivots!$B$36</c:f>
              <c:strCache>
                <c:ptCount val="1"/>
                <c:pt idx="0">
                  <c:v>Total</c:v>
                </c:pt>
              </c:strCache>
            </c:strRef>
          </c:tx>
          <c:spPr>
            <a:ln w="28575" cap="rnd">
              <a:solidFill>
                <a:schemeClr val="accent1"/>
              </a:solidFill>
              <a:round/>
            </a:ln>
            <a:effectLst/>
          </c:spPr>
          <c:marker>
            <c:symbol val="none"/>
          </c:marker>
          <c:cat>
            <c:multiLvlStrRef>
              <c:f>KPI_Pivots!$A$37:$A$53</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12">
                    <c:v>2024</c:v>
                  </c:pt>
                  <c:pt idx="13">
                    <c:v>2025</c:v>
                  </c:pt>
                  <c:pt idx="14">
                    <c:v>2026</c:v>
                  </c:pt>
                </c:lvl>
              </c:multiLvlStrCache>
            </c:multiLvlStrRef>
          </c:cat>
          <c:val>
            <c:numRef>
              <c:f>KPI_Pivots!$B$37:$B$53</c:f>
              <c:numCache>
                <c:formatCode>General</c:formatCode>
                <c:ptCount val="15"/>
                <c:pt idx="0">
                  <c:v>14518.055</c:v>
                </c:pt>
                <c:pt idx="1">
                  <c:v>4519.8919999999998</c:v>
                </c:pt>
                <c:pt idx="2">
                  <c:v>56933.909</c:v>
                </c:pt>
                <c:pt idx="3">
                  <c:v>28295.345000000001</c:v>
                </c:pt>
                <c:pt idx="4">
                  <c:v>26319.767</c:v>
                </c:pt>
                <c:pt idx="5">
                  <c:v>34669.479599999999</c:v>
                </c:pt>
                <c:pt idx="6">
                  <c:v>33946.392999999996</c:v>
                </c:pt>
                <c:pt idx="7">
                  <c:v>28918.338500000002</c:v>
                </c:pt>
                <c:pt idx="8">
                  <c:v>82670.428799999994</c:v>
                </c:pt>
                <c:pt idx="9">
                  <c:v>32413.339</c:v>
                </c:pt>
                <c:pt idx="10">
                  <c:v>78826.956699999995</c:v>
                </c:pt>
                <c:pt idx="11">
                  <c:v>72008.308499999999</c:v>
                </c:pt>
                <c:pt idx="12">
                  <c:v>472993.03100000002</c:v>
                </c:pt>
                <c:pt idx="13">
                  <c:v>613933.57999999996</c:v>
                </c:pt>
                <c:pt idx="14">
                  <c:v>745567.53119999997</c:v>
                </c:pt>
              </c:numCache>
            </c:numRef>
          </c:val>
          <c:smooth val="0"/>
          <c:extLst>
            <c:ext xmlns:c16="http://schemas.microsoft.com/office/drawing/2014/chart" uri="{C3380CC4-5D6E-409C-BE32-E72D297353CC}">
              <c16:uniqueId val="{00000000-E85A-44E4-B03A-10616F0C1853}"/>
            </c:ext>
          </c:extLst>
        </c:ser>
        <c:dLbls>
          <c:showLegendKey val="0"/>
          <c:showVal val="0"/>
          <c:showCatName val="0"/>
          <c:showSerName val="0"/>
          <c:showPercent val="0"/>
          <c:showBubbleSize val="0"/>
        </c:dLbls>
        <c:smooth val="0"/>
        <c:axId val="1408389471"/>
        <c:axId val="1408382751"/>
      </c:lineChart>
      <c:catAx>
        <c:axId val="140838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408382751"/>
        <c:crosses val="autoZero"/>
        <c:auto val="1"/>
        <c:lblAlgn val="ctr"/>
        <c:lblOffset val="100"/>
        <c:noMultiLvlLbl val="0"/>
      </c:catAx>
      <c:valAx>
        <c:axId val="140838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40838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25" r="0.25"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[Superstore_Dashboard.xlsx]KPI_Pivots!PivotTable1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rgbClr val="222222"/>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KPI_Pivots!$B$57</c:f>
              <c:strCache>
                <c:ptCount val="1"/>
                <c:pt idx="0">
                  <c:v>Total</c:v>
                </c:pt>
              </c:strCache>
            </c:strRef>
          </c:tx>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rgbClr val="222222"/>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KPI_Pivots!$A$58:$A$61</c:f>
              <c:strCache>
                <c:ptCount val="3"/>
                <c:pt idx="0">
                  <c:v>Office Supplies</c:v>
                </c:pt>
                <c:pt idx="1">
                  <c:v>Furniture</c:v>
                </c:pt>
                <c:pt idx="2">
                  <c:v>Technology</c:v>
                </c:pt>
              </c:strCache>
            </c:strRef>
          </c:cat>
          <c:val>
            <c:numRef>
              <c:f>KPI_Pivots!$B$58:$B$61</c:f>
              <c:numCache>
                <c:formatCode>#,##0_);[Red]\(#,##0\)</c:formatCode>
                <c:ptCount val="3"/>
                <c:pt idx="0">
                  <c:v>731893.31400000001</c:v>
                </c:pt>
                <c:pt idx="1">
                  <c:v>754747.76130000001</c:v>
                </c:pt>
                <c:pt idx="2">
                  <c:v>839893.27899999998</c:v>
                </c:pt>
              </c:numCache>
            </c:numRef>
          </c:val>
          <c:extLst>
            <c:ext xmlns:c16="http://schemas.microsoft.com/office/drawing/2014/chart" uri="{C3380CC4-5D6E-409C-BE32-E72D297353CC}">
              <c16:uniqueId val="{00000000-AB80-49FF-8179-8E7F46A4A1AA}"/>
            </c:ext>
          </c:extLst>
        </c:ser>
        <c:dLbls>
          <c:dLblPos val="outEnd"/>
          <c:showLegendKey val="0"/>
          <c:showVal val="1"/>
          <c:showCatName val="0"/>
          <c:showSerName val="0"/>
          <c:showPercent val="0"/>
          <c:showBubbleSize val="0"/>
        </c:dLbls>
        <c:gapWidth val="219"/>
        <c:axId val="1633895007"/>
        <c:axId val="1633896447"/>
      </c:barChart>
      <c:catAx>
        <c:axId val="16338950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77777"/>
                </a:solidFill>
                <a:latin typeface="Segoe UI" panose="020B0502040204020203" pitchFamily="34" charset="0"/>
                <a:ea typeface="+mn-ea"/>
                <a:cs typeface="Segoe UI" panose="020B0502040204020203" pitchFamily="34" charset="0"/>
              </a:defRPr>
            </a:pPr>
            <a:endParaRPr lang="en-US"/>
          </a:p>
        </c:txPr>
        <c:crossAx val="1633896447"/>
        <c:crosses val="autoZero"/>
        <c:auto val="1"/>
        <c:lblAlgn val="ctr"/>
        <c:lblOffset val="100"/>
        <c:noMultiLvlLbl val="0"/>
      </c:catAx>
      <c:valAx>
        <c:axId val="1633896447"/>
        <c:scaling>
          <c:orientation val="minMax"/>
        </c:scaling>
        <c:delete val="0"/>
        <c:axPos val="b"/>
        <c:numFmt formatCode="#,##0_);[Red]\(#,##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63389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25" r="0.25"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[Superstore_Dashboard.xlsx]KPI_Pivots!PivotTable3</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KPI_Pivots!$E$67</c:f>
              <c:strCache>
                <c:ptCount val="1"/>
                <c:pt idx="0">
                  <c:v>Total</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KPI_Pivots!$D$68:$D$72</c:f>
              <c:strCache>
                <c:ptCount val="4"/>
                <c:pt idx="0">
                  <c:v>West</c:v>
                </c:pt>
                <c:pt idx="1">
                  <c:v>East</c:v>
                </c:pt>
                <c:pt idx="2">
                  <c:v>Central</c:v>
                </c:pt>
                <c:pt idx="3">
                  <c:v>South</c:v>
                </c:pt>
              </c:strCache>
            </c:strRef>
          </c:cat>
          <c:val>
            <c:numRef>
              <c:f>KPI_Pivots!$E$68:$E$72</c:f>
              <c:numCache>
                <c:formatCode>#,##0_);[Red]\(#,##0\)</c:formatCode>
                <c:ptCount val="4"/>
                <c:pt idx="0">
                  <c:v>739813.60849999997</c:v>
                </c:pt>
                <c:pt idx="1">
                  <c:v>691828.16799999995</c:v>
                </c:pt>
                <c:pt idx="2">
                  <c:v>503170.6728</c:v>
                </c:pt>
                <c:pt idx="3">
                  <c:v>391721.90500000003</c:v>
                </c:pt>
              </c:numCache>
            </c:numRef>
          </c:val>
          <c:extLst>
            <c:ext xmlns:c16="http://schemas.microsoft.com/office/drawing/2014/chart" uri="{C3380CC4-5D6E-409C-BE32-E72D297353CC}">
              <c16:uniqueId val="{00000000-2354-4632-9ABC-868D51B165EF}"/>
            </c:ext>
          </c:extLst>
        </c:ser>
        <c:dLbls>
          <c:showLegendKey val="0"/>
          <c:showVal val="0"/>
          <c:showCatName val="0"/>
          <c:showSerName val="0"/>
          <c:showPercent val="0"/>
          <c:showBubbleSize val="0"/>
        </c:dLbls>
        <c:gapWidth val="182"/>
        <c:axId val="1590707727"/>
        <c:axId val="1590704847"/>
      </c:barChart>
      <c:catAx>
        <c:axId val="15907077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77777"/>
                </a:solidFill>
                <a:latin typeface="Segoe UI" panose="020B0502040204020203" pitchFamily="34" charset="0"/>
                <a:ea typeface="+mn-ea"/>
                <a:cs typeface="Segoe UI" panose="020B0502040204020203" pitchFamily="34" charset="0"/>
              </a:defRPr>
            </a:pPr>
            <a:endParaRPr lang="en-US"/>
          </a:p>
        </c:txPr>
        <c:crossAx val="1590704847"/>
        <c:crosses val="autoZero"/>
        <c:auto val="1"/>
        <c:lblAlgn val="ctr"/>
        <c:lblOffset val="100"/>
        <c:noMultiLvlLbl val="0"/>
      </c:catAx>
      <c:valAx>
        <c:axId val="1590704847"/>
        <c:scaling>
          <c:orientation val="minMax"/>
        </c:scaling>
        <c:delete val="0"/>
        <c:axPos val="b"/>
        <c:numFmt formatCode="#,##0_);[Red]\(#,##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77777"/>
                </a:solidFill>
                <a:latin typeface="Segoe UI" panose="020B0502040204020203" pitchFamily="34" charset="0"/>
                <a:ea typeface="+mn-ea"/>
                <a:cs typeface="Segoe UI" panose="020B0502040204020203" pitchFamily="34" charset="0"/>
              </a:defRPr>
            </a:pPr>
            <a:endParaRPr lang="en-US"/>
          </a:p>
        </c:txPr>
        <c:crossAx val="159070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833438</xdr:colOff>
      <xdr:row>19</xdr:row>
      <xdr:rowOff>9525</xdr:rowOff>
    </xdr:from>
    <xdr:to>
      <xdr:col>6</xdr:col>
      <xdr:colOff>19050</xdr:colOff>
      <xdr:row>33</xdr:row>
      <xdr:rowOff>71442</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6C7A44C5-88A0-939F-815C-FD929BBAB95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00563" y="3448050"/>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604836</xdr:colOff>
      <xdr:row>13</xdr:row>
      <xdr:rowOff>80963</xdr:rowOff>
    </xdr:from>
    <xdr:to>
      <xdr:col>10</xdr:col>
      <xdr:colOff>490536</xdr:colOff>
      <xdr:row>27</xdr:row>
      <xdr:rowOff>142880</xdr:rowOff>
    </xdr:to>
    <mc:AlternateContent xmlns:mc="http://schemas.openxmlformats.org/markup-compatibility/2006" xmlns:a14="http://schemas.microsoft.com/office/drawing/2010/main">
      <mc:Choice Requires="a14">
        <xdr:graphicFrame macro="">
          <xdr:nvGraphicFramePr>
            <xdr:cNvPr id="8" name="Country/Region">
              <a:extLst>
                <a:ext uri="{FF2B5EF4-FFF2-40B4-BE49-F238E27FC236}">
                  <a16:creationId xmlns:a16="http://schemas.microsoft.com/office/drawing/2014/main" id="{5682ADD2-9E06-BCEA-EA69-817F83E072CD}"/>
                </a:ext>
              </a:extLst>
            </xdr:cNvPr>
            <xdr:cNvGraphicFramePr/>
          </xdr:nvGraphicFramePr>
          <xdr:xfrm>
            <a:off x="0" y="0"/>
            <a:ext cx="0" cy="0"/>
          </xdr:xfrm>
          <a:graphic>
            <a:graphicData uri="http://schemas.microsoft.com/office/drawing/2010/slicer">
              <sle:slicer xmlns:sle="http://schemas.microsoft.com/office/drawing/2010/slicer" name="Country/Region"/>
            </a:graphicData>
          </a:graphic>
        </xdr:graphicFrame>
      </mc:Choice>
      <mc:Fallback xmlns="">
        <xdr:sp macro="" textlink="">
          <xdr:nvSpPr>
            <xdr:cNvPr id="0" name=""/>
            <xdr:cNvSpPr>
              <a:spLocks noTextEdit="1"/>
            </xdr:cNvSpPr>
          </xdr:nvSpPr>
          <xdr:spPr>
            <a:xfrm>
              <a:off x="7753349" y="2433638"/>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609599</xdr:colOff>
      <xdr:row>14</xdr:row>
      <xdr:rowOff>85725</xdr:rowOff>
    </xdr:from>
    <xdr:to>
      <xdr:col>14</xdr:col>
      <xdr:colOff>495299</xdr:colOff>
      <xdr:row>28</xdr:row>
      <xdr:rowOff>147642</xdr:rowOff>
    </xdr:to>
    <mc:AlternateContent xmlns:mc="http://schemas.openxmlformats.org/markup-compatibility/2006" xmlns:a14="http://schemas.microsoft.com/office/drawing/2010/main">
      <mc:Choice Requires="a14">
        <xdr:graphicFrame macro="">
          <xdr:nvGraphicFramePr>
            <xdr:cNvPr id="9" name="Order Date (Year)">
              <a:extLst>
                <a:ext uri="{FF2B5EF4-FFF2-40B4-BE49-F238E27FC236}">
                  <a16:creationId xmlns:a16="http://schemas.microsoft.com/office/drawing/2014/main" id="{F65362CF-C3EF-E58A-E4B0-E9C93D2EBBF2}"/>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0348912" y="2619375"/>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233362</xdr:colOff>
      <xdr:row>6</xdr:row>
      <xdr:rowOff>47625</xdr:rowOff>
    </xdr:from>
    <xdr:to>
      <xdr:col>3</xdr:col>
      <xdr:colOff>866775</xdr:colOff>
      <xdr:row>20</xdr:row>
      <xdr:rowOff>109542</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AD87C568-76EB-12C6-E001-E10C2023B21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705100" y="1133475"/>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15394</xdr:rowOff>
    </xdr:from>
    <xdr:to>
      <xdr:col>22</xdr:col>
      <xdr:colOff>19050</xdr:colOff>
      <xdr:row>63</xdr:row>
      <xdr:rowOff>-1</xdr:rowOff>
    </xdr:to>
    <xdr:sp macro="" textlink="">
      <xdr:nvSpPr>
        <xdr:cNvPr id="2" name="Rectangle 1">
          <a:extLst>
            <a:ext uri="{FF2B5EF4-FFF2-40B4-BE49-F238E27FC236}">
              <a16:creationId xmlns:a16="http://schemas.microsoft.com/office/drawing/2014/main" id="{34D4EC63-8D02-20E0-9859-3454A65FD0B1}"/>
            </a:ext>
          </a:extLst>
        </xdr:cNvPr>
        <xdr:cNvSpPr/>
      </xdr:nvSpPr>
      <xdr:spPr>
        <a:xfrm>
          <a:off x="19050" y="15394"/>
          <a:ext cx="14249400" cy="11386031"/>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a:latin typeface="Segoe UI Bold" panose="020B0802040204020203" pitchFamily="34" charset="0"/>
            <a:cs typeface="Segoe UI Bold" panose="020B0802040204020203" pitchFamily="34" charset="0"/>
          </a:endParaRPr>
        </a:p>
      </xdr:txBody>
    </xdr:sp>
    <xdr:clientData/>
  </xdr:twoCellAnchor>
  <xdr:twoCellAnchor>
    <xdr:from>
      <xdr:col>12</xdr:col>
      <xdr:colOff>133350</xdr:colOff>
      <xdr:row>20</xdr:row>
      <xdr:rowOff>171449</xdr:rowOff>
    </xdr:from>
    <xdr:to>
      <xdr:col>17</xdr:col>
      <xdr:colOff>95250</xdr:colOff>
      <xdr:row>34</xdr:row>
      <xdr:rowOff>161925</xdr:rowOff>
    </xdr:to>
    <xdr:sp macro="" textlink="">
      <xdr:nvSpPr>
        <xdr:cNvPr id="84" name="Rectangle 83">
          <a:extLst>
            <a:ext uri="{FF2B5EF4-FFF2-40B4-BE49-F238E27FC236}">
              <a16:creationId xmlns:a16="http://schemas.microsoft.com/office/drawing/2014/main" id="{4646382A-EA27-301E-7CEF-B942B954D901}"/>
            </a:ext>
          </a:extLst>
        </xdr:cNvPr>
        <xdr:cNvSpPr/>
      </xdr:nvSpPr>
      <xdr:spPr>
        <a:xfrm>
          <a:off x="7905750" y="3790949"/>
          <a:ext cx="3200400" cy="2524126"/>
        </a:xfrm>
        <a:prstGeom prst="rect">
          <a:avLst/>
        </a:prstGeom>
        <a:solidFill>
          <a:schemeClr val="bg1"/>
        </a:solidFill>
        <a:ln>
          <a:solidFill>
            <a:srgbClr val="DDDD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638175</xdr:colOff>
      <xdr:row>8</xdr:row>
      <xdr:rowOff>105353</xdr:rowOff>
    </xdr:from>
    <xdr:to>
      <xdr:col>21</xdr:col>
      <xdr:colOff>161925</xdr:colOff>
      <xdr:row>14</xdr:row>
      <xdr:rowOff>111588</xdr:rowOff>
    </xdr:to>
    <xdr:grpSp>
      <xdr:nvGrpSpPr>
        <xdr:cNvPr id="56" name="Group 55">
          <a:extLst>
            <a:ext uri="{FF2B5EF4-FFF2-40B4-BE49-F238E27FC236}">
              <a16:creationId xmlns:a16="http://schemas.microsoft.com/office/drawing/2014/main" id="{FB4F6484-C849-677C-8329-1E0560A0EFD4}"/>
            </a:ext>
          </a:extLst>
        </xdr:cNvPr>
        <xdr:cNvGrpSpPr/>
      </xdr:nvGrpSpPr>
      <xdr:grpSpPr>
        <a:xfrm>
          <a:off x="638175" y="1553153"/>
          <a:ext cx="13125450" cy="1092085"/>
          <a:chOff x="638175" y="1657928"/>
          <a:chExt cx="12973050" cy="1092085"/>
        </a:xfrm>
      </xdr:grpSpPr>
      <xdr:grpSp>
        <xdr:nvGrpSpPr>
          <xdr:cNvPr id="35" name="Group 34">
            <a:extLst>
              <a:ext uri="{FF2B5EF4-FFF2-40B4-BE49-F238E27FC236}">
                <a16:creationId xmlns:a16="http://schemas.microsoft.com/office/drawing/2014/main" id="{2AAFD34B-3D1F-9A7A-46AB-EE1D6A1BD946}"/>
              </a:ext>
            </a:extLst>
          </xdr:cNvPr>
          <xdr:cNvGrpSpPr/>
        </xdr:nvGrpSpPr>
        <xdr:grpSpPr>
          <a:xfrm>
            <a:off x="638175" y="1657928"/>
            <a:ext cx="2553393" cy="1092085"/>
            <a:chOff x="121227" y="50799"/>
            <a:chExt cx="2065193" cy="936337"/>
          </a:xfrm>
        </xdr:grpSpPr>
        <xdr:sp macro="" textlink="">
          <xdr:nvSpPr>
            <xdr:cNvPr id="3" name="Rectangle 2">
              <a:extLst>
                <a:ext uri="{FF2B5EF4-FFF2-40B4-BE49-F238E27FC236}">
                  <a16:creationId xmlns:a16="http://schemas.microsoft.com/office/drawing/2014/main" id="{A799F56D-FD3E-09FA-25C3-730751016B35}"/>
                </a:ext>
              </a:extLst>
            </xdr:cNvPr>
            <xdr:cNvSpPr/>
          </xdr:nvSpPr>
          <xdr:spPr>
            <a:xfrm>
              <a:off x="121227" y="50799"/>
              <a:ext cx="2065193" cy="936337"/>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11060669-9C1C-514A-0AD5-8B70E402D854}"/>
                </a:ext>
              </a:extLst>
            </xdr:cNvPr>
            <xdr:cNvSpPr txBox="1"/>
          </xdr:nvSpPr>
          <xdr:spPr>
            <a:xfrm>
              <a:off x="415554" y="97892"/>
              <a:ext cx="1114063" cy="2513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555555"/>
                  </a:solidFill>
                  <a:latin typeface="Segoe UI Semibold" panose="020B0702040204020203" pitchFamily="34" charset="0"/>
                </a:rPr>
                <a:t>TOTAL</a:t>
              </a:r>
              <a:r>
                <a:rPr lang="en-US" sz="1100" baseline="0">
                  <a:solidFill>
                    <a:srgbClr val="555555"/>
                  </a:solidFill>
                  <a:latin typeface="Segoe UI Semibold" panose="020B0702040204020203" pitchFamily="34" charset="0"/>
                </a:rPr>
                <a:t> SALES</a:t>
              </a:r>
              <a:endParaRPr lang="en-US" sz="1100">
                <a:solidFill>
                  <a:srgbClr val="555555"/>
                </a:solidFill>
                <a:latin typeface="Segoe UI Semibold" panose="020B0702040204020203" pitchFamily="34" charset="0"/>
              </a:endParaRPr>
            </a:p>
          </xdr:txBody>
        </xdr:sp>
        <xdr:sp macro="" textlink="KPI_Pivots!A2">
          <xdr:nvSpPr>
            <xdr:cNvPr id="11" name="TextBox 10">
              <a:extLst>
                <a:ext uri="{FF2B5EF4-FFF2-40B4-BE49-F238E27FC236}">
                  <a16:creationId xmlns:a16="http://schemas.microsoft.com/office/drawing/2014/main" id="{90782EEC-8283-57AA-3631-F9A15F82FB20}"/>
                </a:ext>
              </a:extLst>
            </xdr:cNvPr>
            <xdr:cNvSpPr txBox="1"/>
          </xdr:nvSpPr>
          <xdr:spPr>
            <a:xfrm>
              <a:off x="419380" y="438975"/>
              <a:ext cx="1740285" cy="40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BA25DB-A9E1-4C2C-A6B7-73CD73CF5A4D}" type="TxLink">
                <a:rPr lang="en-US" sz="1800" b="0" i="0" u="none" strike="noStrike">
                  <a:solidFill>
                    <a:srgbClr val="222222"/>
                  </a:solidFill>
                  <a:latin typeface="Segoe UI Bold" panose="020B0802040204020203" pitchFamily="34" charset="0"/>
                  <a:cs typeface="Segoe UI Bold" panose="020B0802040204020203" pitchFamily="34" charset="0"/>
                </a:rPr>
                <a:pPr/>
                <a:t>$2,326,534.35 </a:t>
              </a:fld>
              <a:endParaRPr lang="en-US" sz="1800" b="0" i="0" u="none" strike="noStrike">
                <a:solidFill>
                  <a:srgbClr val="222222"/>
                </a:solidFill>
                <a:effectLst/>
                <a:latin typeface="Segoe UI Bold" panose="020B0802040204020203" pitchFamily="34" charset="0"/>
                <a:ea typeface="+mn-ea"/>
                <a:cs typeface="Segoe UI Bold" panose="020B0802040204020203" pitchFamily="34" charset="0"/>
              </a:endParaRPr>
            </a:p>
          </xdr:txBody>
        </xdr:sp>
        <xdr:pic>
          <xdr:nvPicPr>
            <xdr:cNvPr id="16" name="Graphic 15" descr="Shopping cart outline">
              <a:extLst>
                <a:ext uri="{FF2B5EF4-FFF2-40B4-BE49-F238E27FC236}">
                  <a16:creationId xmlns:a16="http://schemas.microsoft.com/office/drawing/2014/main" id="{37CCD7D9-32A2-01E9-8144-4D44FEAD5FE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9956" y="99370"/>
              <a:ext cx="283641" cy="277603"/>
            </a:xfrm>
            <a:prstGeom prst="rect">
              <a:avLst/>
            </a:prstGeom>
          </xdr:spPr>
        </xdr:pic>
      </xdr:grpSp>
      <xdr:grpSp>
        <xdr:nvGrpSpPr>
          <xdr:cNvPr id="34" name="Group 33">
            <a:extLst>
              <a:ext uri="{FF2B5EF4-FFF2-40B4-BE49-F238E27FC236}">
                <a16:creationId xmlns:a16="http://schemas.microsoft.com/office/drawing/2014/main" id="{A74F4152-16B4-EB47-D599-35574815B6DC}"/>
              </a:ext>
            </a:extLst>
          </xdr:cNvPr>
          <xdr:cNvGrpSpPr/>
        </xdr:nvGrpSpPr>
        <xdr:grpSpPr>
          <a:xfrm>
            <a:off x="4083510" y="1657928"/>
            <a:ext cx="2553392" cy="1092085"/>
            <a:chOff x="2476500" y="24392"/>
            <a:chExt cx="1978600" cy="971404"/>
          </a:xfrm>
        </xdr:grpSpPr>
        <xdr:sp macro="" textlink="">
          <xdr:nvSpPr>
            <xdr:cNvPr id="4" name="Rectangle 3">
              <a:extLst>
                <a:ext uri="{FF2B5EF4-FFF2-40B4-BE49-F238E27FC236}">
                  <a16:creationId xmlns:a16="http://schemas.microsoft.com/office/drawing/2014/main" id="{8BCE4902-CDAE-43FF-9DD5-9C9B922F9E9F}"/>
                </a:ext>
              </a:extLst>
            </xdr:cNvPr>
            <xdr:cNvSpPr/>
          </xdr:nvSpPr>
          <xdr:spPr>
            <a:xfrm>
              <a:off x="2476500" y="24392"/>
              <a:ext cx="1978600" cy="97140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43ADD609-4B12-4039-BD4B-CA778382A9A6}"/>
                </a:ext>
              </a:extLst>
            </xdr:cNvPr>
            <xdr:cNvSpPr txBox="1"/>
          </xdr:nvSpPr>
          <xdr:spPr>
            <a:xfrm>
              <a:off x="2775461" y="77436"/>
              <a:ext cx="1118003" cy="258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555555"/>
                  </a:solidFill>
                  <a:latin typeface="Segoe UI Semibold" panose="020B0702040204020203" pitchFamily="34" charset="0"/>
                </a:rPr>
                <a:t>TOTAL</a:t>
              </a:r>
              <a:r>
                <a:rPr lang="en-US" sz="1100" baseline="0">
                  <a:solidFill>
                    <a:srgbClr val="555555"/>
                  </a:solidFill>
                  <a:latin typeface="Segoe UI Semibold" panose="020B0702040204020203" pitchFamily="34" charset="0"/>
                </a:rPr>
                <a:t> PROFIT</a:t>
              </a:r>
              <a:endParaRPr lang="en-US" sz="1100">
                <a:solidFill>
                  <a:srgbClr val="555555"/>
                </a:solidFill>
                <a:latin typeface="Segoe UI Semibold" panose="020B0702040204020203" pitchFamily="34" charset="0"/>
              </a:endParaRPr>
            </a:p>
          </xdr:txBody>
        </xdr:sp>
        <xdr:sp macro="" textlink="KPI_Pivots!A11">
          <xdr:nvSpPr>
            <xdr:cNvPr id="12" name="TextBox 11">
              <a:extLst>
                <a:ext uri="{FF2B5EF4-FFF2-40B4-BE49-F238E27FC236}">
                  <a16:creationId xmlns:a16="http://schemas.microsoft.com/office/drawing/2014/main" id="{16675027-8863-4ED9-8E39-6B2A9B62D729}"/>
                </a:ext>
              </a:extLst>
            </xdr:cNvPr>
            <xdr:cNvSpPr txBox="1"/>
          </xdr:nvSpPr>
          <xdr:spPr>
            <a:xfrm>
              <a:off x="2794059" y="437249"/>
              <a:ext cx="1572214" cy="4176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784DD3-46ED-4C8A-912E-CDC08ACDA3F6}" type="TxLink">
                <a:rPr lang="en-US" sz="1800" b="0" i="0" u="none" strike="noStrike">
                  <a:solidFill>
                    <a:srgbClr val="222222"/>
                  </a:solidFill>
                  <a:latin typeface="Segoe UI Bold" panose="020B0802040204020203" pitchFamily="34" charset="0"/>
                  <a:cs typeface="Segoe UI Bold" panose="020B0802040204020203" pitchFamily="34" charset="0"/>
                </a:rPr>
                <a:pPr/>
                <a:t>$292,296.81 </a:t>
              </a:fld>
              <a:endParaRPr lang="en-US" sz="1800" b="0" i="0" u="none" strike="noStrike">
                <a:solidFill>
                  <a:srgbClr val="222222"/>
                </a:solidFill>
                <a:effectLst/>
                <a:latin typeface="Segoe UI Bold" panose="020B0802040204020203" pitchFamily="34" charset="0"/>
                <a:ea typeface="+mn-ea"/>
                <a:cs typeface="Segoe UI Bold" panose="020B0802040204020203" pitchFamily="34" charset="0"/>
              </a:endParaRPr>
            </a:p>
          </xdr:txBody>
        </xdr:sp>
        <xdr:pic>
          <xdr:nvPicPr>
            <xdr:cNvPr id="18" name="Graphic 17" descr="Tax outline">
              <a:extLst>
                <a:ext uri="{FF2B5EF4-FFF2-40B4-BE49-F238E27FC236}">
                  <a16:creationId xmlns:a16="http://schemas.microsoft.com/office/drawing/2014/main" id="{C4B31A3C-68BD-44C0-CD82-E063242FE9C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52119" y="57811"/>
              <a:ext cx="299851" cy="311536"/>
            </a:xfrm>
            <a:prstGeom prst="rect">
              <a:avLst/>
            </a:prstGeom>
          </xdr:spPr>
        </xdr:pic>
      </xdr:grpSp>
      <xdr:grpSp>
        <xdr:nvGrpSpPr>
          <xdr:cNvPr id="32" name="Group 31">
            <a:extLst>
              <a:ext uri="{FF2B5EF4-FFF2-40B4-BE49-F238E27FC236}">
                <a16:creationId xmlns:a16="http://schemas.microsoft.com/office/drawing/2014/main" id="{2B25EDCA-2949-A6EA-479A-46A034111B95}"/>
              </a:ext>
            </a:extLst>
          </xdr:cNvPr>
          <xdr:cNvGrpSpPr/>
        </xdr:nvGrpSpPr>
        <xdr:grpSpPr>
          <a:xfrm>
            <a:off x="11059193" y="1657928"/>
            <a:ext cx="2552032" cy="1092085"/>
            <a:chOff x="7100455" y="35166"/>
            <a:chExt cx="2030546" cy="966885"/>
          </a:xfrm>
        </xdr:grpSpPr>
        <xdr:sp macro="" textlink="">
          <xdr:nvSpPr>
            <xdr:cNvPr id="6" name="Rectangle 5">
              <a:extLst>
                <a:ext uri="{FF2B5EF4-FFF2-40B4-BE49-F238E27FC236}">
                  <a16:creationId xmlns:a16="http://schemas.microsoft.com/office/drawing/2014/main" id="{8843B6CB-A096-4A4B-93DA-35BA2296E165}"/>
                </a:ext>
              </a:extLst>
            </xdr:cNvPr>
            <xdr:cNvSpPr/>
          </xdr:nvSpPr>
          <xdr:spPr>
            <a:xfrm>
              <a:off x="7100455" y="35166"/>
              <a:ext cx="2030546" cy="96688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TextBox 9">
              <a:extLst>
                <a:ext uri="{FF2B5EF4-FFF2-40B4-BE49-F238E27FC236}">
                  <a16:creationId xmlns:a16="http://schemas.microsoft.com/office/drawing/2014/main" id="{C81AC70C-1842-4F36-8076-341313DDF85B}"/>
                </a:ext>
              </a:extLst>
            </xdr:cNvPr>
            <xdr:cNvSpPr txBox="1"/>
          </xdr:nvSpPr>
          <xdr:spPr>
            <a:xfrm>
              <a:off x="7496451" y="123007"/>
              <a:ext cx="1091428" cy="2593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555555"/>
                  </a:solidFill>
                  <a:latin typeface="Segoe UI Semibold" panose="020B0702040204020203" pitchFamily="34" charset="0"/>
                </a:rPr>
                <a:t>RETURN</a:t>
              </a:r>
              <a:r>
                <a:rPr lang="en-US" sz="1100" baseline="0">
                  <a:solidFill>
                    <a:srgbClr val="555555"/>
                  </a:solidFill>
                  <a:latin typeface="Segoe UI Semibold" panose="020B0702040204020203" pitchFamily="34" charset="0"/>
                </a:rPr>
                <a:t> RATE</a:t>
              </a:r>
              <a:endParaRPr lang="en-US" sz="1100">
                <a:solidFill>
                  <a:srgbClr val="555555"/>
                </a:solidFill>
                <a:latin typeface="Segoe UI Semibold" panose="020B0702040204020203" pitchFamily="34" charset="0"/>
              </a:endParaRPr>
            </a:p>
          </xdr:txBody>
        </xdr:sp>
        <xdr:sp macro="" textlink="KPI_Pivots!A28">
          <xdr:nvSpPr>
            <xdr:cNvPr id="14" name="TextBox 13">
              <a:extLst>
                <a:ext uri="{FF2B5EF4-FFF2-40B4-BE49-F238E27FC236}">
                  <a16:creationId xmlns:a16="http://schemas.microsoft.com/office/drawing/2014/main" id="{428C99B7-E4B8-43FC-97C1-60D36FD70F53}"/>
                </a:ext>
              </a:extLst>
            </xdr:cNvPr>
            <xdr:cNvSpPr txBox="1"/>
          </xdr:nvSpPr>
          <xdr:spPr>
            <a:xfrm>
              <a:off x="7595550" y="476106"/>
              <a:ext cx="1344952" cy="4165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E50F20-8A14-4B4A-9E13-87BE07F0424A}" type="TxLink">
                <a:rPr lang="en-US" sz="1800" b="0" i="0" u="none" strike="noStrike">
                  <a:solidFill>
                    <a:srgbClr val="222222"/>
                  </a:solidFill>
                  <a:latin typeface="Segoe UI Bold" panose="020B0802040204020203" pitchFamily="34" charset="0"/>
                  <a:cs typeface="Segoe UI Bold" panose="020B0802040204020203" pitchFamily="34" charset="0"/>
                </a:rPr>
                <a:pPr/>
                <a:t>7.8%</a:t>
              </a:fld>
              <a:endParaRPr lang="en-US" sz="1800" b="0" i="0" u="none" strike="noStrike">
                <a:solidFill>
                  <a:srgbClr val="222222"/>
                </a:solidFill>
                <a:effectLst/>
                <a:latin typeface="Segoe UI Bold" panose="020B0802040204020203" pitchFamily="34" charset="0"/>
                <a:ea typeface="+mn-ea"/>
                <a:cs typeface="Segoe UI Bold" panose="020B0802040204020203" pitchFamily="34" charset="0"/>
              </a:endParaRPr>
            </a:p>
          </xdr:txBody>
        </xdr:sp>
        <xdr:pic>
          <xdr:nvPicPr>
            <xdr:cNvPr id="24" name="Graphic 23" descr="Repeat outline">
              <a:extLst>
                <a:ext uri="{FF2B5EF4-FFF2-40B4-BE49-F238E27FC236}">
                  <a16:creationId xmlns:a16="http://schemas.microsoft.com/office/drawing/2014/main" id="{32F01E1F-1A59-48DE-2EB5-7DB4F881CA4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09639" y="61096"/>
              <a:ext cx="358388" cy="358390"/>
            </a:xfrm>
            <a:prstGeom prst="rect">
              <a:avLst/>
            </a:prstGeom>
          </xdr:spPr>
        </xdr:pic>
      </xdr:grpSp>
      <xdr:grpSp>
        <xdr:nvGrpSpPr>
          <xdr:cNvPr id="33" name="Group 32">
            <a:extLst>
              <a:ext uri="{FF2B5EF4-FFF2-40B4-BE49-F238E27FC236}">
                <a16:creationId xmlns:a16="http://schemas.microsoft.com/office/drawing/2014/main" id="{6F17BC59-0749-68F1-0F59-5CC7C920E12C}"/>
              </a:ext>
            </a:extLst>
          </xdr:cNvPr>
          <xdr:cNvGrpSpPr/>
        </xdr:nvGrpSpPr>
        <xdr:grpSpPr>
          <a:xfrm>
            <a:off x="7582281" y="1657928"/>
            <a:ext cx="2553393" cy="1092085"/>
            <a:chOff x="4784148" y="57248"/>
            <a:chExt cx="2004574" cy="962122"/>
          </a:xfrm>
        </xdr:grpSpPr>
        <xdr:sp macro="" textlink="">
          <xdr:nvSpPr>
            <xdr:cNvPr id="25" name="Rectangle 24">
              <a:extLst>
                <a:ext uri="{FF2B5EF4-FFF2-40B4-BE49-F238E27FC236}">
                  <a16:creationId xmlns:a16="http://schemas.microsoft.com/office/drawing/2014/main" id="{391F1B08-869D-7095-4305-2AC9EBB5FF74}"/>
                </a:ext>
              </a:extLst>
            </xdr:cNvPr>
            <xdr:cNvSpPr/>
          </xdr:nvSpPr>
          <xdr:spPr>
            <a:xfrm>
              <a:off x="4784148" y="57248"/>
              <a:ext cx="2004574" cy="96212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TextBox 25">
              <a:extLst>
                <a:ext uri="{FF2B5EF4-FFF2-40B4-BE49-F238E27FC236}">
                  <a16:creationId xmlns:a16="http://schemas.microsoft.com/office/drawing/2014/main" id="{6F36D955-0F87-A269-ACC3-FF3E3A759A5D}"/>
                </a:ext>
              </a:extLst>
            </xdr:cNvPr>
            <xdr:cNvSpPr txBox="1"/>
          </xdr:nvSpPr>
          <xdr:spPr>
            <a:xfrm>
              <a:off x="5151335" y="139797"/>
              <a:ext cx="1260235" cy="2593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555555"/>
                  </a:solidFill>
                  <a:latin typeface="Segoe UI Semibold" panose="020B0702040204020203" pitchFamily="34" charset="0"/>
                </a:rPr>
                <a:t>PROFIT</a:t>
              </a:r>
              <a:r>
                <a:rPr lang="en-US" sz="1100" baseline="0">
                  <a:solidFill>
                    <a:srgbClr val="555555"/>
                  </a:solidFill>
                  <a:latin typeface="Segoe UI Semibold" panose="020B0702040204020203" pitchFamily="34" charset="0"/>
                </a:rPr>
                <a:t> MARGIN</a:t>
              </a:r>
              <a:endParaRPr lang="en-US" sz="1100">
                <a:solidFill>
                  <a:srgbClr val="555555"/>
                </a:solidFill>
                <a:latin typeface="Segoe UI Semibold" panose="020B0702040204020203" pitchFamily="34" charset="0"/>
              </a:endParaRPr>
            </a:p>
          </xdr:txBody>
        </xdr:sp>
        <xdr:sp macro="" textlink="KPI_Pivots!B20">
          <xdr:nvSpPr>
            <xdr:cNvPr id="27" name="TextBox 26">
              <a:extLst>
                <a:ext uri="{FF2B5EF4-FFF2-40B4-BE49-F238E27FC236}">
                  <a16:creationId xmlns:a16="http://schemas.microsoft.com/office/drawing/2014/main" id="{B2F1BD55-8133-6205-EA42-95123B134EFA}"/>
                </a:ext>
              </a:extLst>
            </xdr:cNvPr>
            <xdr:cNvSpPr txBox="1"/>
          </xdr:nvSpPr>
          <xdr:spPr>
            <a:xfrm>
              <a:off x="5225418" y="498183"/>
              <a:ext cx="1233775" cy="4185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BB1F49-A33A-4B40-A495-CDAE74A30B8F}" type="TxLink">
                <a:rPr lang="en-US" sz="1800" b="0" i="0" u="none" strike="noStrike">
                  <a:solidFill>
                    <a:srgbClr val="222222"/>
                  </a:solidFill>
                  <a:latin typeface="Segoe UI Bold" panose="020B0802040204020203" pitchFamily="34" charset="0"/>
                  <a:cs typeface="Segoe UI Bold" panose="020B0802040204020203" pitchFamily="34" charset="0"/>
                </a:rPr>
                <a:pPr/>
                <a:t>12.2%</a:t>
              </a:fld>
              <a:endParaRPr lang="en-US" sz="1800" b="0" i="0" u="none" strike="noStrike">
                <a:solidFill>
                  <a:srgbClr val="222222"/>
                </a:solidFill>
                <a:effectLst/>
                <a:latin typeface="Segoe UI Bold" panose="020B0802040204020203" pitchFamily="34" charset="0"/>
                <a:ea typeface="+mn-ea"/>
                <a:cs typeface="Segoe UI Bold" panose="020B0802040204020203" pitchFamily="34" charset="0"/>
              </a:endParaRPr>
            </a:p>
          </xdr:txBody>
        </xdr:sp>
        <xdr:pic>
          <xdr:nvPicPr>
            <xdr:cNvPr id="22" name="Graphic 21" descr="Upward trend outline">
              <a:extLst>
                <a:ext uri="{FF2B5EF4-FFF2-40B4-BE49-F238E27FC236}">
                  <a16:creationId xmlns:a16="http://schemas.microsoft.com/office/drawing/2014/main" id="{5C73FB71-1F63-1C0C-0604-573871EAD3B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869290" y="83707"/>
              <a:ext cx="359833" cy="363682"/>
            </a:xfrm>
            <a:prstGeom prst="rect">
              <a:avLst/>
            </a:prstGeom>
          </xdr:spPr>
        </xdr:pic>
      </xdr:grpSp>
    </xdr:grpSp>
    <xdr:clientData/>
  </xdr:twoCellAnchor>
  <xdr:twoCellAnchor>
    <xdr:from>
      <xdr:col>1</xdr:col>
      <xdr:colOff>28575</xdr:colOff>
      <xdr:row>17</xdr:row>
      <xdr:rowOff>138409</xdr:rowOff>
    </xdr:from>
    <xdr:to>
      <xdr:col>10</xdr:col>
      <xdr:colOff>584489</xdr:colOff>
      <xdr:row>37</xdr:row>
      <xdr:rowOff>114869</xdr:rowOff>
    </xdr:to>
    <xdr:grpSp>
      <xdr:nvGrpSpPr>
        <xdr:cNvPr id="58" name="Group 57">
          <a:extLst>
            <a:ext uri="{FF2B5EF4-FFF2-40B4-BE49-F238E27FC236}">
              <a16:creationId xmlns:a16="http://schemas.microsoft.com/office/drawing/2014/main" id="{7AC98A14-363C-A85C-0009-ED4AF497D99A}"/>
            </a:ext>
          </a:extLst>
        </xdr:cNvPr>
        <xdr:cNvGrpSpPr/>
      </xdr:nvGrpSpPr>
      <xdr:grpSpPr>
        <a:xfrm>
          <a:off x="676275" y="3214985"/>
          <a:ext cx="6385214" cy="3595960"/>
          <a:chOff x="679982" y="3214985"/>
          <a:chExt cx="6385214" cy="3595960"/>
        </a:xfrm>
      </xdr:grpSpPr>
      <xdr:graphicFrame macro="">
        <xdr:nvGraphicFramePr>
          <xdr:cNvPr id="5" name="Chart 4">
            <a:extLst>
              <a:ext uri="{FF2B5EF4-FFF2-40B4-BE49-F238E27FC236}">
                <a16:creationId xmlns:a16="http://schemas.microsoft.com/office/drawing/2014/main" id="{F38B115B-CBFF-45CD-805A-0F5804313EC9}"/>
              </a:ext>
            </a:extLst>
          </xdr:cNvPr>
          <xdr:cNvGraphicFramePr>
            <a:graphicFrameLocks/>
          </xdr:cNvGraphicFramePr>
        </xdr:nvGraphicFramePr>
        <xdr:xfrm>
          <a:off x="679982" y="3625267"/>
          <a:ext cx="6385214" cy="3185678"/>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9" name="TextBox 8">
            <a:extLst>
              <a:ext uri="{FF2B5EF4-FFF2-40B4-BE49-F238E27FC236}">
                <a16:creationId xmlns:a16="http://schemas.microsoft.com/office/drawing/2014/main" id="{ED8A899F-CCA2-37B5-0A23-E3B9D48103C7}"/>
              </a:ext>
            </a:extLst>
          </xdr:cNvPr>
          <xdr:cNvSpPr txBox="1"/>
        </xdr:nvSpPr>
        <xdr:spPr>
          <a:xfrm>
            <a:off x="679982" y="3214985"/>
            <a:ext cx="6376680" cy="3242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0222"/>
                </a:solidFill>
                <a:latin typeface="Segoe UI Semibold" panose="020B0702040204020203" pitchFamily="34" charset="0"/>
                <a:cs typeface="Segoe UI Semibold" panose="020B0702040204020203" pitchFamily="34" charset="0"/>
              </a:rPr>
              <a:t>Monthly Sales Trend</a:t>
            </a:r>
          </a:p>
        </xdr:txBody>
      </xdr:sp>
    </xdr:grpSp>
    <xdr:clientData/>
  </xdr:twoCellAnchor>
  <xdr:twoCellAnchor>
    <xdr:from>
      <xdr:col>1</xdr:col>
      <xdr:colOff>32282</xdr:colOff>
      <xdr:row>40</xdr:row>
      <xdr:rowOff>28315</xdr:rowOff>
    </xdr:from>
    <xdr:to>
      <xdr:col>10</xdr:col>
      <xdr:colOff>588196</xdr:colOff>
      <xdr:row>59</xdr:row>
      <xdr:rowOff>167862</xdr:rowOff>
    </xdr:to>
    <xdr:grpSp>
      <xdr:nvGrpSpPr>
        <xdr:cNvPr id="59" name="Group 58">
          <a:extLst>
            <a:ext uri="{FF2B5EF4-FFF2-40B4-BE49-F238E27FC236}">
              <a16:creationId xmlns:a16="http://schemas.microsoft.com/office/drawing/2014/main" id="{AA373545-F2E6-FD6D-9F0F-80E6FF1F06B1}"/>
            </a:ext>
          </a:extLst>
        </xdr:cNvPr>
        <xdr:cNvGrpSpPr/>
      </xdr:nvGrpSpPr>
      <xdr:grpSpPr>
        <a:xfrm>
          <a:off x="679982" y="7267315"/>
          <a:ext cx="6385214" cy="3578073"/>
          <a:chOff x="1241957" y="8124565"/>
          <a:chExt cx="6385214" cy="3578073"/>
        </a:xfrm>
      </xdr:grpSpPr>
      <xdr:graphicFrame macro="">
        <xdr:nvGraphicFramePr>
          <xdr:cNvPr id="13" name="Chart 12">
            <a:extLst>
              <a:ext uri="{FF2B5EF4-FFF2-40B4-BE49-F238E27FC236}">
                <a16:creationId xmlns:a16="http://schemas.microsoft.com/office/drawing/2014/main" id="{A2BA1D6D-02FF-438D-BF72-076578E1034D}"/>
              </a:ext>
            </a:extLst>
          </xdr:cNvPr>
          <xdr:cNvGraphicFramePr>
            <a:graphicFrameLocks/>
          </xdr:cNvGraphicFramePr>
        </xdr:nvGraphicFramePr>
        <xdr:xfrm>
          <a:off x="1241957" y="8515103"/>
          <a:ext cx="6385214" cy="3187535"/>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5" name="TextBox 14">
            <a:extLst>
              <a:ext uri="{FF2B5EF4-FFF2-40B4-BE49-F238E27FC236}">
                <a16:creationId xmlns:a16="http://schemas.microsoft.com/office/drawing/2014/main" id="{3E227FA7-7136-4F7D-92FD-CAE3EFB01E6C}"/>
              </a:ext>
            </a:extLst>
          </xdr:cNvPr>
          <xdr:cNvSpPr txBox="1"/>
        </xdr:nvSpPr>
        <xdr:spPr>
          <a:xfrm>
            <a:off x="1241957" y="8124565"/>
            <a:ext cx="6380144" cy="2934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a:solidFill>
                  <a:srgbClr val="000222"/>
                </a:solidFill>
                <a:latin typeface="Segoe UI Semibold" panose="020B0702040204020203" pitchFamily="34" charset="0"/>
                <a:cs typeface="Segoe UI Semibold" panose="020B0702040204020203" pitchFamily="34" charset="0"/>
              </a:rPr>
              <a:t>Sales By Category</a:t>
            </a:r>
          </a:p>
        </xdr:txBody>
      </xdr:sp>
    </xdr:grpSp>
    <xdr:clientData/>
  </xdr:twoCellAnchor>
  <xdr:twoCellAnchor>
    <xdr:from>
      <xdr:col>18</xdr:col>
      <xdr:colOff>74295</xdr:colOff>
      <xdr:row>17</xdr:row>
      <xdr:rowOff>55912</xdr:rowOff>
    </xdr:from>
    <xdr:to>
      <xdr:col>21</xdr:col>
      <xdr:colOff>192837</xdr:colOff>
      <xdr:row>39</xdr:row>
      <xdr:rowOff>33498</xdr:rowOff>
    </xdr:to>
    <xdr:grpSp>
      <xdr:nvGrpSpPr>
        <xdr:cNvPr id="64" name="Group 63">
          <a:extLst>
            <a:ext uri="{FF2B5EF4-FFF2-40B4-BE49-F238E27FC236}">
              <a16:creationId xmlns:a16="http://schemas.microsoft.com/office/drawing/2014/main" id="{9126FA0D-3A3D-9A06-2D3B-0545D81DC50E}"/>
            </a:ext>
          </a:extLst>
        </xdr:cNvPr>
        <xdr:cNvGrpSpPr/>
      </xdr:nvGrpSpPr>
      <xdr:grpSpPr>
        <a:xfrm>
          <a:off x="11732895" y="3132488"/>
          <a:ext cx="2061642" cy="3959036"/>
          <a:chOff x="9406618" y="3161063"/>
          <a:chExt cx="2015762" cy="3959036"/>
        </a:xfrm>
      </xdr:grpSpPr>
      <mc:AlternateContent xmlns:mc="http://schemas.openxmlformats.org/markup-compatibility/2006" xmlns:a14="http://schemas.microsoft.com/office/drawing/2010/main">
        <mc:Choice Requires="a14">
          <xdr:graphicFrame macro="">
            <xdr:nvGraphicFramePr>
              <xdr:cNvPr id="43" name="Category 1">
                <a:extLst>
                  <a:ext uri="{FF2B5EF4-FFF2-40B4-BE49-F238E27FC236}">
                    <a16:creationId xmlns:a16="http://schemas.microsoft.com/office/drawing/2014/main" id="{C78636EB-F223-44CB-A4D6-C4AC3FCCDB06}"/>
                  </a:ext>
                </a:extLst>
              </xdr:cNvPr>
              <xdr:cNvGraphicFramePr/>
            </xdr:nvGraphicFramePr>
            <xdr:xfrm>
              <a:off x="9406618" y="3161063"/>
              <a:ext cx="2015762" cy="926465"/>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732895" y="3132488"/>
                <a:ext cx="2061642" cy="9264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4" name="Country/Region 1">
                <a:extLst>
                  <a:ext uri="{FF2B5EF4-FFF2-40B4-BE49-F238E27FC236}">
                    <a16:creationId xmlns:a16="http://schemas.microsoft.com/office/drawing/2014/main" id="{06E1BD24-A7A7-4903-81F3-1EE7413308E6}"/>
                  </a:ext>
                </a:extLst>
              </xdr:cNvPr>
              <xdr:cNvGraphicFramePr/>
            </xdr:nvGraphicFramePr>
            <xdr:xfrm>
              <a:off x="9406618" y="4163113"/>
              <a:ext cx="2015762" cy="926464"/>
            </xdr:xfrm>
            <a:graphic>
              <a:graphicData uri="http://schemas.microsoft.com/office/drawing/2010/slicer">
                <sle:slicer xmlns:sle="http://schemas.microsoft.com/office/drawing/2010/slicer" name="Country/Region 1"/>
              </a:graphicData>
            </a:graphic>
          </xdr:graphicFrame>
        </mc:Choice>
        <mc:Fallback xmlns="">
          <xdr:sp macro="" textlink="">
            <xdr:nvSpPr>
              <xdr:cNvPr id="0" name=""/>
              <xdr:cNvSpPr>
                <a:spLocks noTextEdit="1"/>
              </xdr:cNvSpPr>
            </xdr:nvSpPr>
            <xdr:spPr>
              <a:xfrm>
                <a:off x="11732895" y="4134538"/>
                <a:ext cx="2061642" cy="9264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5" name="Order Date (Year) 1">
                <a:extLst>
                  <a:ext uri="{FF2B5EF4-FFF2-40B4-BE49-F238E27FC236}">
                    <a16:creationId xmlns:a16="http://schemas.microsoft.com/office/drawing/2014/main" id="{FE50168B-58E7-433B-93B2-55E795732799}"/>
                  </a:ext>
                </a:extLst>
              </xdr:cNvPr>
              <xdr:cNvGraphicFramePr/>
            </xdr:nvGraphicFramePr>
            <xdr:xfrm>
              <a:off x="9406618" y="6192304"/>
              <a:ext cx="2015762" cy="927795"/>
            </xdr:xfrm>
            <a:graphic>
              <a:graphicData uri="http://schemas.microsoft.com/office/drawing/2010/slicer">
                <sle:slicer xmlns:sle="http://schemas.microsoft.com/office/drawing/2010/slicer" name="Order Date (Year) 1"/>
              </a:graphicData>
            </a:graphic>
          </xdr:graphicFrame>
        </mc:Choice>
        <mc:Fallback xmlns="">
          <xdr:sp macro="" textlink="">
            <xdr:nvSpPr>
              <xdr:cNvPr id="0" name=""/>
              <xdr:cNvSpPr>
                <a:spLocks noTextEdit="1"/>
              </xdr:cNvSpPr>
            </xdr:nvSpPr>
            <xdr:spPr>
              <a:xfrm>
                <a:off x="11732895" y="6163729"/>
                <a:ext cx="2061642" cy="927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6" name="Segment 1">
                <a:extLst>
                  <a:ext uri="{FF2B5EF4-FFF2-40B4-BE49-F238E27FC236}">
                    <a16:creationId xmlns:a16="http://schemas.microsoft.com/office/drawing/2014/main" id="{73B58250-5735-4C9F-A869-08B49261B93F}"/>
                  </a:ext>
                </a:extLst>
              </xdr:cNvPr>
              <xdr:cNvGraphicFramePr/>
            </xdr:nvGraphicFramePr>
            <xdr:xfrm>
              <a:off x="9406618" y="5184933"/>
              <a:ext cx="2015762" cy="926465"/>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732895" y="5156358"/>
                <a:ext cx="2061642" cy="9264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11</xdr:col>
      <xdr:colOff>247650</xdr:colOff>
      <xdr:row>40</xdr:row>
      <xdr:rowOff>28315</xdr:rowOff>
    </xdr:from>
    <xdr:to>
      <xdr:col>21</xdr:col>
      <xdr:colOff>185057</xdr:colOff>
      <xdr:row>59</xdr:row>
      <xdr:rowOff>160728</xdr:rowOff>
    </xdr:to>
    <xdr:grpSp>
      <xdr:nvGrpSpPr>
        <xdr:cNvPr id="60" name="Group 59">
          <a:extLst>
            <a:ext uri="{FF2B5EF4-FFF2-40B4-BE49-F238E27FC236}">
              <a16:creationId xmlns:a16="http://schemas.microsoft.com/office/drawing/2014/main" id="{1F7A0AFE-C428-ADD5-65C5-4E95C33DEBC7}"/>
            </a:ext>
          </a:extLst>
        </xdr:cNvPr>
        <xdr:cNvGrpSpPr/>
      </xdr:nvGrpSpPr>
      <xdr:grpSpPr>
        <a:xfrm>
          <a:off x="7372350" y="7267315"/>
          <a:ext cx="6414407" cy="3570939"/>
          <a:chOff x="1147083" y="12048811"/>
          <a:chExt cx="6414407" cy="3570939"/>
        </a:xfrm>
      </xdr:grpSpPr>
      <xdr:graphicFrame macro="">
        <xdr:nvGraphicFramePr>
          <xdr:cNvPr id="47" name="Chart 46">
            <a:extLst>
              <a:ext uri="{FF2B5EF4-FFF2-40B4-BE49-F238E27FC236}">
                <a16:creationId xmlns:a16="http://schemas.microsoft.com/office/drawing/2014/main" id="{D6E048BE-F3D9-9330-DFBA-BAD22DA7FDE5}"/>
              </a:ext>
            </a:extLst>
          </xdr:cNvPr>
          <xdr:cNvGraphicFramePr>
            <a:graphicFrameLocks/>
          </xdr:cNvGraphicFramePr>
        </xdr:nvGraphicFramePr>
        <xdr:xfrm>
          <a:off x="1147083" y="12469307"/>
          <a:ext cx="6414407" cy="3150443"/>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48" name="TextBox 47">
            <a:extLst>
              <a:ext uri="{FF2B5EF4-FFF2-40B4-BE49-F238E27FC236}">
                <a16:creationId xmlns:a16="http://schemas.microsoft.com/office/drawing/2014/main" id="{04832F4A-E837-C21F-5464-6B1203E866B1}"/>
              </a:ext>
            </a:extLst>
          </xdr:cNvPr>
          <xdr:cNvSpPr txBox="1"/>
        </xdr:nvSpPr>
        <xdr:spPr>
          <a:xfrm>
            <a:off x="1147083" y="12048811"/>
            <a:ext cx="6381642" cy="3140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0222"/>
                </a:solidFill>
                <a:latin typeface="Segoe UI Semibold" panose="020B0702040204020203" pitchFamily="34" charset="0"/>
                <a:cs typeface="Segoe UI Semibold" panose="020B0702040204020203" pitchFamily="34" charset="0"/>
              </a:rPr>
              <a:t>Profit By Region</a:t>
            </a:r>
          </a:p>
        </xdr:txBody>
      </xdr:sp>
    </xdr:grpSp>
    <xdr:clientData/>
  </xdr:twoCellAnchor>
  <xdr:twoCellAnchor>
    <xdr:from>
      <xdr:col>0</xdr:col>
      <xdr:colOff>638175</xdr:colOff>
      <xdr:row>3</xdr:row>
      <xdr:rowOff>66675</xdr:rowOff>
    </xdr:from>
    <xdr:to>
      <xdr:col>21</xdr:col>
      <xdr:colOff>9525</xdr:colOff>
      <xdr:row>5</xdr:row>
      <xdr:rowOff>161925</xdr:rowOff>
    </xdr:to>
    <xdr:sp macro="" textlink="">
      <xdr:nvSpPr>
        <xdr:cNvPr id="55" name="TextBox 54">
          <a:extLst>
            <a:ext uri="{FF2B5EF4-FFF2-40B4-BE49-F238E27FC236}">
              <a16:creationId xmlns:a16="http://schemas.microsoft.com/office/drawing/2014/main" id="{21D366EC-F63E-F097-02F1-0398A4DBD21A}"/>
            </a:ext>
          </a:extLst>
        </xdr:cNvPr>
        <xdr:cNvSpPr txBox="1"/>
      </xdr:nvSpPr>
      <xdr:spPr>
        <a:xfrm>
          <a:off x="638175" y="609601"/>
          <a:ext cx="1297305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222222"/>
              </a:solidFill>
              <a:latin typeface="Segoe UI Bold" panose="020B0802040204020203" pitchFamily="34" charset="0"/>
              <a:cs typeface="Segoe UI Bold" panose="020B0802040204020203" pitchFamily="34" charset="0"/>
            </a:rPr>
            <a:t>Retail Sales &amp; Profitability Dashboard</a:t>
          </a:r>
        </a:p>
      </xdr:txBody>
    </xdr:sp>
    <xdr:clientData/>
  </xdr:twoCellAnchor>
  <xdr:twoCellAnchor>
    <xdr:from>
      <xdr:col>0</xdr:col>
      <xdr:colOff>66676</xdr:colOff>
      <xdr:row>61</xdr:row>
      <xdr:rowOff>57149</xdr:rowOff>
    </xdr:from>
    <xdr:to>
      <xdr:col>4</xdr:col>
      <xdr:colOff>333376</xdr:colOff>
      <xdr:row>62</xdr:row>
      <xdr:rowOff>114300</xdr:rowOff>
    </xdr:to>
    <xdr:sp macro="" textlink="">
      <xdr:nvSpPr>
        <xdr:cNvPr id="65" name="TextBox 64">
          <a:extLst>
            <a:ext uri="{FF2B5EF4-FFF2-40B4-BE49-F238E27FC236}">
              <a16:creationId xmlns:a16="http://schemas.microsoft.com/office/drawing/2014/main" id="{BF1CE902-649D-97FE-552D-919773F833BE}"/>
            </a:ext>
          </a:extLst>
        </xdr:cNvPr>
        <xdr:cNvSpPr txBox="1"/>
      </xdr:nvSpPr>
      <xdr:spPr>
        <a:xfrm>
          <a:off x="66676" y="11096625"/>
          <a:ext cx="2857500"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rgbClr val="999999"/>
              </a:solidFill>
              <a:latin typeface="Segoe UI" panose="020B0502040204020203" pitchFamily="34" charset="0"/>
              <a:cs typeface="Segoe UI" panose="020B0502040204020203" pitchFamily="34" charset="0"/>
            </a:rPr>
            <a:t>Data Source:</a:t>
          </a:r>
          <a:r>
            <a:rPr lang="en-US" sz="800" baseline="0">
              <a:solidFill>
                <a:srgbClr val="999999"/>
              </a:solidFill>
              <a:latin typeface="Segoe UI" panose="020B0502040204020203" pitchFamily="34" charset="0"/>
              <a:cs typeface="Segoe UI" panose="020B0502040204020203" pitchFamily="34" charset="0"/>
            </a:rPr>
            <a:t> Superstore Dataset | Dashboard by Jessica Kay</a:t>
          </a:r>
          <a:endParaRPr lang="en-US" sz="800">
            <a:solidFill>
              <a:srgbClr val="999999"/>
            </a:solidFill>
            <a:latin typeface="Segoe UI" panose="020B0502040204020203" pitchFamily="34" charset="0"/>
            <a:cs typeface="Segoe UI" panose="020B0502040204020203" pitchFamily="34" charset="0"/>
          </a:endParaRPr>
        </a:p>
      </xdr:txBody>
    </xdr:sp>
    <xdr:clientData/>
  </xdr:twoCellAnchor>
  <xdr:twoCellAnchor>
    <xdr:from>
      <xdr:col>1</xdr:col>
      <xdr:colOff>38100</xdr:colOff>
      <xdr:row>6</xdr:row>
      <xdr:rowOff>161925</xdr:rowOff>
    </xdr:from>
    <xdr:to>
      <xdr:col>21</xdr:col>
      <xdr:colOff>38100</xdr:colOff>
      <xdr:row>6</xdr:row>
      <xdr:rowOff>161925</xdr:rowOff>
    </xdr:to>
    <xdr:cxnSp macro="">
      <xdr:nvCxnSpPr>
        <xdr:cNvPr id="67" name="Straight Connector 66">
          <a:extLst>
            <a:ext uri="{FF2B5EF4-FFF2-40B4-BE49-F238E27FC236}">
              <a16:creationId xmlns:a16="http://schemas.microsoft.com/office/drawing/2014/main" id="{416F7BCF-D5BA-8979-DF49-F76AEE389D26}"/>
            </a:ext>
          </a:extLst>
        </xdr:cNvPr>
        <xdr:cNvCxnSpPr/>
      </xdr:nvCxnSpPr>
      <xdr:spPr>
        <a:xfrm>
          <a:off x="685800" y="1247775"/>
          <a:ext cx="12954000" cy="0"/>
        </a:xfrm>
        <a:prstGeom prst="line">
          <a:avLst/>
        </a:prstGeom>
        <a:ln w="9525">
          <a:solidFill>
            <a:srgbClr val="DDDDDD"/>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638175</xdr:colOff>
      <xdr:row>16</xdr:row>
      <xdr:rowOff>28575</xdr:rowOff>
    </xdr:from>
    <xdr:to>
      <xdr:col>21</xdr:col>
      <xdr:colOff>85725</xdr:colOff>
      <xdr:row>16</xdr:row>
      <xdr:rowOff>28575</xdr:rowOff>
    </xdr:to>
    <xdr:cxnSp macro="">
      <xdr:nvCxnSpPr>
        <xdr:cNvPr id="70" name="Straight Connector 69">
          <a:extLst>
            <a:ext uri="{FF2B5EF4-FFF2-40B4-BE49-F238E27FC236}">
              <a16:creationId xmlns:a16="http://schemas.microsoft.com/office/drawing/2014/main" id="{52FF56C7-3F3C-4AFB-ACCF-3F6D28962788}"/>
            </a:ext>
          </a:extLst>
        </xdr:cNvPr>
        <xdr:cNvCxnSpPr/>
      </xdr:nvCxnSpPr>
      <xdr:spPr>
        <a:xfrm flipV="1">
          <a:off x="638175" y="2924175"/>
          <a:ext cx="13049250" cy="0"/>
        </a:xfrm>
        <a:prstGeom prst="line">
          <a:avLst/>
        </a:prstGeom>
        <a:ln w="9525">
          <a:solidFill>
            <a:srgbClr val="DDDDDD"/>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85725</xdr:colOff>
      <xdr:row>17</xdr:row>
      <xdr:rowOff>152399</xdr:rowOff>
    </xdr:from>
    <xdr:to>
      <xdr:col>11</xdr:col>
      <xdr:colOff>85725</xdr:colOff>
      <xdr:row>60</xdr:row>
      <xdr:rowOff>19050</xdr:rowOff>
    </xdr:to>
    <xdr:cxnSp macro="">
      <xdr:nvCxnSpPr>
        <xdr:cNvPr id="74" name="Straight Connector 73">
          <a:extLst>
            <a:ext uri="{FF2B5EF4-FFF2-40B4-BE49-F238E27FC236}">
              <a16:creationId xmlns:a16="http://schemas.microsoft.com/office/drawing/2014/main" id="{25856A7B-0D67-0F1C-D96A-E1CCE623C852}"/>
            </a:ext>
          </a:extLst>
        </xdr:cNvPr>
        <xdr:cNvCxnSpPr/>
      </xdr:nvCxnSpPr>
      <xdr:spPr>
        <a:xfrm>
          <a:off x="7210425" y="3228975"/>
          <a:ext cx="0" cy="7648575"/>
        </a:xfrm>
        <a:prstGeom prst="line">
          <a:avLst/>
        </a:prstGeom>
        <a:ln w="9525">
          <a:solidFill>
            <a:srgbClr val="DDDDDD"/>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28575</xdr:colOff>
      <xdr:row>38</xdr:row>
      <xdr:rowOff>161925</xdr:rowOff>
    </xdr:from>
    <xdr:to>
      <xdr:col>10</xdr:col>
      <xdr:colOff>609600</xdr:colOff>
      <xdr:row>38</xdr:row>
      <xdr:rowOff>161925</xdr:rowOff>
    </xdr:to>
    <xdr:cxnSp macro="">
      <xdr:nvCxnSpPr>
        <xdr:cNvPr id="78" name="Straight Connector 77">
          <a:extLst>
            <a:ext uri="{FF2B5EF4-FFF2-40B4-BE49-F238E27FC236}">
              <a16:creationId xmlns:a16="http://schemas.microsoft.com/office/drawing/2014/main" id="{C9EBD026-BA0E-48BC-9F77-F9EAB16A0F01}"/>
            </a:ext>
          </a:extLst>
        </xdr:cNvPr>
        <xdr:cNvCxnSpPr/>
      </xdr:nvCxnSpPr>
      <xdr:spPr>
        <a:xfrm flipV="1">
          <a:off x="676275" y="7038975"/>
          <a:ext cx="6410325" cy="0"/>
        </a:xfrm>
        <a:prstGeom prst="line">
          <a:avLst/>
        </a:prstGeom>
        <a:ln w="9525">
          <a:solidFill>
            <a:srgbClr val="DDDDDD"/>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247650</xdr:colOff>
      <xdr:row>39</xdr:row>
      <xdr:rowOff>133349</xdr:rowOff>
    </xdr:from>
    <xdr:to>
      <xdr:col>21</xdr:col>
      <xdr:colOff>180975</xdr:colOff>
      <xdr:row>39</xdr:row>
      <xdr:rowOff>133349</xdr:rowOff>
    </xdr:to>
    <xdr:cxnSp macro="">
      <xdr:nvCxnSpPr>
        <xdr:cNvPr id="81" name="Straight Connector 80">
          <a:extLst>
            <a:ext uri="{FF2B5EF4-FFF2-40B4-BE49-F238E27FC236}">
              <a16:creationId xmlns:a16="http://schemas.microsoft.com/office/drawing/2014/main" id="{A73CFB96-BEE2-495A-9EEA-18B9B5D8260B}"/>
            </a:ext>
          </a:extLst>
        </xdr:cNvPr>
        <xdr:cNvCxnSpPr/>
      </xdr:nvCxnSpPr>
      <xdr:spPr>
        <a:xfrm flipV="1">
          <a:off x="7372350" y="7191375"/>
          <a:ext cx="6410325" cy="0"/>
        </a:xfrm>
        <a:prstGeom prst="line">
          <a:avLst/>
        </a:prstGeom>
        <a:ln w="9525">
          <a:solidFill>
            <a:srgbClr val="DDDDDD"/>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152401</xdr:colOff>
      <xdr:row>21</xdr:row>
      <xdr:rowOff>9525</xdr:rowOff>
    </xdr:from>
    <xdr:to>
      <xdr:col>13</xdr:col>
      <xdr:colOff>476251</xdr:colOff>
      <xdr:row>22</xdr:row>
      <xdr:rowOff>76201</xdr:rowOff>
    </xdr:to>
    <xdr:sp macro="" textlink="">
      <xdr:nvSpPr>
        <xdr:cNvPr id="85" name="TextBox 84">
          <a:extLst>
            <a:ext uri="{FF2B5EF4-FFF2-40B4-BE49-F238E27FC236}">
              <a16:creationId xmlns:a16="http://schemas.microsoft.com/office/drawing/2014/main" id="{617D13FA-28EF-541D-512D-CE603FE6256E}"/>
            </a:ext>
          </a:extLst>
        </xdr:cNvPr>
        <xdr:cNvSpPr txBox="1"/>
      </xdr:nvSpPr>
      <xdr:spPr>
        <a:xfrm>
          <a:off x="7924801" y="3810001"/>
          <a:ext cx="97155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222222"/>
              </a:solidFill>
              <a:latin typeface="Segoe UI Semibold" panose="020B0702040204020203" pitchFamily="34" charset="0"/>
              <a:cs typeface="Segoe UI Semibold" panose="020B0702040204020203" pitchFamily="34" charset="0"/>
            </a:rPr>
            <a:t>Key Insights</a:t>
          </a:r>
        </a:p>
      </xdr:txBody>
    </xdr:sp>
    <xdr:clientData/>
  </xdr:twoCellAnchor>
  <xdr:twoCellAnchor>
    <xdr:from>
      <xdr:col>12</xdr:col>
      <xdr:colOff>381000</xdr:colOff>
      <xdr:row>22</xdr:row>
      <xdr:rowOff>161926</xdr:rowOff>
    </xdr:from>
    <xdr:to>
      <xdr:col>16</xdr:col>
      <xdr:colOff>571500</xdr:colOff>
      <xdr:row>34</xdr:row>
      <xdr:rowOff>95250</xdr:rowOff>
    </xdr:to>
    <xdr:sp macro="" textlink="">
      <xdr:nvSpPr>
        <xdr:cNvPr id="86" name="TextBox 85">
          <a:extLst>
            <a:ext uri="{FF2B5EF4-FFF2-40B4-BE49-F238E27FC236}">
              <a16:creationId xmlns:a16="http://schemas.microsoft.com/office/drawing/2014/main" id="{052A4182-D428-A1AA-CD55-0F16DBAE723A}"/>
            </a:ext>
          </a:extLst>
        </xdr:cNvPr>
        <xdr:cNvSpPr txBox="1"/>
      </xdr:nvSpPr>
      <xdr:spPr>
        <a:xfrm>
          <a:off x="8153400" y="4143376"/>
          <a:ext cx="2781300" cy="21050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a:solidFill>
                <a:srgbClr val="555555"/>
              </a:solidFill>
              <a:effectLst/>
              <a:latin typeface="Segoe UI" panose="020B0502040204020203" pitchFamily="34" charset="0"/>
              <a:ea typeface="+mn-ea"/>
              <a:cs typeface="Segoe UI" panose="020B0502040204020203" pitchFamily="34" charset="0"/>
            </a:rPr>
            <a:t>• </a:t>
          </a:r>
          <a:r>
            <a:rPr lang="en-US" sz="1000" b="0">
              <a:solidFill>
                <a:srgbClr val="555555"/>
              </a:solidFill>
              <a:latin typeface="Segoe UI" panose="020B0502040204020203" pitchFamily="34" charset="0"/>
              <a:cs typeface="Segoe UI" panose="020B0502040204020203" pitchFamily="34" charset="0"/>
            </a:rPr>
            <a:t>Technology leads 2025 YoY growth at 39%, outperforming Office Supplies (35%) and Furniture (17%)</a:t>
          </a:r>
        </a:p>
        <a:p>
          <a:pPr marL="0" marR="0" lvl="0" indent="0" defTabSz="914400" eaLnBrk="1" fontAlgn="auto" latinLnBrk="0" hangingPunct="1">
            <a:lnSpc>
              <a:spcPct val="100000"/>
            </a:lnSpc>
            <a:spcBef>
              <a:spcPts val="0"/>
            </a:spcBef>
            <a:spcAft>
              <a:spcPts val="0"/>
            </a:spcAft>
            <a:buClrTx/>
            <a:buSzTx/>
            <a:buFontTx/>
            <a:buNone/>
            <a:tabLst/>
            <a:defRPr/>
          </a:pPr>
          <a:r>
            <a:rPr lang="en-US" sz="1000" b="0">
              <a:solidFill>
                <a:srgbClr val="555555"/>
              </a:solidFill>
              <a:effectLst/>
              <a:latin typeface="Segoe UI" panose="020B0502040204020203" pitchFamily="34" charset="0"/>
              <a:ea typeface="+mn-ea"/>
              <a:cs typeface="Segoe UI" panose="020B0502040204020203" pitchFamily="34" charset="0"/>
            </a:rPr>
            <a:t>•</a:t>
          </a:r>
          <a:r>
            <a:rPr lang="en-US" sz="1000" b="0" baseline="0">
              <a:solidFill>
                <a:srgbClr val="555555"/>
              </a:solidFill>
              <a:effectLst/>
              <a:latin typeface="Segoe UI" panose="020B0502040204020203" pitchFamily="34" charset="0"/>
              <a:ea typeface="+mn-ea"/>
              <a:cs typeface="Segoe UI" panose="020B0502040204020203" pitchFamily="34" charset="0"/>
            </a:rPr>
            <a:t> </a:t>
          </a:r>
          <a:r>
            <a:rPr lang="en-US" sz="1000" b="0">
              <a:solidFill>
                <a:srgbClr val="555555"/>
              </a:solidFill>
              <a:effectLst/>
              <a:latin typeface="Segoe UI" panose="020B0502040204020203" pitchFamily="34" charset="0"/>
              <a:cs typeface="Segoe UI" panose="020B0502040204020203" pitchFamily="34" charset="0"/>
            </a:rPr>
            <a:t>West and East regions combined contributes 62% of total profit</a:t>
          </a:r>
          <a:endParaRPr lang="en-US" sz="1000" b="0" baseline="0">
            <a:solidFill>
              <a:srgbClr val="555555"/>
            </a:solidFill>
            <a:effectLst/>
            <a:latin typeface="Segoe UI" panose="020B05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a:solidFill>
                <a:schemeClr val="dk1"/>
              </a:solidFill>
              <a:effectLst/>
              <a:latin typeface="Segoe UI" panose="020B0502040204020203" pitchFamily="34" charset="0"/>
              <a:ea typeface="+mn-ea"/>
              <a:cs typeface="Segoe UI" panose="020B0502040204020203" pitchFamily="34" charset="0"/>
            </a:rPr>
            <a:t>•</a:t>
          </a:r>
          <a:r>
            <a:rPr lang="en-US" sz="1100" b="0">
              <a:solidFill>
                <a:schemeClr val="dk1"/>
              </a:solidFill>
              <a:effectLst/>
              <a:latin typeface="+mn-lt"/>
              <a:ea typeface="+mn-ea"/>
              <a:cs typeface="+mn-cs"/>
            </a:rPr>
            <a:t> </a:t>
          </a:r>
          <a:r>
            <a:rPr lang="en-US" sz="1000" b="0">
              <a:solidFill>
                <a:srgbClr val="555555"/>
              </a:solidFill>
              <a:effectLst/>
              <a:latin typeface="Segoe UI" panose="020B0502040204020203" pitchFamily="34" charset="0"/>
              <a:cs typeface="Segoe UI" panose="020B0502040204020203" pitchFamily="34" charset="0"/>
            </a:rPr>
            <a:t>Texas</a:t>
          </a:r>
          <a:r>
            <a:rPr lang="en-US" sz="1000" b="0" baseline="0">
              <a:solidFill>
                <a:srgbClr val="555555"/>
              </a:solidFill>
              <a:effectLst/>
              <a:latin typeface="Segoe UI" panose="020B0502040204020203" pitchFamily="34" charset="0"/>
              <a:cs typeface="Segoe UI" panose="020B0502040204020203" pitchFamily="34" charset="0"/>
            </a:rPr>
            <a:t> records the largest profit loss, driven by high return volume and low-margin orders</a:t>
          </a:r>
          <a:endParaRPr lang="en-US" sz="1000" b="0">
            <a:solidFill>
              <a:srgbClr val="555555"/>
            </a:solidFill>
            <a:latin typeface="Segoe UI" panose="020B05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a:solidFill>
                <a:srgbClr val="555555"/>
              </a:solidFill>
              <a:effectLst/>
              <a:latin typeface="Segoe UI" panose="020B0502040204020203" pitchFamily="34" charset="0"/>
              <a:ea typeface="+mn-ea"/>
              <a:cs typeface="Segoe UI" panose="020B0502040204020203" pitchFamily="34" charset="0"/>
            </a:rPr>
            <a:t>• </a:t>
          </a:r>
          <a:r>
            <a:rPr lang="en-US" sz="1000" b="0">
              <a:solidFill>
                <a:srgbClr val="555555"/>
              </a:solidFill>
              <a:effectLst/>
              <a:latin typeface="Segoe UI" panose="020B0502040204020203" pitchFamily="34" charset="0"/>
              <a:cs typeface="Segoe UI" panose="020B0502040204020203" pitchFamily="34" charset="0"/>
            </a:rPr>
            <a:t>Office Supplies maintains</a:t>
          </a:r>
          <a:r>
            <a:rPr lang="en-US" sz="1000" b="0" baseline="0">
              <a:solidFill>
                <a:srgbClr val="555555"/>
              </a:solidFill>
              <a:effectLst/>
              <a:latin typeface="Segoe UI" panose="020B0502040204020203" pitchFamily="34" charset="0"/>
              <a:cs typeface="Segoe UI" panose="020B0502040204020203" pitchFamily="34" charset="0"/>
            </a:rPr>
            <a:t> the</a:t>
          </a:r>
          <a:r>
            <a:rPr lang="en-US" sz="1000" b="0">
              <a:solidFill>
                <a:srgbClr val="555555"/>
              </a:solidFill>
              <a:effectLst/>
              <a:latin typeface="Segoe UI" panose="020B0502040204020203" pitchFamily="34" charset="0"/>
              <a:cs typeface="Segoe UI" panose="020B0502040204020203" pitchFamily="34" charset="0"/>
            </a:rPr>
            <a:t> lowest return rate, supporting its strong 2026 rebound</a:t>
          </a:r>
          <a:endParaRPr lang="en-US" sz="1000" b="0">
            <a:solidFill>
              <a:srgbClr val="555555"/>
            </a:solidFill>
            <a:latin typeface="Segoe UI" panose="020B05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a:solidFill>
                <a:srgbClr val="555555"/>
              </a:solidFill>
              <a:effectLst/>
              <a:latin typeface="Segoe UI" panose="020B0502040204020203" pitchFamily="34" charset="0"/>
              <a:ea typeface="+mn-ea"/>
              <a:cs typeface="Segoe UI" panose="020B0502040204020203" pitchFamily="34" charset="0"/>
            </a:rPr>
            <a:t>• </a:t>
          </a:r>
          <a:r>
            <a:rPr lang="en-US" sz="1000" b="0">
              <a:solidFill>
                <a:srgbClr val="555555"/>
              </a:solidFill>
              <a:effectLst/>
              <a:latin typeface="Segoe UI" panose="020B0502040204020203" pitchFamily="34" charset="0"/>
              <a:cs typeface="Segoe UI" panose="020B0502040204020203" pitchFamily="34" charset="0"/>
            </a:rPr>
            <a:t>Q4 shows strongest seasonal spike, reflectign year-end purchasing</a:t>
          </a:r>
          <a:r>
            <a:rPr lang="en-US" sz="1000" b="0" baseline="0">
              <a:solidFill>
                <a:srgbClr val="555555"/>
              </a:solidFill>
              <a:effectLst/>
              <a:latin typeface="Segoe UI" panose="020B0502040204020203" pitchFamily="34" charset="0"/>
              <a:cs typeface="Segoe UI" panose="020B0502040204020203" pitchFamily="34" charset="0"/>
            </a:rPr>
            <a:t> behavior</a:t>
          </a:r>
          <a:endParaRPr lang="en-US" sz="1000" b="0">
            <a:solidFill>
              <a:srgbClr val="555555"/>
            </a:solidFill>
            <a:latin typeface="Segoe UI" panose="020B0502040204020203" pitchFamily="34" charset="0"/>
            <a:cs typeface="Segoe UI" panose="020B0502040204020203" pitchFamily="34" charset="0"/>
          </a:endParaRPr>
        </a:p>
        <a:p>
          <a:endParaRPr lang="en-US" sz="1100"/>
        </a:p>
      </xdr:txBody>
    </xdr:sp>
    <xdr:clientData/>
  </xdr:twoCellAnchor>
  <xdr:twoCellAnchor>
    <xdr:from>
      <xdr:col>12</xdr:col>
      <xdr:colOff>200025</xdr:colOff>
      <xdr:row>22</xdr:row>
      <xdr:rowOff>123825</xdr:rowOff>
    </xdr:from>
    <xdr:to>
      <xdr:col>17</xdr:col>
      <xdr:colOff>0</xdr:colOff>
      <xdr:row>22</xdr:row>
      <xdr:rowOff>123825</xdr:rowOff>
    </xdr:to>
    <xdr:cxnSp macro="">
      <xdr:nvCxnSpPr>
        <xdr:cNvPr id="87" name="Straight Connector 86">
          <a:extLst>
            <a:ext uri="{FF2B5EF4-FFF2-40B4-BE49-F238E27FC236}">
              <a16:creationId xmlns:a16="http://schemas.microsoft.com/office/drawing/2014/main" id="{5DC15B66-FD8F-41C4-A634-91545EBFF999}"/>
            </a:ext>
          </a:extLst>
        </xdr:cNvPr>
        <xdr:cNvCxnSpPr/>
      </xdr:nvCxnSpPr>
      <xdr:spPr>
        <a:xfrm>
          <a:off x="7972425" y="4105275"/>
          <a:ext cx="3038475" cy="0"/>
        </a:xfrm>
        <a:prstGeom prst="line">
          <a:avLst/>
        </a:prstGeom>
        <a:ln w="9525">
          <a:solidFill>
            <a:srgbClr val="DDDDDD"/>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sica Kay" refreshedDate="46157.387322337963" backgroundQuery="1" createdVersion="8" refreshedVersion="8" minRefreshableVersion="3" recordCount="0" supportSubquery="1" supportAdvancedDrill="1" xr:uid="{35D8F02F-D25D-46C5-90E0-329508A6B077}">
  <cacheSource type="external" connectionId="4"/>
  <cacheFields count="3">
    <cacheField name="[Orders].[Region].[Region]" caption="Region" numFmtId="0" hierarchy="11" level="1">
      <sharedItems count="4">
        <s v="Central"/>
        <s v="East"/>
        <s v="South"/>
        <s v="West"/>
      </sharedItems>
    </cacheField>
    <cacheField name="[Measures].[Sum of Sales]" caption="Sum of Sales" numFmtId="0" hierarchy="34" level="32767"/>
    <cacheField name="[Orders].[Order Date (Year)].[Order Date (Year)]" caption="Order Date (Year)" numFmtId="0" hierarchy="22" level="1">
      <sharedItems containsSemiMixedTypes="0" containsNonDate="0" containsString="0"/>
    </cacheField>
  </cacheFields>
  <cacheHierarchies count="41">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Province]" caption="State/Province" attribute="1" defaultMemberUniqueName="[Orders].[State/Province].[All]" allUniqueName="[Orders].[State/Provinc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Flag]" caption="Return Flag" attribute="1" defaultMemberUniqueName="[Orders].[Return Flag].[All]" allUniqueName="[Orders].[Return Flag].[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Regional Manager]" caption="Regional Manager" attribute="1" defaultMemberUniqueName="[People].[Regional Manager].[All]" allUniqueName="[People].[Regional Manager].[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Count of Return Flag]" caption="Count of Return Flag" measure="1" displayFolder="" measureGroup="Order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1"/>
        </ext>
      </extLst>
    </cacheHierarchy>
    <cacheHierarchy uniqueName="[Measures].[Average of Return Flag]" caption="Average of Return Flag" measure="1" displayFolder="" measureGroup="Orders" count="0" hidden="1">
      <extLst>
        <ext xmlns:x15="http://schemas.microsoft.com/office/spreadsheetml/2010/11/main" uri="{B97F6D7D-B522-45F9-BDA1-12C45D357490}">
          <x15:cacheHierarchy aggregatedColumn="20"/>
        </ext>
      </extLst>
    </cacheHierarchy>
    <cacheHierarchy uniqueName="[Measures].[Sum of Return Flag]" caption="Sum of Return Flag"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sica Kay" refreshedDate="46157.387321180555" backgroundQuery="1" createdVersion="8" refreshedVersion="8" minRefreshableVersion="3" recordCount="0" supportSubquery="1" supportAdvancedDrill="1" xr:uid="{518CE523-0665-4848-8E19-CD236A47CFC2}">
  <cacheSource type="external" connectionId="4"/>
  <cacheFields count="4">
    <cacheField name="[Orders].[Region].[Region]" caption="Region" numFmtId="0" hierarchy="11" level="1">
      <sharedItems count="4">
        <s v="Central"/>
        <s v="East"/>
        <s v="South"/>
        <s v="West"/>
      </sharedItems>
    </cacheField>
    <cacheField name="[Measures].[Sum of Profit]" caption="Sum of Profit" numFmtId="0" hierarchy="35" level="32767"/>
    <cacheField name="[Orders].[State/Province].[State/Province]" caption="State/Province" numFmtId="0" hierarchy="9" level="1">
      <sharedItems count="55">
        <s v="Alabama"/>
        <s v="Alberta"/>
        <s v="Arizona"/>
        <s v="Arkansas"/>
        <s v="British Columbia"/>
        <s v="California"/>
        <s v="Colorado"/>
        <s v="Connecticut"/>
        <s v="Delaware"/>
        <s v="District of Columbia"/>
        <s v="Florida"/>
        <s v="Georgia"/>
        <s v="Idaho"/>
        <s v="Illinois"/>
        <s v="Indiana"/>
        <s v="Iowa"/>
        <s v="Kansas"/>
        <s v="Kentucky"/>
        <s v="Louisiana"/>
        <s v="Maine"/>
        <s v="Manitoba"/>
        <s v="Maryland"/>
        <s v="Massachusetts"/>
        <s v="Michigan"/>
        <s v="Minnesota"/>
        <s v="Mississippi"/>
        <s v="Missouri"/>
        <s v="Montana"/>
        <s v="Nebraska"/>
        <s v="Nevada"/>
        <s v="New Brunswick"/>
        <s v="New Hampshire"/>
        <s v="New Jersey"/>
        <s v="New Mexico"/>
        <s v="New York"/>
        <s v="Newfoundland and Labrador"/>
        <s v="North Carolina"/>
        <s v="North Dakota"/>
        <s v="Nova Scotia"/>
        <s v="Ohio"/>
        <s v="Oklahoma"/>
        <s v="Oregon"/>
        <s v="Pennsylvania"/>
        <s v="Rhode Island"/>
        <s v="South Carolina"/>
        <s v="South Dakota"/>
        <s v="Tennessee"/>
        <s v="Texas"/>
        <s v="Utah"/>
        <s v="Vermont"/>
        <s v="Virginia"/>
        <s v="Washington"/>
        <s v="West Virginia"/>
        <s v="Wisconsin"/>
        <s v="Wyoming"/>
      </sharedItems>
    </cacheField>
    <cacheField name="[Orders].[Order Date (Year)].[Order Date (Year)]" caption="Order Date (Year)" numFmtId="0" hierarchy="22" level="1">
      <sharedItems containsSemiMixedTypes="0" containsNonDate="0" containsString="0"/>
    </cacheField>
  </cacheFields>
  <cacheHierarchies count="41">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Province]" caption="State/Province" attribute="1" defaultMemberUniqueName="[Orders].[State/Province].[All]" allUniqueName="[Orders].[State/Provinc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Flag]" caption="Return Flag" attribute="1" defaultMemberUniqueName="[Orders].[Return Flag].[All]" allUniqueName="[Orders].[Return Flag].[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Regional Manager]" caption="Regional Manager" attribute="1" defaultMemberUniqueName="[People].[Regional Manager].[All]" allUniqueName="[People].[Regional Manager].[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Return Flag]" caption="Count of Return Flag" measure="1" displayFolder="" measureGroup="Order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1"/>
        </ext>
      </extLst>
    </cacheHierarchy>
    <cacheHierarchy uniqueName="[Measures].[Average of Return Flag]" caption="Average of Return Flag" measure="1" displayFolder="" measureGroup="Orders" count="0" hidden="1">
      <extLst>
        <ext xmlns:x15="http://schemas.microsoft.com/office/spreadsheetml/2010/11/main" uri="{B97F6D7D-B522-45F9-BDA1-12C45D357490}">
          <x15:cacheHierarchy aggregatedColumn="20"/>
        </ext>
      </extLst>
    </cacheHierarchy>
    <cacheHierarchy uniqueName="[Measures].[Sum of Return Flag]" caption="Sum of Return Flag"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sica Kay" refreshedDate="46157.387320138892" backgroundQuery="1" createdVersion="8" refreshedVersion="8" minRefreshableVersion="3" recordCount="0" supportSubquery="1" supportAdvancedDrill="1" xr:uid="{23C2662B-33BD-4591-8678-43431A979336}">
  <cacheSource type="external" connectionId="4"/>
  <cacheFields count="3">
    <cacheField name="[Orders].[Category].[Category]" caption="Category" numFmtId="0" hierarchy="13" level="1">
      <sharedItems count="3">
        <s v="Furniture"/>
        <s v="Office Supplies"/>
        <s v="Technology"/>
      </sharedItems>
    </cacheField>
    <cacheField name="[Measures].[Sum of Sales]" caption="Sum of Sales" numFmtId="0" hierarchy="34" level="32767"/>
    <cacheField name="[Orders].[Order Date (Year)].[Order Date (Year)]" caption="Order Date (Year)" numFmtId="0" hierarchy="22" level="1">
      <sharedItems containsSemiMixedTypes="0" containsNonDate="0" containsString="0"/>
    </cacheField>
  </cacheFields>
  <cacheHierarchies count="41">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Province]" caption="State/Province" attribute="1" defaultMemberUniqueName="[Orders].[State/Province].[All]" allUniqueName="[Orders].[State/Provinc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Flag]" caption="Return Flag" attribute="1" defaultMemberUniqueName="[Orders].[Return Flag].[All]" allUniqueName="[Orders].[Return Flag].[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Regional Manager]" caption="Regional Manager" attribute="1" defaultMemberUniqueName="[People].[Regional Manager].[All]" allUniqueName="[People].[Regional Manager].[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Count of Return Flag]" caption="Count of Return Flag" measure="1" displayFolder="" measureGroup="Order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1"/>
        </ext>
      </extLst>
    </cacheHierarchy>
    <cacheHierarchy uniqueName="[Measures].[Average of Return Flag]" caption="Average of Return Flag" measure="1" displayFolder="" measureGroup="Orders" count="0" hidden="1">
      <extLst>
        <ext xmlns:x15="http://schemas.microsoft.com/office/spreadsheetml/2010/11/main" uri="{B97F6D7D-B522-45F9-BDA1-12C45D357490}">
          <x15:cacheHierarchy aggregatedColumn="20"/>
        </ext>
      </extLst>
    </cacheHierarchy>
    <cacheHierarchy uniqueName="[Measures].[Sum of Return Flag]" caption="Sum of Return Flag"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sica Kay" refreshedDate="46157.38732361111" backgroundQuery="1" createdVersion="8" refreshedVersion="8" minRefreshableVersion="3" recordCount="0" supportSubquery="1" supportAdvancedDrill="1" xr:uid="{84838387-0CFD-44DA-A7C1-5289CD6887BB}">
  <cacheSource type="external" connectionId="4"/>
  <cacheFields count="3">
    <cacheField name="[Orders].[Order Date (Month)].[Order Date (Month)]" caption="Order Date (Month)" numFmtId="0" hierarchy="24" level="1">
      <sharedItems count="12">
        <s v="Jan"/>
        <s v="Feb"/>
        <s v="Mar"/>
        <s v="Apr"/>
        <s v="May"/>
        <s v="Jun"/>
        <s v="Jul"/>
        <s v="Aug"/>
        <s v="Sep"/>
        <s v="Oct"/>
        <s v="Nov"/>
        <s v="Dec"/>
      </sharedItems>
    </cacheField>
    <cacheField name="[Orders].[Order Date (Year)].[Order Date (Year)]" caption="Order Date (Year)" numFmtId="0" hierarchy="22" level="1">
      <sharedItems count="4">
        <s v="2023"/>
        <s v="2024"/>
        <s v="2025"/>
        <s v="2026"/>
      </sharedItems>
    </cacheField>
    <cacheField name="[Measures].[Sum of Sales]" caption="Sum of Sales" numFmtId="0" hierarchy="34" level="32767"/>
  </cacheFields>
  <cacheHierarchies count="41">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Province]" caption="State/Province" attribute="1" defaultMemberUniqueName="[Orders].[State/Province].[All]" allUniqueName="[Orders].[State/Provinc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Flag]" caption="Return Flag" attribute="1" defaultMemberUniqueName="[Orders].[Return Flag].[All]" allUniqueName="[Orders].[Return Flag].[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eople].[Regional Manager]" caption="Regional Manager" attribute="1" defaultMemberUniqueName="[People].[Regional Manager].[All]" allUniqueName="[People].[Regional Manager].[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Count of Return Flag]" caption="Count of Return Flag" measure="1" displayFolder="" measureGroup="Order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1"/>
        </ext>
      </extLst>
    </cacheHierarchy>
    <cacheHierarchy uniqueName="[Measures].[Average of Return Flag]" caption="Average of Return Flag" measure="1" displayFolder="" measureGroup="Orders" count="0" hidden="1">
      <extLst>
        <ext xmlns:x15="http://schemas.microsoft.com/office/spreadsheetml/2010/11/main" uri="{B97F6D7D-B522-45F9-BDA1-12C45D357490}">
          <x15:cacheHierarchy aggregatedColumn="20"/>
        </ext>
      </extLst>
    </cacheHierarchy>
    <cacheHierarchy uniqueName="[Measures].[Sum of Return Flag]" caption="Sum of Return Flag"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sica Kay" refreshedDate="46157.387318981484" backgroundQuery="1" createdVersion="8" refreshedVersion="8" minRefreshableVersion="3" recordCount="0" supportSubquery="1" supportAdvancedDrill="1" xr:uid="{39B27CF2-81E6-4CDE-851C-A39CB723F138}">
  <cacheSource type="external" connectionId="4"/>
  <cacheFields count="2">
    <cacheField name="[Measures].[Sum of Profit]" caption="Sum of Profit" numFmtId="0" hierarchy="35" level="32767"/>
    <cacheField name="[Orders].[Order Date (Year)].[Order Date (Year)]" caption="Order Date (Year)" numFmtId="0" hierarchy="22" level="1">
      <sharedItems containsSemiMixedTypes="0" containsNonDate="0" containsString="0"/>
    </cacheField>
  </cacheFields>
  <cacheHierarchies count="41">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Province]" caption="State/Province" attribute="1" defaultMemberUniqueName="[Orders].[State/Province].[All]" allUniqueName="[Orders].[State/Provinc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Flag]" caption="Return Flag" attribute="1" defaultMemberUniqueName="[Orders].[Return Flag].[All]" allUniqueName="[Orders].[Return Flag].[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Regional Manager]" caption="Regional Manager" attribute="1" defaultMemberUniqueName="[People].[Regional Manager].[All]" allUniqueName="[People].[Regional Manager].[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Return Flag]" caption="Count of Return Flag" measure="1" displayFolder="" measureGroup="Order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1"/>
        </ext>
      </extLst>
    </cacheHierarchy>
    <cacheHierarchy uniqueName="[Measures].[Average of Return Flag]" caption="Average of Return Flag" measure="1" displayFolder="" measureGroup="Orders" count="0" hidden="1">
      <extLst>
        <ext xmlns:x15="http://schemas.microsoft.com/office/spreadsheetml/2010/11/main" uri="{B97F6D7D-B522-45F9-BDA1-12C45D357490}">
          <x15:cacheHierarchy aggregatedColumn="20"/>
        </ext>
      </extLst>
    </cacheHierarchy>
    <cacheHierarchy uniqueName="[Measures].[Sum of Return Flag]" caption="Sum of Return Flag"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sica Kay" refreshedDate="46157.387319444446" backgroundQuery="1" createdVersion="8" refreshedVersion="8" minRefreshableVersion="3" recordCount="0" supportSubquery="1" supportAdvancedDrill="1" xr:uid="{7104AC3F-7819-4606-A984-99B5129149CB}">
  <cacheSource type="external" connectionId="4"/>
  <cacheFields count="2">
    <cacheField name="[Measures].[Sum of Sales]" caption="Sum of Sales" numFmtId="0" hierarchy="34" level="32767"/>
    <cacheField name="[Orders].[Order Date (Year)].[Order Date (Year)]" caption="Order Date (Year)" numFmtId="0" hierarchy="22" level="1">
      <sharedItems containsSemiMixedTypes="0" containsNonDate="0" containsString="0"/>
    </cacheField>
  </cacheFields>
  <cacheHierarchies count="41">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Province]" caption="State/Province" attribute="1" defaultMemberUniqueName="[Orders].[State/Province].[All]" allUniqueName="[Orders].[State/Provinc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Flag]" caption="Return Flag" attribute="1" defaultMemberUniqueName="[Orders].[Return Flag].[All]" allUniqueName="[Orders].[Return Flag].[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Regional Manager]" caption="Regional Manager" attribute="1" defaultMemberUniqueName="[People].[Regional Manager].[All]" allUniqueName="[People].[Regional Manager].[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Count of Return Flag]" caption="Count of Return Flag" measure="1" displayFolder="" measureGroup="Order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1"/>
        </ext>
      </extLst>
    </cacheHierarchy>
    <cacheHierarchy uniqueName="[Measures].[Average of Return Flag]" caption="Average of Return Flag" measure="1" displayFolder="" measureGroup="Orders" count="0" hidden="1">
      <extLst>
        <ext xmlns:x15="http://schemas.microsoft.com/office/spreadsheetml/2010/11/main" uri="{B97F6D7D-B522-45F9-BDA1-12C45D357490}">
          <x15:cacheHierarchy aggregatedColumn="20"/>
        </ext>
      </extLst>
    </cacheHierarchy>
    <cacheHierarchy uniqueName="[Measures].[Sum of Return Flag]" caption="Sum of Return Flag"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sica Kay" refreshedDate="46157.387318171299" backgroundQuery="1" createdVersion="8" refreshedVersion="8" minRefreshableVersion="3" recordCount="0" supportSubquery="1" supportAdvancedDrill="1" xr:uid="{E3523F14-4152-4732-8560-CC6107215371}">
  <cacheSource type="external" connectionId="4"/>
  <cacheFields count="2">
    <cacheField name="[Measures].[Average of Profit Margin]" caption="Average of Profit Margin" numFmtId="0" hierarchy="38" level="32767"/>
    <cacheField name="[Orders].[Order Date (Year)].[Order Date (Year)]" caption="Order Date (Year)" numFmtId="0" hierarchy="22" level="1">
      <sharedItems containsSemiMixedTypes="0" containsNonDate="0" containsString="0"/>
    </cacheField>
  </cacheFields>
  <cacheHierarchies count="41">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Province]" caption="State/Province" attribute="1" defaultMemberUniqueName="[Orders].[State/Province].[All]" allUniqueName="[Orders].[State/Provinc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Flag]" caption="Return Flag" attribute="1" defaultMemberUniqueName="[Orders].[Return Flag].[All]" allUniqueName="[Orders].[Return Flag].[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Regional Manager]" caption="Regional Manager" attribute="1" defaultMemberUniqueName="[People].[Regional Manager].[All]" allUniqueName="[People].[Regional Manager].[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Count of Return Flag]" caption="Count of Return Flag" measure="1" displayFolder="" measureGroup="Order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Return Flag]" caption="Average of Return Flag" measure="1" displayFolder="" measureGroup="Orders" count="0" hidden="1">
      <extLst>
        <ext xmlns:x15="http://schemas.microsoft.com/office/spreadsheetml/2010/11/main" uri="{B97F6D7D-B522-45F9-BDA1-12C45D357490}">
          <x15:cacheHierarchy aggregatedColumn="20"/>
        </ext>
      </extLst>
    </cacheHierarchy>
    <cacheHierarchy uniqueName="[Measures].[Sum of Return Flag]" caption="Sum of Return Flag"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sica Kay" refreshedDate="46157.387318634261" backgroundQuery="1" createdVersion="8" refreshedVersion="8" minRefreshableVersion="3" recordCount="0" supportSubquery="1" supportAdvancedDrill="1" xr:uid="{7EEAE754-196B-4EAD-9A5B-9F527BA69BBC}">
  <cacheSource type="external" connectionId="4"/>
  <cacheFields count="2">
    <cacheField name="[Measures].[Average of Return Flag]" caption="Average of Return Flag" numFmtId="0" hierarchy="39" level="32767"/>
    <cacheField name="[Orders].[Order Date (Year)].[Order Date (Year)]" caption="Order Date (Year)" numFmtId="0" hierarchy="22" level="1">
      <sharedItems containsSemiMixedTypes="0" containsNonDate="0" containsString="0"/>
    </cacheField>
  </cacheFields>
  <cacheHierarchies count="41">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Province]" caption="State/Province" attribute="1" defaultMemberUniqueName="[Orders].[State/Province].[All]" allUniqueName="[Orders].[State/Provinc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Flag]" caption="Return Flag" attribute="1" defaultMemberUniqueName="[Orders].[Return Flag].[All]" allUniqueName="[Orders].[Return Flag].[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Regional Manager]" caption="Regional Manager" attribute="1" defaultMemberUniqueName="[People].[Regional Manager].[All]" allUniqueName="[People].[Regional Manager].[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Count of Return Flag]" caption="Count of Return Flag" measure="1" displayFolder="" measureGroup="Order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1"/>
        </ext>
      </extLst>
    </cacheHierarchy>
    <cacheHierarchy uniqueName="[Measures].[Average of Return Flag]" caption="Average of Return Flag"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Return Flag]" caption="Sum of Return Flag"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sica Kay" refreshedDate="46157.476586574077" backgroundQuery="1" createdVersion="8" refreshedVersion="8" minRefreshableVersion="3" recordCount="0" supportSubquery="1" supportAdvancedDrill="1" xr:uid="{CC959649-E48C-4E18-BF96-2906945FBBE1}">
  <cacheSource type="external" connectionId="4"/>
  <cacheFields count="3">
    <cacheField name="[Orders].[Category].[Category]" caption="Category" numFmtId="0" hierarchy="13" level="1">
      <sharedItems count="3">
        <s v="Furniture"/>
        <s v="Office Supplies"/>
        <s v="Technology"/>
      </sharedItems>
    </cacheField>
    <cacheField name="[Orders].[Order Date (Year)].[Order Date (Year)]" caption="Order Date (Year)" numFmtId="0" hierarchy="22" level="1">
      <sharedItems count="4">
        <s v="2023"/>
        <s v="2024"/>
        <s v="2025"/>
        <s v="2026"/>
      </sharedItems>
    </cacheField>
    <cacheField name="[Measures].[Sum of Sales]" caption="Sum of Sales" numFmtId="0" hierarchy="34" level="32767"/>
  </cacheFields>
  <cacheHierarchies count="41">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Province]" caption="State/Province" attribute="1" defaultMemberUniqueName="[Orders].[State/Province].[All]" allUniqueName="[Orders].[State/Provinc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Flag]" caption="Return Flag" attribute="1" defaultMemberUniqueName="[Orders].[Return Flag].[All]" allUniqueName="[Orders].[Return Flag].[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Regional Manager]" caption="Regional Manager" attribute="1" defaultMemberUniqueName="[People].[Regional Manager].[All]" allUniqueName="[People].[Regional Manager].[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Count of Return Flag]" caption="Count of Return Flag" measure="1" displayFolder="" measureGroup="Order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1"/>
        </ext>
      </extLst>
    </cacheHierarchy>
    <cacheHierarchy uniqueName="[Measures].[Average of Return Flag]" caption="Average of Return Flag" measure="1" displayFolder="" measureGroup="Orders" count="0" hidden="1">
      <extLst>
        <ext xmlns:x15="http://schemas.microsoft.com/office/spreadsheetml/2010/11/main" uri="{B97F6D7D-B522-45F9-BDA1-12C45D357490}">
          <x15:cacheHierarchy aggregatedColumn="20"/>
        </ext>
      </extLst>
    </cacheHierarchy>
    <cacheHierarchy uniqueName="[Measures].[Sum of Return Flag]" caption="Sum of Return Flag"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sica Kay" refreshedDate="46156.48068912037" backgroundQuery="1" createdVersion="3" refreshedVersion="8" minRefreshableVersion="3" recordCount="0" supportSubquery="1" supportAdvancedDrill="1" xr:uid="{28BC65F6-D8C4-46F9-82D5-6AA0CCC406F0}">
  <cacheSource type="external" connectionId="4">
    <extLst>
      <ext xmlns:x14="http://schemas.microsoft.com/office/spreadsheetml/2009/9/main" uri="{F057638F-6D5F-4e77-A914-E7F072B9BCA8}">
        <x14:sourceConnection name="ThisWorkbookDataModel"/>
      </ext>
    </extLst>
  </cacheSource>
  <cacheFields count="0"/>
  <cacheHierarchies count="4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State/Province]" caption="State/Province" attribute="1" defaultMemberUniqueName="[Orders].[State/Province].[All]" allUniqueName="[Orders].[State/Provinc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Flag]" caption="Return Flag" attribute="1" defaultMemberUniqueName="[Orders].[Return Flag].[All]" allUniqueName="[Orders].[Return Flag].[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Regional Manager]" caption="Regional Manager" attribute="1" defaultMemberUniqueName="[People].[Regional Manager].[All]" allUniqueName="[People].[Regional Manager].[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Count of Return Flag]" caption="Count of Return Flag" measure="1" displayFolder="" measureGroup="Order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1"/>
        </ext>
      </extLst>
    </cacheHierarchy>
    <cacheHierarchy uniqueName="[Measures].[Average of Return Flag]" caption="Average of Return Flag" measure="1" displayFolder="" measureGroup="Order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0831736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8DB181-DF3F-4E3B-A2E0-7A0A63BEFA0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7:B61"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t="grand">
      <x/>
    </i>
  </rowItems>
  <colItems count="1">
    <i/>
  </colItems>
  <dataFields count="1">
    <dataField name="Sum of Sales" fld="1" baseField="0" baseItem="1" numFmtId="38"/>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A989DA-4DC0-4E7F-8239-9CFF5871C5C3}" name="PivotTable1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A36:B53"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item x="1" e="0"/>
        <item x="2" e="0"/>
        <item x="3" e="0"/>
      </items>
    </pivotField>
    <pivotField dataField="1" subtotalTop="0" showAll="0" defaultSubtotal="0"/>
  </pivotFields>
  <rowFields count="2">
    <field x="1"/>
    <field x="0"/>
  </rowFields>
  <rowItems count="17">
    <i>
      <x/>
    </i>
    <i r="1">
      <x/>
    </i>
    <i r="1">
      <x v="1"/>
    </i>
    <i r="1">
      <x v="2"/>
    </i>
    <i r="1">
      <x v="3"/>
    </i>
    <i r="1">
      <x v="4"/>
    </i>
    <i r="1">
      <x v="5"/>
    </i>
    <i r="1">
      <x v="6"/>
    </i>
    <i r="1">
      <x v="7"/>
    </i>
    <i r="1">
      <x v="8"/>
    </i>
    <i r="1">
      <x v="9"/>
    </i>
    <i r="1">
      <x v="10"/>
    </i>
    <i r="1">
      <x v="11"/>
    </i>
    <i>
      <x v="1"/>
    </i>
    <i>
      <x v="2"/>
    </i>
    <i>
      <x v="3"/>
    </i>
    <i t="grand">
      <x/>
    </i>
  </rowItems>
  <colItems count="1">
    <i/>
  </colItems>
  <dataFields count="1">
    <dataField name="Sum of Sales" fld="2" baseField="0" baseItem="0"/>
  </dataFields>
  <chartFormats count="1">
    <chartFormat chart="25"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595628-1F88-486A-9CE4-FAC398452319}" name="KPI_TotalProfit"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8"/>
  </dataFields>
  <pivotHierarchies count="4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01FBF7-7B86-4B4A-89CC-4A45473D779B}"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0:E56" firstHeaderRow="1" firstDataRow="1" firstDataCol="1"/>
  <pivotFields count="3">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16">
    <i>
      <x/>
    </i>
    <i r="1">
      <x/>
    </i>
    <i r="1">
      <x v="1"/>
    </i>
    <i r="1">
      <x v="2"/>
    </i>
    <i r="1">
      <x v="3"/>
    </i>
    <i>
      <x v="1"/>
    </i>
    <i r="1">
      <x/>
    </i>
    <i r="1">
      <x v="1"/>
    </i>
    <i r="1">
      <x v="2"/>
    </i>
    <i r="1">
      <x v="3"/>
    </i>
    <i>
      <x v="2"/>
    </i>
    <i r="1">
      <x/>
    </i>
    <i r="1">
      <x v="1"/>
    </i>
    <i r="1">
      <x v="2"/>
    </i>
    <i r="1">
      <x v="3"/>
    </i>
    <i t="grand">
      <x/>
    </i>
  </rowItems>
  <colItems count="1">
    <i/>
  </colItems>
  <dataFields count="1">
    <dataField name="Sum of Sales" fld="2"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B08DC0-3104-447F-A23D-D8478FDC191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67:E72"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1"/>
    </i>
    <i>
      <x/>
    </i>
    <i>
      <x v="2"/>
    </i>
    <i t="grand">
      <x/>
    </i>
  </rowItems>
  <colItems count="1">
    <i/>
  </colItems>
  <dataFields count="1">
    <dataField name="Sum of Sales" fld="1" baseField="0" baseItem="0" numFmtId="38"/>
  </dataFields>
  <chartFormats count="1">
    <chartFormat chart="19" format="3"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7E6860-89C9-4EF0-92BA-043FD55E78E2}" name="KPI_TotalSale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8"/>
  </dataFields>
  <pivotHierarchies count="4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0B5E55-3B78-4D5E-980A-AB1B2F5D53C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7:B123" firstHeaderRow="1" firstDataRow="1" firstDataCol="1"/>
  <pivotFields count="4">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55">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6">
    <i>
      <x v="5"/>
    </i>
    <i>
      <x v="34"/>
    </i>
    <i>
      <x v="51"/>
    </i>
    <i>
      <x v="23"/>
    </i>
    <i>
      <x v="50"/>
    </i>
    <i>
      <x v="14"/>
    </i>
    <i>
      <x v="11"/>
    </i>
    <i>
      <x v="17"/>
    </i>
    <i>
      <x v="24"/>
    </i>
    <i>
      <x v="8"/>
    </i>
    <i>
      <x v="32"/>
    </i>
    <i>
      <x v="53"/>
    </i>
    <i>
      <x v="43"/>
    </i>
    <i>
      <x v="21"/>
    </i>
    <i>
      <x v="22"/>
    </i>
    <i>
      <x v="26"/>
    </i>
    <i>
      <x/>
    </i>
    <i>
      <x v="40"/>
    </i>
    <i>
      <x v="3"/>
    </i>
    <i>
      <x v="7"/>
    </i>
    <i>
      <x v="29"/>
    </i>
    <i>
      <x v="25"/>
    </i>
    <i>
      <x v="48"/>
    </i>
    <i>
      <x v="49"/>
    </i>
    <i>
      <x v="1"/>
    </i>
    <i>
      <x v="18"/>
    </i>
    <i>
      <x v="28"/>
    </i>
    <i>
      <x v="27"/>
    </i>
    <i>
      <x v="44"/>
    </i>
    <i>
      <x v="31"/>
    </i>
    <i>
      <x v="15"/>
    </i>
    <i>
      <x v="33"/>
    </i>
    <i>
      <x v="9"/>
    </i>
    <i>
      <x v="16"/>
    </i>
    <i>
      <x v="12"/>
    </i>
    <i>
      <x v="19"/>
    </i>
    <i>
      <x v="45"/>
    </i>
    <i>
      <x v="37"/>
    </i>
    <i>
      <x v="35"/>
    </i>
    <i>
      <x v="52"/>
    </i>
    <i>
      <x v="20"/>
    </i>
    <i>
      <x v="4"/>
    </i>
    <i>
      <x v="54"/>
    </i>
    <i>
      <x v="38"/>
    </i>
    <i>
      <x v="30"/>
    </i>
    <i>
      <x v="41"/>
    </i>
    <i>
      <x v="10"/>
    </i>
    <i>
      <x v="2"/>
    </i>
    <i>
      <x v="46"/>
    </i>
    <i>
      <x v="6"/>
    </i>
    <i>
      <x v="36"/>
    </i>
    <i>
      <x v="13"/>
    </i>
    <i>
      <x v="42"/>
    </i>
    <i>
      <x v="39"/>
    </i>
    <i>
      <x v="47"/>
    </i>
    <i t="grand">
      <x/>
    </i>
  </rowItems>
  <colItems count="1">
    <i/>
  </colItems>
  <dataFields count="1">
    <dataField name="Sum of Profit" fld="1" baseField="0" baseItem="0" numFmtId="40"/>
  </dataFields>
  <pivotHierarchies count="4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F4CE20-8CD9-4739-9FF5-5761FAE0A097}" name="KPI_ProfitMargin" cacheId="6" dataOnRows="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gridDropZones="1" multipleFieldFilters="0">
  <location ref="A19:B20" firstHeaderRow="1" firstDataRow="1" firstDataCol="1"/>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Average of Profit Margin" fld="0" subtotal="average" baseField="0" baseItem="0" numFmtId="164"/>
  </dataFields>
  <pivotHierarchies count="4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ofit Margin"/>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4DE5EB-7EA3-4D3A-AF55-AD1C5C3A8FB7}" name="KPI_ReturnRate"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7:A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turn Flag" fld="0" subtotal="average" baseField="0" baseItem="0" numFmtId="164"/>
  </dataFields>
  <pivotHierarchies count="4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turn Flag"/>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91E3D10-21E2-4BFB-9989-F2042AF727DC}" sourceName="[Orders].[Category]">
  <pivotTables>
    <pivotTable tabId="1" name="PivotTable13"/>
    <pivotTable tabId="1" name="KPI_ProfitMargin"/>
    <pivotTable tabId="1" name="KPI_ReturnRate"/>
    <pivotTable tabId="1" name="KPI_TotalProfit"/>
    <pivotTable tabId="1" name="KPI_TotalSales"/>
    <pivotTable tabId="1" name="PivotTable1"/>
    <pivotTable tabId="1" name="PivotTable2"/>
    <pivotTable tabId="1" name="PivotTable3"/>
  </pivotTables>
  <data>
    <olap pivotCacheId="1083173698">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D2AB4656-66A7-4655-8FC8-BCDB5C1B63BC}" sourceName="[Orders].[Order Date (Year)]">
  <pivotTables>
    <pivotTable tabId="1" name="PivotTable13"/>
    <pivotTable tabId="1" name="KPI_ProfitMargin"/>
    <pivotTable tabId="1" name="KPI_ReturnRate"/>
    <pivotTable tabId="1" name="KPI_TotalProfit"/>
    <pivotTable tabId="1" name="KPI_TotalSales"/>
    <pivotTable tabId="1" name="PivotTable1"/>
    <pivotTable tabId="1" name="PivotTable2"/>
    <pivotTable tabId="1" name="PivotTable3"/>
  </pivotTables>
  <data>
    <olap pivotCacheId="1083173698">
      <levels count="2">
        <level uniqueName="[Orders].[Order Date (Year)].[(All)]" sourceCaption="(All)" count="0"/>
        <level uniqueName="[Orders].[Order Date (Year)].[Order Date (Year)]" sourceCaption="Order Date (Year)" count="4">
          <ranges>
            <range startItem="0">
              <i n="[Orders].[Order Date (Year)].&amp;[2023]" c="2023"/>
              <i n="[Orders].[Order Date (Year)].&amp;[2024]" c="2024"/>
              <i n="[Orders].[Order Date (Year)].&amp;[2025]" c="2025"/>
              <i n="[Orders].[Order Date (Year)].&amp;[2026]" c="2026"/>
            </range>
          </ranges>
        </level>
      </levels>
      <selections count="1">
        <selection n="[Orders].[Order 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E149805-39AB-4351-A4D6-37E5244F257C}" sourceName="[Orders].[Segment]">
  <pivotTables>
    <pivotTable tabId="1" name="PivotTable13"/>
    <pivotTable tabId="1" name="KPI_ProfitMargin"/>
    <pivotTable tabId="1" name="KPI_ReturnRate"/>
    <pivotTable tabId="1" name="KPI_TotalProfit"/>
    <pivotTable tabId="1" name="KPI_TotalSales"/>
    <pivotTable tabId="1" name="PivotTable1"/>
    <pivotTable tabId="1" name="PivotTable2"/>
    <pivotTable tabId="1" name="PivotTable3"/>
  </pivotTables>
  <data>
    <olap pivotCacheId="1083173698">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egion" xr10:uid="{E9A773E3-C381-40A8-98F7-DBE010BC3C43}" sourceName="[Orders].[Country/Region]">
  <pivotTables>
    <pivotTable tabId="1" name="PivotTable13"/>
    <pivotTable tabId="1" name="KPI_ProfitMargin"/>
    <pivotTable tabId="1" name="KPI_ReturnRate"/>
    <pivotTable tabId="1" name="KPI_TotalProfit"/>
    <pivotTable tabId="1" name="KPI_TotalSales"/>
    <pivotTable tabId="1" name="PivotTable1"/>
    <pivotTable tabId="1" name="PivotTable2"/>
    <pivotTable tabId="1" name="PivotTable3"/>
  </pivotTables>
  <data>
    <olap pivotCacheId="1083173698">
      <levels count="2">
        <level uniqueName="[Orders].[Country/Region].[(All)]" sourceCaption="(All)" count="0"/>
        <level uniqueName="[Orders].[Country/Region].[Country/Region]" sourceCaption="Country/Region" count="2">
          <ranges>
            <range startItem="0">
              <i n="[Orders].[Country/Region].&amp;[Canada]" c="Canada"/>
              <i n="[Orders].[Country/Region].&amp;[United States]" c="United States"/>
            </range>
          </ranges>
        </level>
      </levels>
      <selections count="1">
        <selection n="[Orders].[Country/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70CCBC1-C554-4799-BB71-51C0E493B146}" cache="Slicer_Category" caption="Category" level="1" rowHeight="249238"/>
  <slicer name="Order Date (Year)" xr10:uid="{A59BEE39-672D-49B6-B003-92BA960CBE45}" cache="Slicer_Order_Date__Year" caption="Order Date (Year)" level="1" rowHeight="249238"/>
  <slicer name="Segment" xr10:uid="{10256EF3-1F31-40B4-840B-0ED9B2912BFA}" cache="Slicer_Segment" caption="Segment" level="1" rowHeight="249238"/>
  <slicer name="Country/Region" xr10:uid="{5B9B226C-0FCC-4C90-849B-F4A863B5A64F}" cache="Slicer_Country_Region" caption="Country/Region" level="1"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551D3A9-8E83-4C7B-9E75-A6983514881F}" cache="Slicer_Category" caption="Category" startItem="2" columnCount="2" level="1" style="SlicerStyleOther1" rowHeight="365760"/>
  <slicer name="Order Date (Year) 1" xr10:uid="{ADEB2A1D-81CA-4920-8495-D8613F1F07BC}" cache="Slicer_Order_Date__Year" caption="Order Date (Year)" startItem="2" level="1" style="SlicerStyleOther1" rowHeight="365760"/>
  <slicer name="Segment 1" xr10:uid="{9FBBD7FB-7AFE-40AD-A421-C2C808C7C236}" cache="Slicer_Segment" caption="Segment" level="1" style="SlicerStyleOther1" rowHeight="365760"/>
  <slicer name="Country/Region 1" xr10:uid="{C68B29A0-5A6F-4DE9-A81A-9F228A8E5175}" cache="Slicer_Country_Region" caption="Country/Region" level="1" style="SlicerStyleOther1"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C448F-2DC5-482E-91F5-A85D44EF0F47}">
  <dimension ref="A1:G123"/>
  <sheetViews>
    <sheetView topLeftCell="A38" workbookViewId="0">
      <selection activeCell="F57" sqref="D40:F57"/>
    </sheetView>
  </sheetViews>
  <sheetFormatPr defaultRowHeight="14.25" x14ac:dyDescent="0.45"/>
  <cols>
    <col min="1" max="1" width="22.86328125" bestFit="1" customWidth="1"/>
    <col min="2" max="2" width="11.73046875" bestFit="1" customWidth="1"/>
    <col min="3" max="3" width="16.73046875" bestFit="1" customWidth="1"/>
    <col min="4" max="4" width="14.53125" bestFit="1" customWidth="1"/>
    <col min="5" max="5" width="11.73046875" bestFit="1" customWidth="1"/>
    <col min="6" max="6" width="10.73046875" bestFit="1" customWidth="1"/>
    <col min="7" max="7" width="11.73046875" bestFit="1" customWidth="1"/>
  </cols>
  <sheetData>
    <row r="1" spans="1:1" x14ac:dyDescent="0.45">
      <c r="A1" t="s">
        <v>0</v>
      </c>
    </row>
    <row r="2" spans="1:1" x14ac:dyDescent="0.45">
      <c r="A2" s="1">
        <v>2326534.3542999998</v>
      </c>
    </row>
    <row r="10" spans="1:1" x14ac:dyDescent="0.45">
      <c r="A10" t="s">
        <v>1</v>
      </c>
    </row>
    <row r="11" spans="1:1" x14ac:dyDescent="0.45">
      <c r="A11" s="1">
        <v>292296.81459999998</v>
      </c>
    </row>
    <row r="19" spans="1:2" x14ac:dyDescent="0.45">
      <c r="A19" s="3" t="s">
        <v>3</v>
      </c>
      <c r="B19" t="s">
        <v>2</v>
      </c>
    </row>
    <row r="20" spans="1:2" x14ac:dyDescent="0.45">
      <c r="A20" t="s">
        <v>2</v>
      </c>
      <c r="B20" s="2">
        <v>0.12221784400156198</v>
      </c>
    </row>
    <row r="27" spans="1:2" x14ac:dyDescent="0.45">
      <c r="A27" t="s">
        <v>4</v>
      </c>
    </row>
    <row r="28" spans="1:2" x14ac:dyDescent="0.45">
      <c r="A28" s="2">
        <v>7.8477535805375712E-2</v>
      </c>
    </row>
    <row r="36" spans="1:5" x14ac:dyDescent="0.45">
      <c r="A36" s="3" t="s">
        <v>5</v>
      </c>
      <c r="B36" t="s">
        <v>0</v>
      </c>
    </row>
    <row r="37" spans="1:5" x14ac:dyDescent="0.45">
      <c r="A37" s="4" t="s">
        <v>7</v>
      </c>
    </row>
    <row r="38" spans="1:5" x14ac:dyDescent="0.45">
      <c r="A38" s="5" t="s">
        <v>8</v>
      </c>
      <c r="B38">
        <v>14518.055</v>
      </c>
    </row>
    <row r="39" spans="1:5" x14ac:dyDescent="0.45">
      <c r="A39" s="5" t="s">
        <v>9</v>
      </c>
      <c r="B39">
        <v>4519.8919999999998</v>
      </c>
    </row>
    <row r="40" spans="1:5" x14ac:dyDescent="0.45">
      <c r="A40" s="5" t="s">
        <v>10</v>
      </c>
      <c r="B40">
        <v>56933.909</v>
      </c>
      <c r="D40" s="3" t="s">
        <v>5</v>
      </c>
      <c r="E40" t="s">
        <v>0</v>
      </c>
    </row>
    <row r="41" spans="1:5" x14ac:dyDescent="0.45">
      <c r="A41" s="5" t="s">
        <v>11</v>
      </c>
      <c r="B41">
        <v>28295.345000000001</v>
      </c>
      <c r="D41" s="4" t="s">
        <v>23</v>
      </c>
    </row>
    <row r="42" spans="1:5" x14ac:dyDescent="0.45">
      <c r="A42" s="5" t="s">
        <v>12</v>
      </c>
      <c r="B42">
        <v>26319.767</v>
      </c>
      <c r="D42" s="5" t="s">
        <v>7</v>
      </c>
      <c r="E42">
        <v>162124.80910000001</v>
      </c>
    </row>
    <row r="43" spans="1:5" x14ac:dyDescent="0.45">
      <c r="A43" s="5" t="s">
        <v>13</v>
      </c>
      <c r="B43">
        <v>34669.479599999999</v>
      </c>
      <c r="D43" s="5" t="s">
        <v>20</v>
      </c>
      <c r="E43">
        <v>172330.29699999999</v>
      </c>
    </row>
    <row r="44" spans="1:5" x14ac:dyDescent="0.45">
      <c r="A44" s="5" t="s">
        <v>14</v>
      </c>
      <c r="B44">
        <v>33946.392999999996</v>
      </c>
      <c r="D44" s="5" t="s">
        <v>21</v>
      </c>
      <c r="E44">
        <v>200979.726</v>
      </c>
    </row>
    <row r="45" spans="1:5" x14ac:dyDescent="0.45">
      <c r="A45" s="5" t="s">
        <v>15</v>
      </c>
      <c r="B45">
        <v>28918.338500000002</v>
      </c>
      <c r="D45" s="5" t="s">
        <v>22</v>
      </c>
      <c r="E45">
        <v>219312.92920000001</v>
      </c>
    </row>
    <row r="46" spans="1:5" x14ac:dyDescent="0.45">
      <c r="A46" s="5" t="s">
        <v>16</v>
      </c>
      <c r="B46">
        <v>82670.428799999994</v>
      </c>
      <c r="D46" s="4" t="s">
        <v>24</v>
      </c>
    </row>
    <row r="47" spans="1:5" x14ac:dyDescent="0.45">
      <c r="A47" s="5" t="s">
        <v>17</v>
      </c>
      <c r="B47">
        <v>32413.339</v>
      </c>
      <c r="D47" s="5" t="s">
        <v>7</v>
      </c>
      <c r="E47">
        <v>154013.97</v>
      </c>
    </row>
    <row r="48" spans="1:5" x14ac:dyDescent="0.45">
      <c r="A48" s="5" t="s">
        <v>18</v>
      </c>
      <c r="B48">
        <v>78826.956699999995</v>
      </c>
      <c r="D48" s="5" t="s">
        <v>20</v>
      </c>
      <c r="E48">
        <v>137670.215</v>
      </c>
    </row>
    <row r="49" spans="1:5" x14ac:dyDescent="0.45">
      <c r="A49" s="5" t="s">
        <v>19</v>
      </c>
      <c r="B49">
        <v>72008.308499999999</v>
      </c>
      <c r="D49" s="5" t="s">
        <v>21</v>
      </c>
      <c r="E49">
        <v>186373.69399999999</v>
      </c>
    </row>
    <row r="50" spans="1:5" x14ac:dyDescent="0.45">
      <c r="A50" s="4" t="s">
        <v>20</v>
      </c>
      <c r="B50">
        <v>472993.03100000002</v>
      </c>
      <c r="D50" s="5" t="s">
        <v>22</v>
      </c>
      <c r="E50">
        <v>253835.435</v>
      </c>
    </row>
    <row r="51" spans="1:5" x14ac:dyDescent="0.45">
      <c r="A51" s="4" t="s">
        <v>21</v>
      </c>
      <c r="B51">
        <v>613933.57999999996</v>
      </c>
      <c r="D51" s="4" t="s">
        <v>25</v>
      </c>
    </row>
    <row r="52" spans="1:5" x14ac:dyDescent="0.45">
      <c r="A52" s="4" t="s">
        <v>22</v>
      </c>
      <c r="B52">
        <v>745567.53119999997</v>
      </c>
      <c r="D52" s="5" t="s">
        <v>7</v>
      </c>
      <c r="E52">
        <v>177901.43299999999</v>
      </c>
    </row>
    <row r="53" spans="1:5" x14ac:dyDescent="0.45">
      <c r="A53" s="4" t="s">
        <v>6</v>
      </c>
      <c r="B53">
        <v>2326534.3542999998</v>
      </c>
      <c r="D53" s="5" t="s">
        <v>20</v>
      </c>
      <c r="E53">
        <v>162992.519</v>
      </c>
    </row>
    <row r="54" spans="1:5" x14ac:dyDescent="0.45">
      <c r="D54" s="5" t="s">
        <v>21</v>
      </c>
      <c r="E54">
        <v>226580.16</v>
      </c>
    </row>
    <row r="55" spans="1:5" x14ac:dyDescent="0.45">
      <c r="D55" s="5" t="s">
        <v>22</v>
      </c>
      <c r="E55">
        <v>272419.16700000002</v>
      </c>
    </row>
    <row r="56" spans="1:5" x14ac:dyDescent="0.45">
      <c r="D56" s="4" t="s">
        <v>6</v>
      </c>
      <c r="E56">
        <v>2326534.3542999998</v>
      </c>
    </row>
    <row r="57" spans="1:5" x14ac:dyDescent="0.45">
      <c r="A57" s="3" t="s">
        <v>5</v>
      </c>
      <c r="B57" t="s">
        <v>0</v>
      </c>
    </row>
    <row r="58" spans="1:5" x14ac:dyDescent="0.45">
      <c r="A58" s="4" t="s">
        <v>24</v>
      </c>
      <c r="B58" s="6">
        <v>731893.31400000001</v>
      </c>
    </row>
    <row r="59" spans="1:5" x14ac:dyDescent="0.45">
      <c r="A59" s="4" t="s">
        <v>23</v>
      </c>
      <c r="B59" s="6">
        <v>754747.76130000001</v>
      </c>
    </row>
    <row r="60" spans="1:5" x14ac:dyDescent="0.45">
      <c r="A60" s="4" t="s">
        <v>25</v>
      </c>
      <c r="B60" s="6">
        <v>839893.27899999998</v>
      </c>
    </row>
    <row r="61" spans="1:5" x14ac:dyDescent="0.45">
      <c r="A61" s="4" t="s">
        <v>6</v>
      </c>
      <c r="B61" s="6">
        <v>2326534.3542999998</v>
      </c>
    </row>
    <row r="67" spans="1:7" x14ac:dyDescent="0.45">
      <c r="A67" s="3" t="s">
        <v>5</v>
      </c>
      <c r="B67" t="s">
        <v>1</v>
      </c>
      <c r="D67" s="3" t="s">
        <v>5</v>
      </c>
      <c r="E67" t="s">
        <v>0</v>
      </c>
    </row>
    <row r="68" spans="1:7" x14ac:dyDescent="0.45">
      <c r="A68" s="4" t="s">
        <v>31</v>
      </c>
      <c r="B68" s="7">
        <v>76381.387100000007</v>
      </c>
      <c r="D68" s="4" t="s">
        <v>84</v>
      </c>
      <c r="E68" s="6">
        <v>739813.60849999997</v>
      </c>
      <c r="G68">
        <f>(GETPIVOTDATA("[Measures].[Sum of Sales]",$D$67,"[Orders].[Region]","[Orders].[Region].&amp;[West]")+GETPIVOTDATA("[Measures].[Sum of Sales]",$D$67,"[Orders].[Region]","[Orders].[Region].&amp;[East]"))/GETPIVOTDATA("[Measures].[Sum of Sales]",$D$67)</f>
        <v>0.61535380891925306</v>
      </c>
    </row>
    <row r="69" spans="1:7" x14ac:dyDescent="0.45">
      <c r="A69" s="4" t="s">
        <v>60</v>
      </c>
      <c r="B69" s="7">
        <v>74038.548599999995</v>
      </c>
      <c r="D69" s="4" t="s">
        <v>81</v>
      </c>
      <c r="E69" s="6">
        <v>691828.16799999995</v>
      </c>
    </row>
    <row r="70" spans="1:7" x14ac:dyDescent="0.45">
      <c r="A70" s="4" t="s">
        <v>77</v>
      </c>
      <c r="B70" s="7">
        <v>33402.651700000002</v>
      </c>
      <c r="D70" s="4" t="s">
        <v>83</v>
      </c>
      <c r="E70" s="6">
        <v>503170.6728</v>
      </c>
    </row>
    <row r="71" spans="1:7" x14ac:dyDescent="0.45">
      <c r="A71" s="4" t="s">
        <v>49</v>
      </c>
      <c r="B71" s="7">
        <v>24463.187600000001</v>
      </c>
      <c r="D71" s="4" t="s">
        <v>82</v>
      </c>
      <c r="E71" s="6">
        <v>391721.90500000003</v>
      </c>
    </row>
    <row r="72" spans="1:7" x14ac:dyDescent="0.45">
      <c r="A72" s="4" t="s">
        <v>76</v>
      </c>
      <c r="B72" s="7">
        <v>18597.950400000002</v>
      </c>
      <c r="D72" s="4" t="s">
        <v>6</v>
      </c>
      <c r="E72" s="6">
        <v>2326534.3542999998</v>
      </c>
    </row>
    <row r="73" spans="1:7" x14ac:dyDescent="0.45">
      <c r="A73" s="4" t="s">
        <v>40</v>
      </c>
      <c r="B73" s="7">
        <v>18382.936300000001</v>
      </c>
    </row>
    <row r="74" spans="1:7" x14ac:dyDescent="0.45">
      <c r="A74" s="4" t="s">
        <v>37</v>
      </c>
      <c r="B74" s="7">
        <v>16250.043299999999</v>
      </c>
    </row>
    <row r="75" spans="1:7" x14ac:dyDescent="0.45">
      <c r="A75" s="4" t="s">
        <v>43</v>
      </c>
      <c r="B75" s="7">
        <v>11199.696599999999</v>
      </c>
    </row>
    <row r="76" spans="1:7" x14ac:dyDescent="0.45">
      <c r="A76" s="4" t="s">
        <v>50</v>
      </c>
      <c r="B76" s="7">
        <v>10823.187400000001</v>
      </c>
    </row>
    <row r="77" spans="1:7" x14ac:dyDescent="0.45">
      <c r="A77" s="4" t="s">
        <v>34</v>
      </c>
      <c r="B77" s="7">
        <v>9977.3747999999996</v>
      </c>
    </row>
    <row r="78" spans="1:7" x14ac:dyDescent="0.45">
      <c r="A78" s="4" t="s">
        <v>58</v>
      </c>
      <c r="B78" s="7">
        <v>9772.9138000000003</v>
      </c>
    </row>
    <row r="79" spans="1:7" x14ac:dyDescent="0.45">
      <c r="A79" s="4" t="s">
        <v>79</v>
      </c>
      <c r="B79" s="7">
        <v>8401.8004000000001</v>
      </c>
    </row>
    <row r="80" spans="1:7" x14ac:dyDescent="0.45">
      <c r="A80" s="4" t="s">
        <v>69</v>
      </c>
      <c r="B80" s="7">
        <v>7285.6292999999996</v>
      </c>
    </row>
    <row r="81" spans="1:2" x14ac:dyDescent="0.45">
      <c r="A81" s="4" t="s">
        <v>47</v>
      </c>
      <c r="B81" s="7">
        <v>7031.1787999999997</v>
      </c>
    </row>
    <row r="82" spans="1:2" x14ac:dyDescent="0.45">
      <c r="A82" s="4" t="s">
        <v>48</v>
      </c>
      <c r="B82" s="7">
        <v>6785.5015999999996</v>
      </c>
    </row>
    <row r="83" spans="1:2" x14ac:dyDescent="0.45">
      <c r="A83" s="4" t="s">
        <v>52</v>
      </c>
      <c r="B83" s="7">
        <v>6436.2105000000001</v>
      </c>
    </row>
    <row r="84" spans="1:2" x14ac:dyDescent="0.45">
      <c r="A84" s="4" t="s">
        <v>26</v>
      </c>
      <c r="B84" s="7">
        <v>5786.8253000000004</v>
      </c>
    </row>
    <row r="85" spans="1:2" x14ac:dyDescent="0.45">
      <c r="A85" s="4" t="s">
        <v>66</v>
      </c>
      <c r="B85" s="7">
        <v>4853.9560000000001</v>
      </c>
    </row>
    <row r="86" spans="1:2" x14ac:dyDescent="0.45">
      <c r="A86" s="4" t="s">
        <v>29</v>
      </c>
      <c r="B86" s="7">
        <v>4008.6871000000001</v>
      </c>
    </row>
    <row r="87" spans="1:2" x14ac:dyDescent="0.45">
      <c r="A87" s="4" t="s">
        <v>33</v>
      </c>
      <c r="B87" s="7">
        <v>3511.4917999999998</v>
      </c>
    </row>
    <row r="88" spans="1:2" x14ac:dyDescent="0.45">
      <c r="A88" s="4" t="s">
        <v>55</v>
      </c>
      <c r="B88" s="7">
        <v>3316.7658999999999</v>
      </c>
    </row>
    <row r="89" spans="1:2" x14ac:dyDescent="0.45">
      <c r="A89" s="4" t="s">
        <v>51</v>
      </c>
      <c r="B89" s="7">
        <v>3172.9762000000001</v>
      </c>
    </row>
    <row r="90" spans="1:2" x14ac:dyDescent="0.45">
      <c r="A90" s="4" t="s">
        <v>74</v>
      </c>
      <c r="B90" s="7">
        <v>2546.5335</v>
      </c>
    </row>
    <row r="91" spans="1:2" x14ac:dyDescent="0.45">
      <c r="A91" s="4" t="s">
        <v>75</v>
      </c>
      <c r="B91" s="7">
        <v>2244.9783000000002</v>
      </c>
    </row>
    <row r="92" spans="1:2" x14ac:dyDescent="0.45">
      <c r="A92" s="4" t="s">
        <v>27</v>
      </c>
      <c r="B92" s="7">
        <v>2236.1578</v>
      </c>
    </row>
    <row r="93" spans="1:2" x14ac:dyDescent="0.45">
      <c r="A93" s="4" t="s">
        <v>44</v>
      </c>
      <c r="B93" s="7">
        <v>2196.1023</v>
      </c>
    </row>
    <row r="94" spans="1:2" x14ac:dyDescent="0.45">
      <c r="A94" s="4" t="s">
        <v>54</v>
      </c>
      <c r="B94" s="7">
        <v>2037.0942</v>
      </c>
    </row>
    <row r="95" spans="1:2" x14ac:dyDescent="0.45">
      <c r="A95" s="4" t="s">
        <v>53</v>
      </c>
      <c r="B95" s="7">
        <v>1833.3285000000001</v>
      </c>
    </row>
    <row r="96" spans="1:2" x14ac:dyDescent="0.45">
      <c r="A96" s="4" t="s">
        <v>70</v>
      </c>
      <c r="B96" s="7">
        <v>1769.0565999999999</v>
      </c>
    </row>
    <row r="97" spans="1:2" x14ac:dyDescent="0.45">
      <c r="A97" s="4" t="s">
        <v>57</v>
      </c>
      <c r="B97" s="7">
        <v>1706.5028</v>
      </c>
    </row>
    <row r="98" spans="1:2" x14ac:dyDescent="0.45">
      <c r="A98" s="4" t="s">
        <v>41</v>
      </c>
      <c r="B98" s="7">
        <v>1183.8118999999999</v>
      </c>
    </row>
    <row r="99" spans="1:2" x14ac:dyDescent="0.45">
      <c r="A99" s="4" t="s">
        <v>59</v>
      </c>
      <c r="B99" s="7">
        <v>1157.1161</v>
      </c>
    </row>
    <row r="100" spans="1:2" x14ac:dyDescent="0.45">
      <c r="A100" s="4" t="s">
        <v>35</v>
      </c>
      <c r="B100" s="7">
        <v>1059.5893000000001</v>
      </c>
    </row>
    <row r="101" spans="1:2" x14ac:dyDescent="0.45">
      <c r="A101" s="4" t="s">
        <v>42</v>
      </c>
      <c r="B101" s="7">
        <v>836.44349999999997</v>
      </c>
    </row>
    <row r="102" spans="1:2" x14ac:dyDescent="0.45">
      <c r="A102" s="4" t="s">
        <v>38</v>
      </c>
      <c r="B102" s="7">
        <v>826.72310000000004</v>
      </c>
    </row>
    <row r="103" spans="1:2" x14ac:dyDescent="0.45">
      <c r="A103" s="4" t="s">
        <v>45</v>
      </c>
      <c r="B103" s="7">
        <v>454.4862</v>
      </c>
    </row>
    <row r="104" spans="1:2" x14ac:dyDescent="0.45">
      <c r="A104" s="4" t="s">
        <v>71</v>
      </c>
      <c r="B104" s="7">
        <v>394.82830000000001</v>
      </c>
    </row>
    <row r="105" spans="1:2" x14ac:dyDescent="0.45">
      <c r="A105" s="4" t="s">
        <v>63</v>
      </c>
      <c r="B105" s="7">
        <v>230.1497</v>
      </c>
    </row>
    <row r="106" spans="1:2" x14ac:dyDescent="0.45">
      <c r="A106" s="4" t="s">
        <v>61</v>
      </c>
      <c r="B106" s="7">
        <v>186.67599999999999</v>
      </c>
    </row>
    <row r="107" spans="1:2" x14ac:dyDescent="0.45">
      <c r="A107" s="4" t="s">
        <v>78</v>
      </c>
      <c r="B107" s="7">
        <v>185.92160000000001</v>
      </c>
    </row>
    <row r="108" spans="1:2" x14ac:dyDescent="0.45">
      <c r="A108" s="4" t="s">
        <v>46</v>
      </c>
      <c r="B108" s="7">
        <v>158.94450000000001</v>
      </c>
    </row>
    <row r="109" spans="1:2" x14ac:dyDescent="0.45">
      <c r="A109" s="4" t="s">
        <v>30</v>
      </c>
      <c r="B109" s="7">
        <v>115.6703</v>
      </c>
    </row>
    <row r="110" spans="1:2" x14ac:dyDescent="0.45">
      <c r="A110" s="4" t="s">
        <v>80</v>
      </c>
      <c r="B110" s="7">
        <v>100.196</v>
      </c>
    </row>
    <row r="111" spans="1:2" x14ac:dyDescent="0.45">
      <c r="A111" s="4" t="s">
        <v>64</v>
      </c>
      <c r="B111" s="7">
        <v>-52.741999999999997</v>
      </c>
    </row>
    <row r="112" spans="1:2" x14ac:dyDescent="0.45">
      <c r="A112" s="4" t="s">
        <v>56</v>
      </c>
      <c r="B112" s="7">
        <v>-74.141599999999997</v>
      </c>
    </row>
    <row r="113" spans="1:2" x14ac:dyDescent="0.45">
      <c r="A113" s="4" t="s">
        <v>67</v>
      </c>
      <c r="B113" s="7">
        <v>-1190.4704999999999</v>
      </c>
    </row>
    <row r="114" spans="1:2" x14ac:dyDescent="0.45">
      <c r="A114" s="4" t="s">
        <v>36</v>
      </c>
      <c r="B114" s="7">
        <v>-3399.3017</v>
      </c>
    </row>
    <row r="115" spans="1:2" x14ac:dyDescent="0.45">
      <c r="A115" s="4" t="s">
        <v>28</v>
      </c>
      <c r="B115" s="7">
        <v>-3427.9245999999998</v>
      </c>
    </row>
    <row r="116" spans="1:2" x14ac:dyDescent="0.45">
      <c r="A116" s="4" t="s">
        <v>72</v>
      </c>
      <c r="B116" s="7">
        <v>-5341.6935999999996</v>
      </c>
    </row>
    <row r="117" spans="1:2" x14ac:dyDescent="0.45">
      <c r="A117" s="4" t="s">
        <v>32</v>
      </c>
      <c r="B117" s="7">
        <v>-6527.8579</v>
      </c>
    </row>
    <row r="118" spans="1:2" x14ac:dyDescent="0.45">
      <c r="A118" s="4" t="s">
        <v>62</v>
      </c>
      <c r="B118" s="7">
        <v>-7490.9121999999998</v>
      </c>
    </row>
    <row r="119" spans="1:2" x14ac:dyDescent="0.45">
      <c r="A119" s="4" t="s">
        <v>39</v>
      </c>
      <c r="B119" s="7">
        <v>-12607.887000000001</v>
      </c>
    </row>
    <row r="120" spans="1:2" x14ac:dyDescent="0.45">
      <c r="A120" s="4" t="s">
        <v>68</v>
      </c>
      <c r="B120" s="7">
        <v>-15559.960300000001</v>
      </c>
    </row>
    <row r="121" spans="1:2" x14ac:dyDescent="0.45">
      <c r="A121" s="4" t="s">
        <v>65</v>
      </c>
      <c r="B121" s="7">
        <v>-16971.3766</v>
      </c>
    </row>
    <row r="122" spans="1:2" x14ac:dyDescent="0.45">
      <c r="A122" s="4" t="s">
        <v>73</v>
      </c>
      <c r="B122" s="7">
        <v>-25729.356299999999</v>
      </c>
    </row>
    <row r="123" spans="1:2" x14ac:dyDescent="0.45">
      <c r="A123" s="4" t="s">
        <v>6</v>
      </c>
      <c r="B123" s="7">
        <v>288967.58669999999</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1F30C-1437-4C99-B709-24EB14897524}">
  <sheetPr>
    <tabColor rgb="FFDDDDDD"/>
  </sheetPr>
  <dimension ref="A1"/>
  <sheetViews>
    <sheetView showGridLines="0" tabSelected="1" zoomScale="50" zoomScaleNormal="50" zoomScaleSheetLayoutView="51" workbookViewId="0">
      <selection activeCell="X12" sqref="X12"/>
    </sheetView>
  </sheetViews>
  <sheetFormatPr defaultRowHeight="14.25" x14ac:dyDescent="0.45"/>
  <sheetData/>
  <pageMargins left="0.25" right="0.25" top="0.75" bottom="0.75" header="0.3" footer="0.3"/>
  <pageSetup orientation="portrait" horizontalDpi="4294967295" verticalDpi="4294967295" r:id="rId1"/>
  <drawing r:id="rId2"/>
  <extLst>
    <ext xmlns:x14="http://schemas.microsoft.com/office/spreadsheetml/2009/9/main" uri="{05C60535-1F16-4fd2-B633-F4F36F0B64E0}">
      <x14:sparklineGroups xmlns:xm="http://schemas.microsoft.com/office/excel/2006/main">
        <x14:sparklineGroup type="stacked" displayEmptyCellsAs="gap" xr2:uid="{D83EA7A4-CBBC-4CBB-B11C-FBF2C4F652DB}">
          <x14:colorSeries rgb="FF376092"/>
          <x14:colorNegative rgb="FFD00000"/>
          <x14:colorAxis rgb="FF000000"/>
          <x14:colorMarkers rgb="FFD00000"/>
          <x14:colorFirst rgb="FFD00000"/>
          <x14:colorLast rgb="FFD00000"/>
          <x14:colorHigh rgb="FFD00000"/>
          <x14:colorLow rgb="FFD00000"/>
          <x14:sparklines>
            <x14:sparkline>
              <xm:f>KPI_Dashboard!Y8:Z8</xm:f>
              <xm:sqref>X8</xm:sqref>
            </x14:sparkline>
          </x14:sparklines>
        </x14:sparklineGroup>
      </x14:sparklineGroup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2A93E2-D710-4CE1-B556-84D09C287A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KPI_Pivots</vt:lpstr>
      <vt:lpstr>KPI_Dashboard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Kay</dc:creator>
  <cp:lastModifiedBy>Jessica Kay</cp:lastModifiedBy>
  <dcterms:created xsi:type="dcterms:W3CDTF">2026-05-07T15:16:16Z</dcterms:created>
  <dcterms:modified xsi:type="dcterms:W3CDTF">2026-05-27T12:45:47Z</dcterms:modified>
</cp:coreProperties>
</file>