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Ham\AppData\Local\Temp\Rar$DIa6056.44435\"/>
    </mc:Choice>
  </mc:AlternateContent>
  <xr:revisionPtr revIDLastSave="0" documentId="13_ncr:1_{092B0D3F-F2D5-44BA-B31F-271D00E80C3A}" xr6:coauthVersionLast="45" xr6:coauthVersionMax="45" xr10:uidLastSave="{00000000-0000-0000-0000-000000000000}"/>
  <bookViews>
    <workbookView xWindow="-120" yWindow="-120" windowWidth="29040" windowHeight="15840" xr2:uid="{1611F724-1A8A-450D-8103-9DF0F60E117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4" i="1" l="1"/>
  <c r="C82" i="1"/>
  <c r="C80" i="1"/>
  <c r="C79" i="1"/>
  <c r="C77" i="1"/>
  <c r="C76" i="1"/>
  <c r="C73" i="1"/>
  <c r="C42" i="1"/>
  <c r="C20" i="1"/>
  <c r="C16" i="1"/>
  <c r="C11" i="1"/>
  <c r="C4" i="1"/>
  <c r="C5" i="1"/>
  <c r="C6" i="1"/>
  <c r="C7" i="1"/>
  <c r="C8" i="1"/>
  <c r="C9" i="1"/>
  <c r="C10" i="1"/>
  <c r="C12" i="1"/>
  <c r="C13" i="1"/>
  <c r="C14" i="1"/>
  <c r="C15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4" i="1"/>
  <c r="C75" i="1"/>
  <c r="C78" i="1"/>
  <c r="C81" i="1"/>
  <c r="C83" i="1"/>
  <c r="C3" i="1"/>
  <c r="G85" i="1" l="1"/>
  <c r="I85" i="1"/>
  <c r="B19" i="1" l="1"/>
  <c r="B20" i="1"/>
  <c r="B21" i="1"/>
  <c r="B22" i="1"/>
  <c r="B25" i="1"/>
  <c r="B26" i="1"/>
  <c r="B27" i="1"/>
  <c r="B28" i="1"/>
  <c r="B29" i="1"/>
  <c r="B30" i="1"/>
  <c r="B3" i="1"/>
  <c r="B4" i="1"/>
  <c r="B5" i="1"/>
  <c r="B43" i="1"/>
  <c r="B44" i="1"/>
  <c r="B45" i="1"/>
  <c r="B46" i="1"/>
  <c r="B47" i="1"/>
  <c r="B48" i="1"/>
  <c r="B49" i="1"/>
  <c r="B50" i="1"/>
  <c r="B7" i="1"/>
  <c r="B8" i="1"/>
  <c r="B9" i="1"/>
  <c r="B10" i="1"/>
  <c r="B11" i="1"/>
  <c r="B12" i="1"/>
  <c r="B13" i="1"/>
  <c r="B14" i="1"/>
  <c r="B51" i="1"/>
  <c r="B52" i="1"/>
  <c r="B53" i="1"/>
  <c r="B54" i="1"/>
  <c r="B55" i="1"/>
  <c r="B56" i="1"/>
  <c r="B38" i="1"/>
  <c r="B39" i="1"/>
  <c r="B40" i="1"/>
  <c r="B41" i="1"/>
  <c r="B42" i="1"/>
  <c r="B17" i="1"/>
  <c r="B18" i="1"/>
  <c r="B31" i="1"/>
  <c r="B32" i="1"/>
  <c r="B33" i="1"/>
  <c r="B34" i="1"/>
  <c r="B35" i="1"/>
  <c r="B36" i="1"/>
  <c r="B70" i="1"/>
  <c r="B71" i="1"/>
  <c r="B72" i="1"/>
  <c r="B73" i="1"/>
  <c r="B74" i="1"/>
  <c r="B75" i="1"/>
  <c r="B15" i="1"/>
  <c r="B1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3" i="1"/>
  <c r="B24" i="1"/>
  <c r="B37" i="1"/>
  <c r="B76" i="1"/>
  <c r="B77" i="1"/>
  <c r="B78" i="1"/>
  <c r="B79" i="1"/>
  <c r="B80" i="1"/>
  <c r="B81" i="1"/>
  <c r="B82" i="1"/>
  <c r="B83" i="1"/>
  <c r="B84" i="1"/>
  <c r="B6" i="1"/>
</calcChain>
</file>

<file path=xl/sharedStrings.xml><?xml version="1.0" encoding="utf-8"?>
<sst xmlns="http://schemas.openxmlformats.org/spreadsheetml/2006/main" count="98" uniqueCount="94">
  <si>
    <t>cmt101c_m3</t>
  </si>
  <si>
    <t>cmt151b_m3</t>
  </si>
  <si>
    <t>cmt151c_m2</t>
  </si>
  <si>
    <t>cmt151c_m3</t>
  </si>
  <si>
    <t>cmt151c_m4</t>
  </si>
  <si>
    <t>cmt200b_m2</t>
  </si>
  <si>
    <t>cmt200b_m3</t>
  </si>
  <si>
    <t>cmt200b_m4</t>
  </si>
  <si>
    <t>cmt200c_m2</t>
  </si>
  <si>
    <t>cmt200c_m3</t>
  </si>
  <si>
    <t>cmt200c_m4</t>
  </si>
  <si>
    <t>eil101b_m3</t>
  </si>
  <si>
    <t>eil101c_m2</t>
  </si>
  <si>
    <t>eil101c_m3</t>
  </si>
  <si>
    <t>gil262a_m2</t>
  </si>
  <si>
    <t>gil262a_m4</t>
  </si>
  <si>
    <t>gil262b_m2</t>
  </si>
  <si>
    <t>gil262b_m3</t>
  </si>
  <si>
    <t>gil262b_m4</t>
  </si>
  <si>
    <t>gil262c_m2</t>
  </si>
  <si>
    <t>gil262c_m3</t>
  </si>
  <si>
    <t>gil262c_m4</t>
  </si>
  <si>
    <t>bier127_gen1_m2</t>
  </si>
  <si>
    <t>bier127_gen1_m3</t>
  </si>
  <si>
    <t>bier127_gen2_m2</t>
  </si>
  <si>
    <t>bier127_gen2_m3</t>
  </si>
  <si>
    <t>bier127_gen2_m4</t>
  </si>
  <si>
    <t>bier127_gen3_m2</t>
  </si>
  <si>
    <t>bier127_gen3_m3</t>
  </si>
  <si>
    <t>bier127_gen3_m4</t>
  </si>
  <si>
    <t>gil262_gen1_m3</t>
  </si>
  <si>
    <t>gil262_gen1_m4</t>
  </si>
  <si>
    <t>gil262_gen2_m2</t>
  </si>
  <si>
    <t>gil262_gen2_m3</t>
  </si>
  <si>
    <t>gil262_gen3_m2</t>
  </si>
  <si>
    <t>gil262_gen3_m4</t>
  </si>
  <si>
    <t>gr229_gen1_m4</t>
  </si>
  <si>
    <t>gr229_gen2_m3</t>
  </si>
  <si>
    <t>gr229_gen2_m4</t>
  </si>
  <si>
    <t>gr229_gen3_m3</t>
  </si>
  <si>
    <t>gr229_gen3_m4</t>
  </si>
  <si>
    <t>kroA150_gen2_m2</t>
  </si>
  <si>
    <t>kroA150_gen3_m3</t>
  </si>
  <si>
    <t>kroA200_gen1_m4</t>
  </si>
  <si>
    <t>kroB200_gen1_m2</t>
  </si>
  <si>
    <t>kroB200_gen2_m2</t>
  </si>
  <si>
    <t>kroB200_gen2_m4</t>
  </si>
  <si>
    <t>kroB200_gen3_m2</t>
  </si>
  <si>
    <t>kroB200_gen3_m3</t>
  </si>
  <si>
    <t>lin318_gen1_m2</t>
  </si>
  <si>
    <t>lin318_gen1_m3</t>
  </si>
  <si>
    <t>lin318_gen2_m2</t>
  </si>
  <si>
    <t>lin318_gen2_m3</t>
  </si>
  <si>
    <t>lin318_gen3_m2</t>
  </si>
  <si>
    <t>lin318_gen3_m4</t>
  </si>
  <si>
    <t>pr136_gen1_m2</t>
  </si>
  <si>
    <t>pr136_gen2_m2</t>
  </si>
  <si>
    <t>pr264_gen1_m4</t>
  </si>
  <si>
    <t>pr264_gen2_m2</t>
  </si>
  <si>
    <t>pr264_gen2_m3</t>
  </si>
  <si>
    <t>pr264_gen2_m4</t>
  </si>
  <si>
    <t>pr264_gen3_m3</t>
  </si>
  <si>
    <t>pr299_gen1_m2</t>
  </si>
  <si>
    <t>pr299_gen1_m3</t>
  </si>
  <si>
    <t>pr299_gen1_m4</t>
  </si>
  <si>
    <t>pr299_gen2_m3</t>
  </si>
  <si>
    <t>pr299_gen2_m4</t>
  </si>
  <si>
    <t>pr299_gen3_m2</t>
  </si>
  <si>
    <t>pr299_gen3_m3</t>
  </si>
  <si>
    <t>pr299_gen3_m4</t>
  </si>
  <si>
    <t>rat195_gen2_m2</t>
  </si>
  <si>
    <t>rat195_gen3_m3</t>
  </si>
  <si>
    <t>ts225_gen2_m2</t>
  </si>
  <si>
    <t>Sol</t>
  </si>
  <si>
    <t>[[53, 58, 40, 21, 73, 72, 74, 22, 75, 56, 23, 39, 4, 54, 12, 26], [89, 6, 94, 96, 99, 93, 85, 61, 16, 86, 44, 14, 100, 37, 98, 59, 95, 97, 87, 13], [27, 31, 88, 62, 10, 30, 51, 81, 33, 79, 3, 68, 77, 76, 28]]</t>
  </si>
  <si>
    <t>rd400_gen2_m2</t>
  </si>
  <si>
    <t>rd400_gen2_m3</t>
  </si>
  <si>
    <t>rd400_gen2_m4</t>
  </si>
  <si>
    <t>rd400_gen1_m2</t>
  </si>
  <si>
    <t>rd400_gen1_m3</t>
  </si>
  <si>
    <t>rd400_gen1_m4</t>
  </si>
  <si>
    <t>rd400_gen3_m2</t>
  </si>
  <si>
    <t>rd400_gen3_m3</t>
  </si>
  <si>
    <t>rd400_gen3_m4</t>
  </si>
  <si>
    <t>PSOiA</t>
  </si>
  <si>
    <t>CPU (s)</t>
  </si>
  <si>
    <t>Instance</t>
  </si>
  <si>
    <t>HALNS</t>
  </si>
  <si>
    <t>PMA</t>
  </si>
  <si>
    <t>Number of BKS</t>
  </si>
  <si>
    <t>Best Known</t>
  </si>
  <si>
    <t>Solution</t>
  </si>
  <si>
    <t>CPU(s)</t>
  </si>
  <si>
    <t>Detailled BKS (Exemple for one instance to help in code debbuging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</si>
</sst>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0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/>
    <xf numFmtId="0" fontId="3" fillId="0" borderId="1" xfId="0" applyFont="1" applyBorder="1"/>
    <xf numFmtId="2" fontId="3" fillId="0" borderId="1" xfId="0" applyNumberFormat="1" applyFont="1" applyBorder="1"/>
    <xf numFmtId="0" fontId="3" fillId="2" borderId="1" xfId="0" applyFont="1" applyFill="1" applyBorder="1"/>
    <xf numFmtId="0" fontId="2" fillId="0" borderId="0" xfId="0" applyFont="1"/>
    <xf numFmtId="0" fontId="1" fillId="0" borderId="0" xfId="0" applyFont="1"/>
    <xf numFmtId="0" fontId="3" fillId="0" borderId="1" xfId="0" applyFont="1" applyFill="1" applyBorder="1"/>
    <xf numFmtId="2" fontId="2" fillId="0" borderId="0" xfId="0" applyNumberFormat="1" applyFont="1"/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center" vertical="center"/>
    </xf>
    <xf numFmtId="2" fontId="3" fillId="0" borderId="1" xfId="0" applyNumberFormat="1" applyFont="1" applyFill="1" applyBorder="1"/>
    <xf numFmtId="2" fontId="2" fillId="0" borderId="0" xfId="0" applyNumberFormat="1" applyFont="1" applyFill="1"/>
    <xf numFmtId="2" fontId="0" fillId="0" borderId="0" xfId="0" applyNumberFormat="1" applyFill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/>
    <xf numFmtId="0" fontId="2" fillId="2" borderId="1" xfId="0" applyFont="1" applyFill="1" applyBorder="1"/>
    <xf numFmtId="2" fontId="2" fillId="2" borderId="1" xfId="0" applyNumberFormat="1" applyFont="1" applyFill="1" applyBorder="1"/>
    <xf numFmtId="2" fontId="3" fillId="2" borderId="1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4E4D-BA6B-40B9-B40E-C8F44F8BEF43}">
  <dimension ref="A1:J85"/>
  <sheetViews>
    <sheetView tabSelected="1" topLeftCell="A46" workbookViewId="0">
      <selection activeCell="J3" sqref="J3"/>
    </sheetView>
  </sheetViews>
  <sheetFormatPr baseColWidth="10" defaultRowHeight="15" x14ac:dyDescent="0.25"/>
  <cols>
    <col min="1" max="1" width="18.28515625" style="2" bestFit="1" customWidth="1"/>
    <col min="2" max="2" width="8.7109375" style="10" bestFit="1" customWidth="1"/>
    <col min="3" max="3" width="8.42578125" style="10" bestFit="1" customWidth="1"/>
    <col min="4" max="4" width="6.7109375" bestFit="1" customWidth="1"/>
    <col min="5" max="5" width="9.5703125" style="1" bestFit="1" customWidth="1"/>
    <col min="6" max="6" width="6.7109375" bestFit="1" customWidth="1"/>
    <col min="7" max="7" width="8.42578125" style="1" bestFit="1" customWidth="1"/>
    <col min="8" max="8" width="6.7109375" bestFit="1" customWidth="1"/>
    <col min="9" max="9" width="8.42578125" style="19" bestFit="1" customWidth="1"/>
    <col min="10" max="10" width="255.7109375" bestFit="1" customWidth="1"/>
  </cols>
  <sheetData>
    <row r="1" spans="1:10" ht="15.75" x14ac:dyDescent="0.25">
      <c r="A1" s="29" t="s">
        <v>86</v>
      </c>
      <c r="B1" s="32" t="s">
        <v>90</v>
      </c>
      <c r="C1" s="33"/>
      <c r="D1" s="30" t="s">
        <v>84</v>
      </c>
      <c r="E1" s="31"/>
      <c r="F1" s="27" t="s">
        <v>88</v>
      </c>
      <c r="G1" s="28"/>
      <c r="H1" s="25" t="s">
        <v>87</v>
      </c>
      <c r="I1" s="26"/>
      <c r="J1" s="21"/>
    </row>
    <row r="2" spans="1:10" s="10" customFormat="1" ht="15.75" x14ac:dyDescent="0.25">
      <c r="A2" s="29"/>
      <c r="B2" s="20" t="s">
        <v>91</v>
      </c>
      <c r="C2" s="16" t="s">
        <v>92</v>
      </c>
      <c r="D2" s="13" t="s">
        <v>73</v>
      </c>
      <c r="E2" s="14" t="s">
        <v>85</v>
      </c>
      <c r="F2" s="3" t="s">
        <v>73</v>
      </c>
      <c r="G2" s="4" t="s">
        <v>85</v>
      </c>
      <c r="H2" s="22" t="s">
        <v>73</v>
      </c>
      <c r="I2" s="23" t="s">
        <v>85</v>
      </c>
      <c r="J2" s="3" t="s">
        <v>93</v>
      </c>
    </row>
    <row r="3" spans="1:10" ht="15.75" x14ac:dyDescent="0.25">
      <c r="A3" s="6" t="s">
        <v>11</v>
      </c>
      <c r="B3" s="3">
        <f t="shared" ref="B3:B34" si="0">MAX(D3,F3,H3)</f>
        <v>916</v>
      </c>
      <c r="C3" s="4">
        <f t="shared" ref="C3:C10" si="1">MIN(E3,G3,I3)</f>
        <v>69.44</v>
      </c>
      <c r="D3" s="6">
        <v>916</v>
      </c>
      <c r="E3" s="7">
        <v>134.38800000000001</v>
      </c>
      <c r="F3" s="6">
        <v>916</v>
      </c>
      <c r="G3" s="7">
        <v>160.6</v>
      </c>
      <c r="H3" s="8">
        <v>916</v>
      </c>
      <c r="I3" s="24">
        <v>69.44</v>
      </c>
      <c r="J3" s="6" t="s">
        <v>74</v>
      </c>
    </row>
    <row r="4" spans="1:10" ht="15.75" x14ac:dyDescent="0.25">
      <c r="A4" s="6" t="s">
        <v>12</v>
      </c>
      <c r="B4" s="3">
        <f t="shared" si="0"/>
        <v>1305</v>
      </c>
      <c r="C4" s="4">
        <f t="shared" si="1"/>
        <v>153.85</v>
      </c>
      <c r="D4" s="6">
        <v>1305</v>
      </c>
      <c r="E4" s="7">
        <v>452.79</v>
      </c>
      <c r="F4" s="6">
        <v>1305</v>
      </c>
      <c r="G4" s="7">
        <v>250.5</v>
      </c>
      <c r="H4" s="8">
        <v>1305</v>
      </c>
      <c r="I4" s="24">
        <v>153.85</v>
      </c>
      <c r="J4" s="6"/>
    </row>
    <row r="5" spans="1:10" ht="15.75" x14ac:dyDescent="0.25">
      <c r="A5" s="6" t="s">
        <v>13</v>
      </c>
      <c r="B5" s="3">
        <f t="shared" si="0"/>
        <v>1251</v>
      </c>
      <c r="C5" s="4">
        <f t="shared" si="1"/>
        <v>95</v>
      </c>
      <c r="D5" s="6">
        <v>1251</v>
      </c>
      <c r="E5" s="7">
        <v>227.613</v>
      </c>
      <c r="F5" s="6">
        <v>1251</v>
      </c>
      <c r="G5" s="7">
        <v>95</v>
      </c>
      <c r="H5" s="8">
        <v>1251</v>
      </c>
      <c r="I5" s="24">
        <v>116.15</v>
      </c>
      <c r="J5" s="6"/>
    </row>
    <row r="6" spans="1:10" ht="15.75" x14ac:dyDescent="0.25">
      <c r="A6" s="6" t="s">
        <v>0</v>
      </c>
      <c r="B6" s="3">
        <f t="shared" si="0"/>
        <v>1300</v>
      </c>
      <c r="C6" s="4">
        <f t="shared" si="1"/>
        <v>23.1</v>
      </c>
      <c r="D6" s="6">
        <v>1300</v>
      </c>
      <c r="E6" s="7">
        <v>111.10899999999999</v>
      </c>
      <c r="F6" s="6">
        <v>1300</v>
      </c>
      <c r="G6" s="7">
        <v>42</v>
      </c>
      <c r="H6" s="8">
        <v>1300</v>
      </c>
      <c r="I6" s="24">
        <v>23.1</v>
      </c>
      <c r="J6" s="6"/>
    </row>
    <row r="7" spans="1:10" ht="15.75" x14ac:dyDescent="0.25">
      <c r="A7" s="6" t="s">
        <v>22</v>
      </c>
      <c r="B7" s="3">
        <f t="shared" si="0"/>
        <v>106</v>
      </c>
      <c r="C7" s="4">
        <f t="shared" si="1"/>
        <v>207.202</v>
      </c>
      <c r="D7" s="6">
        <v>106</v>
      </c>
      <c r="E7" s="7">
        <v>1153.874</v>
      </c>
      <c r="F7" s="6">
        <v>106</v>
      </c>
      <c r="G7" s="7">
        <v>673.5</v>
      </c>
      <c r="H7" s="8">
        <v>106</v>
      </c>
      <c r="I7" s="24">
        <v>207.202</v>
      </c>
      <c r="J7" s="6"/>
    </row>
    <row r="8" spans="1:10" ht="15.75" x14ac:dyDescent="0.25">
      <c r="A8" s="6" t="s">
        <v>23</v>
      </c>
      <c r="B8" s="3">
        <f t="shared" si="0"/>
        <v>103</v>
      </c>
      <c r="C8" s="4">
        <f t="shared" si="1"/>
        <v>209.55</v>
      </c>
      <c r="D8" s="6">
        <v>103</v>
      </c>
      <c r="E8" s="7">
        <v>591.88900000000001</v>
      </c>
      <c r="F8" s="6">
        <v>103</v>
      </c>
      <c r="G8" s="7">
        <v>470.1</v>
      </c>
      <c r="H8" s="8">
        <v>103</v>
      </c>
      <c r="I8" s="24">
        <v>209.55</v>
      </c>
      <c r="J8" s="6"/>
    </row>
    <row r="9" spans="1:10" ht="15.75" x14ac:dyDescent="0.25">
      <c r="A9" s="6" t="s">
        <v>24</v>
      </c>
      <c r="B9" s="3">
        <f t="shared" si="0"/>
        <v>5464</v>
      </c>
      <c r="C9" s="4">
        <f t="shared" si="1"/>
        <v>301.33</v>
      </c>
      <c r="D9" s="6">
        <v>5464</v>
      </c>
      <c r="E9" s="7">
        <v>1132.566</v>
      </c>
      <c r="F9" s="6">
        <v>5464</v>
      </c>
      <c r="G9" s="7">
        <v>398.8</v>
      </c>
      <c r="H9" s="8">
        <v>5464</v>
      </c>
      <c r="I9" s="24">
        <v>301.33</v>
      </c>
      <c r="J9" s="6"/>
    </row>
    <row r="10" spans="1:10" ht="15.75" x14ac:dyDescent="0.25">
      <c r="A10" s="6" t="s">
        <v>25</v>
      </c>
      <c r="B10" s="3">
        <f t="shared" si="0"/>
        <v>5393</v>
      </c>
      <c r="C10" s="4">
        <f t="shared" si="1"/>
        <v>227.51</v>
      </c>
      <c r="D10" s="6">
        <v>5393</v>
      </c>
      <c r="E10" s="7">
        <v>648.08399999999995</v>
      </c>
      <c r="F10" s="6">
        <v>5393</v>
      </c>
      <c r="G10" s="7">
        <v>359.3</v>
      </c>
      <c r="H10" s="8">
        <v>5393</v>
      </c>
      <c r="I10" s="24">
        <v>227.51</v>
      </c>
      <c r="J10" s="6"/>
    </row>
    <row r="11" spans="1:10" ht="15.75" x14ac:dyDescent="0.25">
      <c r="A11" s="6" t="s">
        <v>26</v>
      </c>
      <c r="B11" s="3">
        <f t="shared" si="0"/>
        <v>5123</v>
      </c>
      <c r="C11" s="4">
        <f>MIN(G11,I11)</f>
        <v>355.99</v>
      </c>
      <c r="D11" s="6">
        <v>5122</v>
      </c>
      <c r="E11" s="7">
        <v>657.56899999999996</v>
      </c>
      <c r="F11" s="6">
        <v>5123</v>
      </c>
      <c r="G11" s="7">
        <v>383.8</v>
      </c>
      <c r="H11" s="8">
        <v>5123</v>
      </c>
      <c r="I11" s="24">
        <v>355.99</v>
      </c>
      <c r="J11" s="6"/>
    </row>
    <row r="12" spans="1:10" ht="15.75" x14ac:dyDescent="0.25">
      <c r="A12" s="6" t="s">
        <v>27</v>
      </c>
      <c r="B12" s="3">
        <f t="shared" si="0"/>
        <v>2885</v>
      </c>
      <c r="C12" s="4">
        <f>MIN(E12,G12,I12)</f>
        <v>184.99</v>
      </c>
      <c r="D12" s="6">
        <v>2885</v>
      </c>
      <c r="E12" s="7">
        <v>1301.269</v>
      </c>
      <c r="F12" s="6">
        <v>2885</v>
      </c>
      <c r="G12" s="7">
        <v>296.7</v>
      </c>
      <c r="H12" s="8">
        <v>2885</v>
      </c>
      <c r="I12" s="24">
        <v>184.99</v>
      </c>
      <c r="J12" s="6"/>
    </row>
    <row r="13" spans="1:10" ht="15.75" x14ac:dyDescent="0.25">
      <c r="A13" s="6" t="s">
        <v>28</v>
      </c>
      <c r="B13" s="3">
        <f t="shared" si="0"/>
        <v>2706</v>
      </c>
      <c r="C13" s="4">
        <f>MIN(E13,G13,I13)</f>
        <v>69.36</v>
      </c>
      <c r="D13" s="6">
        <v>2706</v>
      </c>
      <c r="E13" s="7">
        <v>711.73599999999999</v>
      </c>
      <c r="F13" s="6">
        <v>2706</v>
      </c>
      <c r="G13" s="7">
        <v>509.6</v>
      </c>
      <c r="H13" s="8">
        <v>2706</v>
      </c>
      <c r="I13" s="24">
        <v>69.36</v>
      </c>
      <c r="J13" s="6"/>
    </row>
    <row r="14" spans="1:10" ht="15.75" x14ac:dyDescent="0.25">
      <c r="A14" s="6" t="s">
        <v>29</v>
      </c>
      <c r="B14" s="3">
        <f t="shared" si="0"/>
        <v>2402</v>
      </c>
      <c r="C14" s="4">
        <f>MIN(E14,G14,I14)</f>
        <v>222.4</v>
      </c>
      <c r="D14" s="6">
        <v>2402</v>
      </c>
      <c r="E14" s="7">
        <v>680.78899999999999</v>
      </c>
      <c r="F14" s="6">
        <v>2402</v>
      </c>
      <c r="G14" s="7">
        <v>227.7</v>
      </c>
      <c r="H14" s="8">
        <v>2402</v>
      </c>
      <c r="I14" s="24">
        <v>222.4</v>
      </c>
      <c r="J14" s="6"/>
    </row>
    <row r="15" spans="1:10" ht="15.75" x14ac:dyDescent="0.25">
      <c r="A15" s="6" t="s">
        <v>55</v>
      </c>
      <c r="B15" s="3">
        <f t="shared" si="0"/>
        <v>63</v>
      </c>
      <c r="C15" s="4">
        <f>MIN(E15,G15,I15)</f>
        <v>70.72</v>
      </c>
      <c r="D15" s="6">
        <v>63</v>
      </c>
      <c r="E15" s="7">
        <v>451.13400000000001</v>
      </c>
      <c r="F15" s="6">
        <v>63</v>
      </c>
      <c r="G15" s="7">
        <v>107.5</v>
      </c>
      <c r="H15" s="8">
        <v>63</v>
      </c>
      <c r="I15" s="24">
        <v>70.72</v>
      </c>
      <c r="J15" s="6"/>
    </row>
    <row r="16" spans="1:10" ht="15.75" x14ac:dyDescent="0.25">
      <c r="A16" s="6" t="s">
        <v>56</v>
      </c>
      <c r="B16" s="3">
        <f t="shared" si="0"/>
        <v>3646</v>
      </c>
      <c r="C16" s="4">
        <f>MIN(G16,I16)</f>
        <v>95.62</v>
      </c>
      <c r="D16" s="6">
        <v>3641</v>
      </c>
      <c r="E16" s="7">
        <v>601.31200000000001</v>
      </c>
      <c r="F16" s="6">
        <v>3646</v>
      </c>
      <c r="G16" s="7">
        <v>281.60000000000002</v>
      </c>
      <c r="H16" s="8">
        <v>3646</v>
      </c>
      <c r="I16" s="24">
        <v>95.62</v>
      </c>
      <c r="J16" s="6"/>
    </row>
    <row r="17" spans="1:10" ht="15.75" x14ac:dyDescent="0.25">
      <c r="A17" s="6" t="s">
        <v>41</v>
      </c>
      <c r="B17" s="3">
        <f t="shared" si="0"/>
        <v>4335</v>
      </c>
      <c r="C17" s="4">
        <f>MIN(E17,G17,I17)</f>
        <v>392.30099999999999</v>
      </c>
      <c r="D17" s="6">
        <v>4335</v>
      </c>
      <c r="E17" s="7">
        <v>892.98099999999999</v>
      </c>
      <c r="F17" s="6">
        <v>4335</v>
      </c>
      <c r="G17" s="7">
        <v>495.9</v>
      </c>
      <c r="H17" s="8">
        <v>4335</v>
      </c>
      <c r="I17" s="24">
        <v>392.30099999999999</v>
      </c>
      <c r="J17" s="6"/>
    </row>
    <row r="18" spans="1:10" ht="15.75" x14ac:dyDescent="0.25">
      <c r="A18" s="6" t="s">
        <v>42</v>
      </c>
      <c r="B18" s="3">
        <f t="shared" si="0"/>
        <v>2726</v>
      </c>
      <c r="C18" s="4">
        <f>MIN(E18,G18,I18)</f>
        <v>168.8091</v>
      </c>
      <c r="D18" s="6">
        <v>2726</v>
      </c>
      <c r="E18" s="7">
        <v>538.01099999999997</v>
      </c>
      <c r="F18" s="6">
        <v>2726</v>
      </c>
      <c r="G18" s="7">
        <v>597.20000000000005</v>
      </c>
      <c r="H18" s="8">
        <v>2726</v>
      </c>
      <c r="I18" s="24">
        <v>168.8091</v>
      </c>
      <c r="J18" s="6"/>
    </row>
    <row r="19" spans="1:10" ht="15.75" x14ac:dyDescent="0.25">
      <c r="A19" s="6" t="s">
        <v>1</v>
      </c>
      <c r="B19" s="3">
        <f t="shared" si="0"/>
        <v>1385</v>
      </c>
      <c r="C19" s="4">
        <f>MIN(E19,G19,I19)</f>
        <v>164.65</v>
      </c>
      <c r="D19" s="6">
        <v>1385</v>
      </c>
      <c r="E19" s="7">
        <v>754.00699999999995</v>
      </c>
      <c r="F19" s="6">
        <v>1385</v>
      </c>
      <c r="G19" s="7">
        <v>169.9</v>
      </c>
      <c r="H19" s="8">
        <v>1385</v>
      </c>
      <c r="I19" s="24">
        <v>164.65</v>
      </c>
      <c r="J19" s="6"/>
    </row>
    <row r="20" spans="1:10" ht="15.75" x14ac:dyDescent="0.25">
      <c r="A20" s="6" t="s">
        <v>2</v>
      </c>
      <c r="B20" s="3">
        <f t="shared" si="0"/>
        <v>1964</v>
      </c>
      <c r="C20" s="4">
        <f>MIN(G20,I20)</f>
        <v>131.96</v>
      </c>
      <c r="D20" s="6">
        <v>1963</v>
      </c>
      <c r="E20" s="7">
        <v>1799.6410000000001</v>
      </c>
      <c r="F20" s="6">
        <v>1964</v>
      </c>
      <c r="G20" s="7">
        <v>368.5</v>
      </c>
      <c r="H20" s="8">
        <v>1964</v>
      </c>
      <c r="I20" s="24">
        <v>131.96</v>
      </c>
      <c r="J20" s="6"/>
    </row>
    <row r="21" spans="1:10" ht="15.75" x14ac:dyDescent="0.25">
      <c r="A21" s="6" t="s">
        <v>3</v>
      </c>
      <c r="B21" s="3">
        <f t="shared" si="0"/>
        <v>1916</v>
      </c>
      <c r="C21" s="4">
        <f t="shared" ref="C21:C41" si="2">MIN(E21,G21,I21)</f>
        <v>355.61</v>
      </c>
      <c r="D21" s="6">
        <v>1916</v>
      </c>
      <c r="E21" s="7">
        <v>1376.2360000000001</v>
      </c>
      <c r="F21" s="6">
        <v>1916</v>
      </c>
      <c r="G21" s="7">
        <v>441.5</v>
      </c>
      <c r="H21" s="8">
        <v>1916</v>
      </c>
      <c r="I21" s="24">
        <v>355.61</v>
      </c>
      <c r="J21" s="6"/>
    </row>
    <row r="22" spans="1:10" ht="15.75" x14ac:dyDescent="0.25">
      <c r="A22" s="6" t="s">
        <v>4</v>
      </c>
      <c r="B22" s="3">
        <f t="shared" si="0"/>
        <v>1880</v>
      </c>
      <c r="C22" s="4">
        <f t="shared" si="2"/>
        <v>107.886</v>
      </c>
      <c r="D22" s="6">
        <v>1880</v>
      </c>
      <c r="E22" s="7">
        <v>881.11400000000003</v>
      </c>
      <c r="F22" s="6">
        <v>1880</v>
      </c>
      <c r="G22" s="7">
        <v>826.5</v>
      </c>
      <c r="H22" s="8">
        <v>1880</v>
      </c>
      <c r="I22" s="24">
        <v>107.886</v>
      </c>
      <c r="J22" s="6"/>
    </row>
    <row r="23" spans="1:10" ht="15.75" x14ac:dyDescent="0.25">
      <c r="A23" s="6" t="s">
        <v>70</v>
      </c>
      <c r="B23" s="3">
        <f t="shared" si="0"/>
        <v>5148</v>
      </c>
      <c r="C23" s="4">
        <f t="shared" si="2"/>
        <v>335.53270000000003</v>
      </c>
      <c r="D23" s="6">
        <v>5148</v>
      </c>
      <c r="E23" s="7">
        <v>2156.9830000000002</v>
      </c>
      <c r="F23" s="6">
        <v>5148</v>
      </c>
      <c r="G23" s="7">
        <v>886.6</v>
      </c>
      <c r="H23" s="8">
        <v>5148</v>
      </c>
      <c r="I23" s="24">
        <v>335.53270000000003</v>
      </c>
      <c r="J23" s="6"/>
    </row>
    <row r="24" spans="1:10" ht="15.75" x14ac:dyDescent="0.25">
      <c r="A24" s="6" t="s">
        <v>71</v>
      </c>
      <c r="B24" s="3">
        <f t="shared" si="0"/>
        <v>2574</v>
      </c>
      <c r="C24" s="4">
        <f t="shared" si="2"/>
        <v>276.83519999999999</v>
      </c>
      <c r="D24" s="6">
        <v>2574</v>
      </c>
      <c r="E24" s="7">
        <v>721.81799999999998</v>
      </c>
      <c r="F24" s="6">
        <v>2574</v>
      </c>
      <c r="G24" s="7">
        <v>369.5</v>
      </c>
      <c r="H24" s="8">
        <v>2574</v>
      </c>
      <c r="I24" s="24">
        <v>276.83519999999999</v>
      </c>
      <c r="J24" s="6"/>
    </row>
    <row r="25" spans="1:10" ht="15.75" x14ac:dyDescent="0.25">
      <c r="A25" s="6" t="s">
        <v>5</v>
      </c>
      <c r="B25" s="3">
        <f t="shared" si="0"/>
        <v>2096</v>
      </c>
      <c r="C25" s="4">
        <f t="shared" si="2"/>
        <v>183.28310000000002</v>
      </c>
      <c r="D25" s="6">
        <v>2096</v>
      </c>
      <c r="E25" s="7">
        <v>4180.9870000000001</v>
      </c>
      <c r="F25" s="6">
        <v>2096</v>
      </c>
      <c r="G25" s="7">
        <v>669.4</v>
      </c>
      <c r="H25" s="8">
        <v>2096</v>
      </c>
      <c r="I25" s="24">
        <v>183.28310000000002</v>
      </c>
      <c r="J25" s="6"/>
    </row>
    <row r="26" spans="1:10" ht="15.75" x14ac:dyDescent="0.25">
      <c r="A26" s="6" t="s">
        <v>6</v>
      </c>
      <c r="B26" s="3">
        <f t="shared" si="0"/>
        <v>2019</v>
      </c>
      <c r="C26" s="4">
        <f t="shared" si="2"/>
        <v>386.32700000000006</v>
      </c>
      <c r="D26" s="6">
        <v>2019</v>
      </c>
      <c r="E26" s="7">
        <v>2711.6590000000001</v>
      </c>
      <c r="F26" s="6">
        <v>2019</v>
      </c>
      <c r="G26" s="7">
        <v>1351.7</v>
      </c>
      <c r="H26" s="8">
        <v>2019</v>
      </c>
      <c r="I26" s="24">
        <v>386.32700000000006</v>
      </c>
      <c r="J26" s="6"/>
    </row>
    <row r="27" spans="1:10" ht="15.75" x14ac:dyDescent="0.25">
      <c r="A27" s="6" t="s">
        <v>7</v>
      </c>
      <c r="B27" s="3">
        <f t="shared" si="0"/>
        <v>1894</v>
      </c>
      <c r="C27" s="4">
        <f t="shared" si="2"/>
        <v>324.30599999999998</v>
      </c>
      <c r="D27" s="6">
        <v>1894</v>
      </c>
      <c r="E27" s="7">
        <v>1515.1849999999999</v>
      </c>
      <c r="F27" s="6">
        <v>1894</v>
      </c>
      <c r="G27" s="7">
        <v>974.5</v>
      </c>
      <c r="H27" s="8">
        <v>1894</v>
      </c>
      <c r="I27" s="24">
        <v>324.30599999999998</v>
      </c>
      <c r="J27" s="6"/>
    </row>
    <row r="28" spans="1:10" ht="15.75" x14ac:dyDescent="0.25">
      <c r="A28" s="6" t="s">
        <v>8</v>
      </c>
      <c r="B28" s="3">
        <f t="shared" si="0"/>
        <v>2818</v>
      </c>
      <c r="C28" s="4">
        <f t="shared" si="2"/>
        <v>368.42400000000004</v>
      </c>
      <c r="D28" s="6">
        <v>2818</v>
      </c>
      <c r="E28" s="7">
        <v>7320.2610000000004</v>
      </c>
      <c r="F28" s="6">
        <v>2818</v>
      </c>
      <c r="G28" s="7">
        <v>1048.3</v>
      </c>
      <c r="H28" s="8">
        <v>2818</v>
      </c>
      <c r="I28" s="24">
        <v>368.42400000000004</v>
      </c>
      <c r="J28" s="6"/>
    </row>
    <row r="29" spans="1:10" ht="15.75" x14ac:dyDescent="0.25">
      <c r="A29" s="6" t="s">
        <v>9</v>
      </c>
      <c r="B29" s="3">
        <f t="shared" si="0"/>
        <v>2766</v>
      </c>
      <c r="C29" s="4">
        <f t="shared" si="2"/>
        <v>273.00909999999999</v>
      </c>
      <c r="D29" s="6">
        <v>2766</v>
      </c>
      <c r="E29" s="7">
        <v>4217.2860000000001</v>
      </c>
      <c r="F29" s="6">
        <v>2766</v>
      </c>
      <c r="G29" s="7">
        <v>1200</v>
      </c>
      <c r="H29" s="8">
        <v>2766</v>
      </c>
      <c r="I29" s="24">
        <v>273.00909999999999</v>
      </c>
      <c r="J29" s="6"/>
    </row>
    <row r="30" spans="1:10" ht="15.75" x14ac:dyDescent="0.25">
      <c r="A30" s="6" t="s">
        <v>10</v>
      </c>
      <c r="B30" s="3">
        <f t="shared" si="0"/>
        <v>2712</v>
      </c>
      <c r="C30" s="4">
        <f t="shared" si="2"/>
        <v>395.91020000000003</v>
      </c>
      <c r="D30" s="6">
        <v>2712</v>
      </c>
      <c r="E30" s="7">
        <v>3004.1030000000001</v>
      </c>
      <c r="F30" s="6">
        <v>2712</v>
      </c>
      <c r="G30" s="7">
        <v>1411.4</v>
      </c>
      <c r="H30" s="8">
        <v>2712</v>
      </c>
      <c r="I30" s="24">
        <v>395.91020000000003</v>
      </c>
      <c r="J30" s="6"/>
    </row>
    <row r="31" spans="1:10" ht="15.75" x14ac:dyDescent="0.25">
      <c r="A31" s="6" t="s">
        <v>43</v>
      </c>
      <c r="B31" s="3">
        <f t="shared" si="0"/>
        <v>81</v>
      </c>
      <c r="C31" s="4">
        <f t="shared" si="2"/>
        <v>114.61</v>
      </c>
      <c r="D31" s="6">
        <v>81</v>
      </c>
      <c r="E31" s="7">
        <v>560.28499999999997</v>
      </c>
      <c r="F31" s="6">
        <v>81</v>
      </c>
      <c r="G31" s="7">
        <v>503.4</v>
      </c>
      <c r="H31" s="8">
        <v>81</v>
      </c>
      <c r="I31" s="24">
        <v>114.61</v>
      </c>
      <c r="J31" s="6"/>
    </row>
    <row r="32" spans="1:10" ht="15.75" x14ac:dyDescent="0.25">
      <c r="A32" s="6" t="s">
        <v>44</v>
      </c>
      <c r="B32" s="3">
        <f t="shared" si="0"/>
        <v>111</v>
      </c>
      <c r="C32" s="4">
        <f t="shared" si="2"/>
        <v>295.30289999999997</v>
      </c>
      <c r="D32" s="6">
        <v>111</v>
      </c>
      <c r="E32" s="7">
        <v>2344.5340000000001</v>
      </c>
      <c r="F32" s="6">
        <v>111</v>
      </c>
      <c r="G32" s="7">
        <v>663.9</v>
      </c>
      <c r="H32" s="8">
        <v>111</v>
      </c>
      <c r="I32" s="24">
        <v>295.30289999999997</v>
      </c>
      <c r="J32" s="6"/>
    </row>
    <row r="33" spans="1:10" ht="15.75" x14ac:dyDescent="0.25">
      <c r="A33" s="6" t="s">
        <v>45</v>
      </c>
      <c r="B33" s="3">
        <f t="shared" si="0"/>
        <v>6185</v>
      </c>
      <c r="C33" s="4">
        <f t="shared" si="2"/>
        <v>426.7</v>
      </c>
      <c r="D33" s="6">
        <v>6185</v>
      </c>
      <c r="E33" s="7">
        <v>3467.2579999999998</v>
      </c>
      <c r="F33" s="6">
        <v>6185</v>
      </c>
      <c r="G33" s="7">
        <v>426.7</v>
      </c>
      <c r="H33" s="8">
        <v>6185</v>
      </c>
      <c r="I33" s="24">
        <v>438.31799999999998</v>
      </c>
      <c r="J33" s="6"/>
    </row>
    <row r="34" spans="1:10" ht="15.75" x14ac:dyDescent="0.25">
      <c r="A34" s="6" t="s">
        <v>46</v>
      </c>
      <c r="B34" s="3">
        <f t="shared" si="0"/>
        <v>4944</v>
      </c>
      <c r="C34" s="4">
        <f t="shared" si="2"/>
        <v>360.44189999999998</v>
      </c>
      <c r="D34" s="6">
        <v>4944</v>
      </c>
      <c r="E34" s="7">
        <v>640.66399999999999</v>
      </c>
      <c r="F34" s="6">
        <v>4944</v>
      </c>
      <c r="G34" s="7">
        <v>582.4</v>
      </c>
      <c r="H34" s="8">
        <v>4944</v>
      </c>
      <c r="I34" s="24">
        <v>360.44189999999998</v>
      </c>
      <c r="J34" s="6"/>
    </row>
    <row r="35" spans="1:10" ht="15.75" x14ac:dyDescent="0.25">
      <c r="A35" s="6" t="s">
        <v>47</v>
      </c>
      <c r="B35" s="3">
        <f t="shared" ref="B35:B66" si="3">MAX(D35,F35,H35)</f>
        <v>4765</v>
      </c>
      <c r="C35" s="4">
        <f t="shared" si="2"/>
        <v>470.10340000000002</v>
      </c>
      <c r="D35" s="6">
        <v>4765</v>
      </c>
      <c r="E35" s="7">
        <v>6306.6180000000004</v>
      </c>
      <c r="F35" s="6">
        <v>4765</v>
      </c>
      <c r="G35" s="7">
        <v>513.9</v>
      </c>
      <c r="H35" s="8">
        <v>4765</v>
      </c>
      <c r="I35" s="24">
        <v>470.10340000000002</v>
      </c>
      <c r="J35" s="6"/>
    </row>
    <row r="36" spans="1:10" ht="15.75" x14ac:dyDescent="0.25">
      <c r="A36" s="6" t="s">
        <v>48</v>
      </c>
      <c r="B36" s="3">
        <f t="shared" si="3"/>
        <v>3028</v>
      </c>
      <c r="C36" s="4">
        <f t="shared" si="2"/>
        <v>547.2192</v>
      </c>
      <c r="D36" s="6">
        <v>3028</v>
      </c>
      <c r="E36" s="7">
        <v>1713.877</v>
      </c>
      <c r="F36" s="6">
        <v>3028</v>
      </c>
      <c r="G36" s="7">
        <v>741.5</v>
      </c>
      <c r="H36" s="8">
        <v>3028</v>
      </c>
      <c r="I36" s="24">
        <v>547.2192</v>
      </c>
      <c r="J36" s="6"/>
    </row>
    <row r="37" spans="1:10" ht="15.75" x14ac:dyDescent="0.25">
      <c r="A37" s="6" t="s">
        <v>72</v>
      </c>
      <c r="B37" s="3">
        <f t="shared" si="3"/>
        <v>5859</v>
      </c>
      <c r="C37" s="4">
        <f t="shared" si="2"/>
        <v>686.53899999999999</v>
      </c>
      <c r="D37" s="6">
        <v>5859</v>
      </c>
      <c r="E37" s="7">
        <v>2998.4270000000001</v>
      </c>
      <c r="F37" s="6">
        <v>5859</v>
      </c>
      <c r="G37" s="7">
        <v>759.6</v>
      </c>
      <c r="H37" s="8">
        <v>5859</v>
      </c>
      <c r="I37" s="24">
        <v>686.53899999999999</v>
      </c>
      <c r="J37" s="6"/>
    </row>
    <row r="38" spans="1:10" ht="15.75" x14ac:dyDescent="0.25">
      <c r="A38" s="11" t="s">
        <v>36</v>
      </c>
      <c r="B38" s="3">
        <f t="shared" si="3"/>
        <v>223</v>
      </c>
      <c r="C38" s="4">
        <f t="shared" si="2"/>
        <v>46.6</v>
      </c>
      <c r="D38" s="6">
        <v>223</v>
      </c>
      <c r="E38" s="7">
        <v>11922.016</v>
      </c>
      <c r="F38" s="6">
        <v>223</v>
      </c>
      <c r="G38" s="7">
        <v>46.6</v>
      </c>
      <c r="H38" s="8">
        <v>223</v>
      </c>
      <c r="I38" s="24">
        <v>344.28</v>
      </c>
      <c r="J38" s="6"/>
    </row>
    <row r="39" spans="1:10" ht="15.75" x14ac:dyDescent="0.25">
      <c r="A39" s="11" t="s">
        <v>37</v>
      </c>
      <c r="B39" s="3">
        <f t="shared" si="3"/>
        <v>11566</v>
      </c>
      <c r="C39" s="4">
        <f t="shared" si="2"/>
        <v>441.80099999999999</v>
      </c>
      <c r="D39" s="6">
        <v>11566</v>
      </c>
      <c r="E39" s="7">
        <v>14197.206</v>
      </c>
      <c r="F39" s="6">
        <v>11566</v>
      </c>
      <c r="G39" s="7">
        <v>1665.3</v>
      </c>
      <c r="H39" s="8">
        <v>11566</v>
      </c>
      <c r="I39" s="24">
        <v>441.80099999999999</v>
      </c>
      <c r="J39" s="6"/>
    </row>
    <row r="40" spans="1:10" ht="15.75" x14ac:dyDescent="0.25">
      <c r="A40" s="11" t="s">
        <v>38</v>
      </c>
      <c r="B40" s="3">
        <f t="shared" si="3"/>
        <v>11355</v>
      </c>
      <c r="C40" s="4">
        <f t="shared" si="2"/>
        <v>377.27840000000003</v>
      </c>
      <c r="D40" s="6">
        <v>11355</v>
      </c>
      <c r="E40" s="7">
        <v>18799.5</v>
      </c>
      <c r="F40" s="6">
        <v>11355</v>
      </c>
      <c r="G40" s="7">
        <v>2272</v>
      </c>
      <c r="H40" s="8">
        <v>11355</v>
      </c>
      <c r="I40" s="24">
        <v>377.27840000000003</v>
      </c>
      <c r="J40" s="6"/>
    </row>
    <row r="41" spans="1:10" ht="15.75" x14ac:dyDescent="0.25">
      <c r="A41" s="11" t="s">
        <v>39</v>
      </c>
      <c r="B41" s="3">
        <f t="shared" si="3"/>
        <v>8056</v>
      </c>
      <c r="C41" s="4">
        <f t="shared" si="2"/>
        <v>938.74979999999994</v>
      </c>
      <c r="D41" s="6">
        <v>8056</v>
      </c>
      <c r="E41" s="7">
        <v>14090.055</v>
      </c>
      <c r="F41" s="6">
        <v>8056</v>
      </c>
      <c r="G41" s="7">
        <v>1065.3</v>
      </c>
      <c r="H41" s="8">
        <v>8056</v>
      </c>
      <c r="I41" s="24">
        <v>938.74979999999994</v>
      </c>
      <c r="J41" s="6"/>
    </row>
    <row r="42" spans="1:10" ht="15.75" x14ac:dyDescent="0.25">
      <c r="A42" s="11" t="s">
        <v>40</v>
      </c>
      <c r="B42" s="3">
        <f t="shared" si="3"/>
        <v>7651</v>
      </c>
      <c r="C42" s="4">
        <f>MIN(G42,I42)</f>
        <v>781.5</v>
      </c>
      <c r="D42" s="6">
        <v>7621</v>
      </c>
      <c r="E42" s="7">
        <v>11399.708000000001</v>
      </c>
      <c r="F42" s="6">
        <v>7651</v>
      </c>
      <c r="G42" s="7">
        <v>781.5</v>
      </c>
      <c r="H42" s="8">
        <v>7651</v>
      </c>
      <c r="I42" s="24">
        <v>828.67579999999998</v>
      </c>
      <c r="J42" s="6"/>
    </row>
    <row r="43" spans="1:10" ht="15.75" x14ac:dyDescent="0.25">
      <c r="A43" s="6" t="s">
        <v>14</v>
      </c>
      <c r="B43" s="3">
        <f t="shared" si="3"/>
        <v>4078</v>
      </c>
      <c r="C43" s="4">
        <f t="shared" ref="C43:C72" si="4">MIN(E43,G43,I43)</f>
        <v>451.76400000000001</v>
      </c>
      <c r="D43" s="6">
        <v>4078</v>
      </c>
      <c r="E43" s="7">
        <v>5907.2849999999999</v>
      </c>
      <c r="F43" s="6">
        <v>4078</v>
      </c>
      <c r="G43" s="7">
        <v>2100</v>
      </c>
      <c r="H43" s="8">
        <v>4078</v>
      </c>
      <c r="I43" s="24">
        <v>451.76400000000001</v>
      </c>
      <c r="J43" s="6"/>
    </row>
    <row r="44" spans="1:10" ht="15.75" x14ac:dyDescent="0.25">
      <c r="A44" s="6" t="s">
        <v>15</v>
      </c>
      <c r="B44" s="3">
        <f t="shared" si="3"/>
        <v>3175</v>
      </c>
      <c r="C44" s="4">
        <f t="shared" si="4"/>
        <v>133.78560000000002</v>
      </c>
      <c r="D44" s="6">
        <v>3175</v>
      </c>
      <c r="E44" s="7">
        <v>271.83</v>
      </c>
      <c r="F44" s="6">
        <v>3175</v>
      </c>
      <c r="G44" s="7">
        <v>222.6</v>
      </c>
      <c r="H44" s="8">
        <v>3175</v>
      </c>
      <c r="I44" s="24">
        <v>133.78560000000002</v>
      </c>
      <c r="J44" s="6"/>
    </row>
    <row r="45" spans="1:10" ht="15.75" x14ac:dyDescent="0.25">
      <c r="A45" s="6" t="s">
        <v>16</v>
      </c>
      <c r="B45" s="3">
        <f t="shared" si="3"/>
        <v>8081</v>
      </c>
      <c r="C45" s="4">
        <f t="shared" si="4"/>
        <v>545.16599999999994</v>
      </c>
      <c r="D45" s="6">
        <v>8081</v>
      </c>
      <c r="E45" s="7">
        <v>7473.1819999999998</v>
      </c>
      <c r="F45" s="6">
        <v>8081</v>
      </c>
      <c r="G45" s="7">
        <v>1267.8</v>
      </c>
      <c r="H45" s="8">
        <v>8081</v>
      </c>
      <c r="I45" s="24">
        <v>545.16599999999994</v>
      </c>
      <c r="J45" s="6"/>
    </row>
    <row r="46" spans="1:10" ht="15.75" x14ac:dyDescent="0.25">
      <c r="A46" s="6" t="s">
        <v>17</v>
      </c>
      <c r="B46" s="3">
        <f t="shared" si="3"/>
        <v>7585</v>
      </c>
      <c r="C46" s="4">
        <f t="shared" si="4"/>
        <v>463.18650000000002</v>
      </c>
      <c r="D46" s="6">
        <v>7585</v>
      </c>
      <c r="E46" s="7">
        <v>7276.7979999999998</v>
      </c>
      <c r="F46" s="6">
        <v>7585</v>
      </c>
      <c r="G46" s="7">
        <v>1027.2</v>
      </c>
      <c r="H46" s="8">
        <v>7585</v>
      </c>
      <c r="I46" s="24">
        <v>463.18650000000002</v>
      </c>
      <c r="J46" s="6"/>
    </row>
    <row r="47" spans="1:10" ht="15.75" x14ac:dyDescent="0.25">
      <c r="A47" s="6" t="s">
        <v>18</v>
      </c>
      <c r="B47" s="3">
        <f t="shared" si="3"/>
        <v>6781</v>
      </c>
      <c r="C47" s="4">
        <f t="shared" si="4"/>
        <v>329.0976</v>
      </c>
      <c r="D47" s="6">
        <v>6781</v>
      </c>
      <c r="E47" s="7">
        <v>4878.6409999999996</v>
      </c>
      <c r="F47" s="6">
        <v>6781</v>
      </c>
      <c r="G47" s="7">
        <v>912.6</v>
      </c>
      <c r="H47" s="8">
        <v>6781</v>
      </c>
      <c r="I47" s="24">
        <v>329.0976</v>
      </c>
      <c r="J47" s="6"/>
    </row>
    <row r="48" spans="1:10" ht="15.75" x14ac:dyDescent="0.25">
      <c r="A48" s="6" t="s">
        <v>19</v>
      </c>
      <c r="B48" s="3">
        <f t="shared" si="3"/>
        <v>11030</v>
      </c>
      <c r="C48" s="4">
        <f t="shared" si="4"/>
        <v>731.24969999999996</v>
      </c>
      <c r="D48" s="6">
        <v>11030</v>
      </c>
      <c r="E48" s="7">
        <v>27500.87</v>
      </c>
      <c r="F48" s="6">
        <v>11030</v>
      </c>
      <c r="G48" s="7">
        <v>1309</v>
      </c>
      <c r="H48" s="8">
        <v>11030</v>
      </c>
      <c r="I48" s="24">
        <v>731.24969999999996</v>
      </c>
      <c r="J48" s="6"/>
    </row>
    <row r="49" spans="1:10" ht="15.75" x14ac:dyDescent="0.25">
      <c r="A49" s="6" t="s">
        <v>20</v>
      </c>
      <c r="B49" s="3">
        <f t="shared" si="3"/>
        <v>10757</v>
      </c>
      <c r="C49" s="4">
        <f t="shared" si="4"/>
        <v>650.87100000000009</v>
      </c>
      <c r="D49" s="6">
        <v>10757</v>
      </c>
      <c r="E49" s="7">
        <v>14553.762000000001</v>
      </c>
      <c r="F49" s="6">
        <v>10757</v>
      </c>
      <c r="G49" s="7">
        <v>1375.6</v>
      </c>
      <c r="H49" s="8">
        <v>10757</v>
      </c>
      <c r="I49" s="24">
        <v>650.87100000000009</v>
      </c>
      <c r="J49" s="6"/>
    </row>
    <row r="50" spans="1:10" ht="15.75" x14ac:dyDescent="0.25">
      <c r="A50" s="6" t="s">
        <v>21</v>
      </c>
      <c r="B50" s="3">
        <f t="shared" si="3"/>
        <v>10281</v>
      </c>
      <c r="C50" s="4">
        <f t="shared" si="4"/>
        <v>516.49719999999991</v>
      </c>
      <c r="D50" s="6">
        <v>10281</v>
      </c>
      <c r="E50" s="7">
        <v>8472.009</v>
      </c>
      <c r="F50" s="6">
        <v>10281</v>
      </c>
      <c r="G50" s="7">
        <v>1997</v>
      </c>
      <c r="H50" s="8">
        <v>10281</v>
      </c>
      <c r="I50" s="24">
        <v>516.49719999999991</v>
      </c>
      <c r="J50" s="6"/>
    </row>
    <row r="51" spans="1:10" ht="15.75" x14ac:dyDescent="0.25">
      <c r="A51" s="6" t="s">
        <v>30</v>
      </c>
      <c r="B51" s="3">
        <f t="shared" si="3"/>
        <v>101</v>
      </c>
      <c r="C51" s="4">
        <f t="shared" si="4"/>
        <v>482.6</v>
      </c>
      <c r="D51" s="6">
        <v>101</v>
      </c>
      <c r="E51" s="7">
        <v>1769.3140000000001</v>
      </c>
      <c r="F51" s="6">
        <v>101</v>
      </c>
      <c r="G51" s="7">
        <v>482.6</v>
      </c>
      <c r="H51" s="8">
        <v>101</v>
      </c>
      <c r="I51" s="24">
        <v>709.66</v>
      </c>
      <c r="J51" s="6"/>
    </row>
    <row r="52" spans="1:10" ht="15.75" x14ac:dyDescent="0.25">
      <c r="A52" s="6" t="s">
        <v>31</v>
      </c>
      <c r="B52" s="3">
        <f t="shared" si="3"/>
        <v>78</v>
      </c>
      <c r="C52" s="4">
        <f t="shared" si="4"/>
        <v>76.980999999999995</v>
      </c>
      <c r="D52" s="6">
        <v>78</v>
      </c>
      <c r="E52" s="7">
        <v>155.755</v>
      </c>
      <c r="F52" s="6">
        <v>78</v>
      </c>
      <c r="G52" s="7">
        <v>123.5</v>
      </c>
      <c r="H52" s="8">
        <v>78</v>
      </c>
      <c r="I52" s="24">
        <v>76.980999999999995</v>
      </c>
      <c r="J52" s="6"/>
    </row>
    <row r="53" spans="1:10" ht="15.75" x14ac:dyDescent="0.25">
      <c r="A53" s="6" t="s">
        <v>32</v>
      </c>
      <c r="B53" s="3">
        <f t="shared" si="3"/>
        <v>7498</v>
      </c>
      <c r="C53" s="4">
        <f t="shared" si="4"/>
        <v>386.99520000000007</v>
      </c>
      <c r="D53" s="6">
        <v>7498</v>
      </c>
      <c r="E53" s="7">
        <v>7356.652</v>
      </c>
      <c r="F53" s="6">
        <v>7498</v>
      </c>
      <c r="G53" s="7">
        <v>742.1</v>
      </c>
      <c r="H53" s="8">
        <v>7498</v>
      </c>
      <c r="I53" s="24">
        <v>386.99520000000007</v>
      </c>
      <c r="J53" s="6"/>
    </row>
    <row r="54" spans="1:10" ht="15.75" x14ac:dyDescent="0.25">
      <c r="A54" s="6" t="s">
        <v>33</v>
      </c>
      <c r="B54" s="3">
        <f t="shared" si="3"/>
        <v>5615</v>
      </c>
      <c r="C54" s="4">
        <f t="shared" si="4"/>
        <v>352.38599999999997</v>
      </c>
      <c r="D54" s="6">
        <v>5615</v>
      </c>
      <c r="E54" s="7">
        <v>3304.5509999999999</v>
      </c>
      <c r="F54" s="6">
        <v>5615</v>
      </c>
      <c r="G54" s="7">
        <v>1163.8</v>
      </c>
      <c r="H54" s="8">
        <v>5615</v>
      </c>
      <c r="I54" s="24">
        <v>352.38599999999997</v>
      </c>
      <c r="J54" s="6"/>
    </row>
    <row r="55" spans="1:10" ht="15.75" x14ac:dyDescent="0.25">
      <c r="A55" s="6" t="s">
        <v>34</v>
      </c>
      <c r="B55" s="3">
        <f t="shared" si="3"/>
        <v>7183</v>
      </c>
      <c r="C55" s="4">
        <f t="shared" si="4"/>
        <v>284.2</v>
      </c>
      <c r="D55" s="6">
        <v>7183</v>
      </c>
      <c r="E55" s="7">
        <v>9129.3029999999999</v>
      </c>
      <c r="F55" s="6">
        <v>7183</v>
      </c>
      <c r="G55" s="7">
        <v>284.2</v>
      </c>
      <c r="H55" s="8">
        <v>7183</v>
      </c>
      <c r="I55" s="24">
        <v>532.10580000000004</v>
      </c>
      <c r="J55" s="6"/>
    </row>
    <row r="56" spans="1:10" ht="15.75" x14ac:dyDescent="0.25">
      <c r="A56" s="6" t="s">
        <v>35</v>
      </c>
      <c r="B56" s="3">
        <f t="shared" si="3"/>
        <v>2507</v>
      </c>
      <c r="C56" s="4">
        <f t="shared" si="4"/>
        <v>227.14510000000001</v>
      </c>
      <c r="D56" s="6">
        <v>2507</v>
      </c>
      <c r="E56" s="7">
        <v>276.42399999999998</v>
      </c>
      <c r="F56" s="6">
        <v>2507</v>
      </c>
      <c r="G56" s="7">
        <v>308.8</v>
      </c>
      <c r="H56" s="8">
        <v>2507</v>
      </c>
      <c r="I56" s="24">
        <v>227.14510000000001</v>
      </c>
      <c r="J56" s="6"/>
    </row>
    <row r="57" spans="1:10" ht="15.75" x14ac:dyDescent="0.25">
      <c r="A57" s="6" t="s">
        <v>57</v>
      </c>
      <c r="B57" s="3">
        <f t="shared" si="3"/>
        <v>107</v>
      </c>
      <c r="C57" s="4">
        <f t="shared" si="4"/>
        <v>195.8304</v>
      </c>
      <c r="D57" s="6">
        <v>107</v>
      </c>
      <c r="E57" s="7">
        <v>503.07100000000003</v>
      </c>
      <c r="F57" s="6">
        <v>107</v>
      </c>
      <c r="G57" s="7">
        <v>289.8</v>
      </c>
      <c r="H57" s="8">
        <v>107</v>
      </c>
      <c r="I57" s="24">
        <v>195.8304</v>
      </c>
      <c r="J57" s="6"/>
    </row>
    <row r="58" spans="1:10" ht="15.75" x14ac:dyDescent="0.25">
      <c r="A58" s="6" t="s">
        <v>58</v>
      </c>
      <c r="B58" s="3">
        <f t="shared" si="3"/>
        <v>6635</v>
      </c>
      <c r="C58" s="4">
        <f t="shared" si="4"/>
        <v>642.97800000000007</v>
      </c>
      <c r="D58" s="6">
        <v>6635</v>
      </c>
      <c r="E58" s="7">
        <v>2048.1999999999998</v>
      </c>
      <c r="F58" s="6">
        <v>6635</v>
      </c>
      <c r="G58" s="7">
        <v>719</v>
      </c>
      <c r="H58" s="8">
        <v>6635</v>
      </c>
      <c r="I58" s="24">
        <v>642.97800000000007</v>
      </c>
      <c r="J58" s="6"/>
    </row>
    <row r="59" spans="1:10" ht="15.75" x14ac:dyDescent="0.25">
      <c r="A59" s="6" t="s">
        <v>59</v>
      </c>
      <c r="B59" s="3">
        <f t="shared" si="3"/>
        <v>6420</v>
      </c>
      <c r="C59" s="4">
        <f t="shared" si="4"/>
        <v>527.26900000000001</v>
      </c>
      <c r="D59" s="6">
        <v>6420</v>
      </c>
      <c r="E59" s="7">
        <v>938.39400000000001</v>
      </c>
      <c r="F59" s="6">
        <v>6420</v>
      </c>
      <c r="G59" s="7">
        <v>859</v>
      </c>
      <c r="H59" s="8">
        <v>6420</v>
      </c>
      <c r="I59" s="24">
        <v>527.26900000000001</v>
      </c>
      <c r="J59" s="6"/>
    </row>
    <row r="60" spans="1:10" ht="15.75" x14ac:dyDescent="0.25">
      <c r="A60" s="6" t="s">
        <v>60</v>
      </c>
      <c r="B60" s="3">
        <f t="shared" si="3"/>
        <v>5584</v>
      </c>
      <c r="C60" s="4">
        <f t="shared" si="4"/>
        <v>294.69579999999996</v>
      </c>
      <c r="D60" s="6">
        <v>5584</v>
      </c>
      <c r="E60" s="7">
        <v>590.78700000000003</v>
      </c>
      <c r="F60" s="6">
        <v>5584</v>
      </c>
      <c r="G60" s="7">
        <v>663.2</v>
      </c>
      <c r="H60" s="8">
        <v>5584</v>
      </c>
      <c r="I60" s="24">
        <v>294.69579999999996</v>
      </c>
      <c r="J60" s="6"/>
    </row>
    <row r="61" spans="1:10" ht="15.75" x14ac:dyDescent="0.25">
      <c r="A61" s="6" t="s">
        <v>61</v>
      </c>
      <c r="B61" s="3">
        <f t="shared" si="3"/>
        <v>2772</v>
      </c>
      <c r="C61" s="4">
        <f t="shared" si="4"/>
        <v>922.5</v>
      </c>
      <c r="D61" s="6">
        <v>2772</v>
      </c>
      <c r="E61" s="7">
        <v>1037.5050000000001</v>
      </c>
      <c r="F61" s="6">
        <v>2772</v>
      </c>
      <c r="G61" s="7">
        <v>922.5</v>
      </c>
      <c r="H61" s="8">
        <v>2772</v>
      </c>
      <c r="I61" s="24">
        <v>1490.816</v>
      </c>
      <c r="J61" s="6"/>
    </row>
    <row r="62" spans="1:10" ht="15.75" x14ac:dyDescent="0.25">
      <c r="A62" s="6" t="s">
        <v>62</v>
      </c>
      <c r="B62" s="3">
        <f t="shared" si="3"/>
        <v>139</v>
      </c>
      <c r="C62" s="4">
        <f t="shared" si="4"/>
        <v>355.26249999999999</v>
      </c>
      <c r="D62" s="6">
        <v>139</v>
      </c>
      <c r="E62" s="7">
        <v>4775.9279999999999</v>
      </c>
      <c r="F62" s="6">
        <v>139</v>
      </c>
      <c r="G62" s="7">
        <v>573.4</v>
      </c>
      <c r="H62" s="8">
        <v>139</v>
      </c>
      <c r="I62" s="24">
        <v>355.26249999999999</v>
      </c>
      <c r="J62" s="6"/>
    </row>
    <row r="63" spans="1:10" ht="15.75" x14ac:dyDescent="0.25">
      <c r="A63" s="6" t="s">
        <v>63</v>
      </c>
      <c r="B63" s="3">
        <f t="shared" si="3"/>
        <v>111</v>
      </c>
      <c r="C63" s="4">
        <f t="shared" si="4"/>
        <v>413.7792</v>
      </c>
      <c r="D63" s="6">
        <v>111</v>
      </c>
      <c r="E63" s="7">
        <v>1303.7260000000001</v>
      </c>
      <c r="F63" s="6">
        <v>111</v>
      </c>
      <c r="G63" s="7">
        <v>506</v>
      </c>
      <c r="H63" s="8">
        <v>111</v>
      </c>
      <c r="I63" s="24">
        <v>413.7792</v>
      </c>
      <c r="J63" s="6"/>
    </row>
    <row r="64" spans="1:10" ht="15.75" x14ac:dyDescent="0.25">
      <c r="A64" s="6" t="s">
        <v>64</v>
      </c>
      <c r="B64" s="3">
        <f t="shared" si="3"/>
        <v>84</v>
      </c>
      <c r="C64" s="4">
        <f t="shared" si="4"/>
        <v>191.292</v>
      </c>
      <c r="D64" s="6">
        <v>84</v>
      </c>
      <c r="E64" s="7">
        <v>383.47899999999998</v>
      </c>
      <c r="F64" s="6">
        <v>84</v>
      </c>
      <c r="G64" s="7">
        <v>340.3</v>
      </c>
      <c r="H64" s="8">
        <v>84</v>
      </c>
      <c r="I64" s="24">
        <v>191.292</v>
      </c>
      <c r="J64" s="6"/>
    </row>
    <row r="65" spans="1:10" ht="15.75" x14ac:dyDescent="0.25">
      <c r="A65" s="6" t="s">
        <v>65</v>
      </c>
      <c r="B65" s="3">
        <f t="shared" si="3"/>
        <v>6018</v>
      </c>
      <c r="C65" s="4">
        <f t="shared" si="4"/>
        <v>690.41</v>
      </c>
      <c r="D65" s="6">
        <v>6018</v>
      </c>
      <c r="E65" s="7">
        <v>1446.047</v>
      </c>
      <c r="F65" s="6">
        <v>6018</v>
      </c>
      <c r="G65" s="7">
        <v>909.7</v>
      </c>
      <c r="H65" s="8">
        <v>6018</v>
      </c>
      <c r="I65" s="24">
        <v>690.41</v>
      </c>
      <c r="J65" s="6"/>
    </row>
    <row r="66" spans="1:10" ht="15.75" x14ac:dyDescent="0.25">
      <c r="A66" s="6" t="s">
        <v>66</v>
      </c>
      <c r="B66" s="3">
        <f t="shared" si="3"/>
        <v>4457</v>
      </c>
      <c r="C66" s="4">
        <f t="shared" si="4"/>
        <v>257.74979999999999</v>
      </c>
      <c r="D66" s="6">
        <v>4457</v>
      </c>
      <c r="E66" s="7">
        <v>593.41</v>
      </c>
      <c r="F66" s="6">
        <v>4457</v>
      </c>
      <c r="G66" s="7">
        <v>767.7</v>
      </c>
      <c r="H66" s="8">
        <v>4457</v>
      </c>
      <c r="I66" s="24">
        <v>257.74979999999999</v>
      </c>
      <c r="J66" s="6"/>
    </row>
    <row r="67" spans="1:10" ht="15.75" x14ac:dyDescent="0.25">
      <c r="A67" s="6" t="s">
        <v>67</v>
      </c>
      <c r="B67" s="3">
        <f t="shared" ref="B67:B84" si="5">MAX(D67,F67,H67)</f>
        <v>5729</v>
      </c>
      <c r="C67" s="4">
        <f t="shared" si="4"/>
        <v>692.1241</v>
      </c>
      <c r="D67" s="6">
        <v>5729</v>
      </c>
      <c r="E67" s="7">
        <v>11872.546</v>
      </c>
      <c r="F67" s="6">
        <v>5729</v>
      </c>
      <c r="G67" s="7">
        <v>1489.5</v>
      </c>
      <c r="H67" s="8">
        <v>5729</v>
      </c>
      <c r="I67" s="24">
        <v>692.1241</v>
      </c>
      <c r="J67" s="6"/>
    </row>
    <row r="68" spans="1:10" ht="15.75" x14ac:dyDescent="0.25">
      <c r="A68" s="6" t="s">
        <v>68</v>
      </c>
      <c r="B68" s="3">
        <f t="shared" si="5"/>
        <v>3655</v>
      </c>
      <c r="C68" s="4">
        <f t="shared" si="4"/>
        <v>644.37549999999999</v>
      </c>
      <c r="D68" s="6">
        <v>3655</v>
      </c>
      <c r="E68" s="7">
        <v>2705.8150000000001</v>
      </c>
      <c r="F68" s="6">
        <v>3655</v>
      </c>
      <c r="G68" s="7">
        <v>1058.2</v>
      </c>
      <c r="H68" s="8">
        <v>3655</v>
      </c>
      <c r="I68" s="24">
        <v>644.37549999999999</v>
      </c>
      <c r="J68" s="6"/>
    </row>
    <row r="69" spans="1:10" ht="15.75" x14ac:dyDescent="0.25">
      <c r="A69" s="6" t="s">
        <v>69</v>
      </c>
      <c r="B69" s="3">
        <f t="shared" si="5"/>
        <v>2268</v>
      </c>
      <c r="C69" s="4">
        <f t="shared" si="4"/>
        <v>271.9375</v>
      </c>
      <c r="D69" s="6">
        <v>2268</v>
      </c>
      <c r="E69" s="7">
        <v>455.63900000000001</v>
      </c>
      <c r="F69" s="6">
        <v>2268</v>
      </c>
      <c r="G69" s="7">
        <v>402.4</v>
      </c>
      <c r="H69" s="8">
        <v>2268</v>
      </c>
      <c r="I69" s="24">
        <v>271.9375</v>
      </c>
      <c r="J69" s="6"/>
    </row>
    <row r="70" spans="1:10" ht="15.75" x14ac:dyDescent="0.25">
      <c r="A70" s="6" t="s">
        <v>49</v>
      </c>
      <c r="B70" s="3">
        <f t="shared" si="5"/>
        <v>180</v>
      </c>
      <c r="C70" s="4">
        <f t="shared" si="4"/>
        <v>1168.3</v>
      </c>
      <c r="D70" s="6">
        <v>180</v>
      </c>
      <c r="E70" s="7">
        <v>20667.242999999999</v>
      </c>
      <c r="F70" s="6">
        <v>180</v>
      </c>
      <c r="G70" s="7">
        <v>1168.3</v>
      </c>
      <c r="H70" s="8">
        <v>180</v>
      </c>
      <c r="I70" s="24">
        <v>2702.8310999999999</v>
      </c>
      <c r="J70" s="6"/>
    </row>
    <row r="71" spans="1:10" ht="15.75" x14ac:dyDescent="0.25">
      <c r="A71" s="6" t="s">
        <v>50</v>
      </c>
      <c r="B71" s="3">
        <f t="shared" si="5"/>
        <v>149</v>
      </c>
      <c r="C71" s="4">
        <f t="shared" si="4"/>
        <v>203.51319999999998</v>
      </c>
      <c r="D71" s="6">
        <v>149</v>
      </c>
      <c r="E71" s="7">
        <v>9014.643</v>
      </c>
      <c r="F71" s="6">
        <v>149</v>
      </c>
      <c r="G71" s="7">
        <v>721.4</v>
      </c>
      <c r="H71" s="8">
        <v>149</v>
      </c>
      <c r="I71" s="24">
        <v>203.51319999999998</v>
      </c>
      <c r="J71" s="6"/>
    </row>
    <row r="72" spans="1:10" ht="15.75" x14ac:dyDescent="0.25">
      <c r="A72" s="6" t="s">
        <v>51</v>
      </c>
      <c r="B72" s="3">
        <f t="shared" si="5"/>
        <v>9544</v>
      </c>
      <c r="C72" s="4">
        <f t="shared" si="4"/>
        <v>1924.6</v>
      </c>
      <c r="D72" s="6">
        <v>9544</v>
      </c>
      <c r="E72" s="7">
        <v>23804.82</v>
      </c>
      <c r="F72" s="6">
        <v>9544</v>
      </c>
      <c r="G72" s="7">
        <v>1924.6</v>
      </c>
      <c r="H72" s="8">
        <v>9544</v>
      </c>
      <c r="I72" s="24">
        <v>1962.1364000000001</v>
      </c>
      <c r="J72" s="6"/>
    </row>
    <row r="73" spans="1:10" ht="15.75" x14ac:dyDescent="0.25">
      <c r="A73" s="6" t="s">
        <v>52</v>
      </c>
      <c r="B73" s="3">
        <f t="shared" si="5"/>
        <v>7807</v>
      </c>
      <c r="C73" s="4">
        <f>MIN(G73,I73)</f>
        <v>1413.5</v>
      </c>
      <c r="D73" s="6">
        <v>7786</v>
      </c>
      <c r="E73" s="7">
        <v>9773.6299999999992</v>
      </c>
      <c r="F73" s="6">
        <v>7807</v>
      </c>
      <c r="G73" s="7">
        <v>1413.5</v>
      </c>
      <c r="H73" s="8">
        <v>7807</v>
      </c>
      <c r="I73" s="24">
        <v>1600.5752</v>
      </c>
      <c r="J73" s="6"/>
    </row>
    <row r="74" spans="1:10" ht="15.75" x14ac:dyDescent="0.25">
      <c r="A74" s="6" t="s">
        <v>53</v>
      </c>
      <c r="B74" s="3">
        <f t="shared" si="5"/>
        <v>7936</v>
      </c>
      <c r="C74" s="4">
        <f>MIN(E74,G74,I74)</f>
        <v>581.26519999999994</v>
      </c>
      <c r="D74" s="6">
        <v>7936</v>
      </c>
      <c r="E74" s="7">
        <v>44029</v>
      </c>
      <c r="F74" s="6">
        <v>7936</v>
      </c>
      <c r="G74" s="7">
        <v>1547.3</v>
      </c>
      <c r="H74" s="8">
        <v>7936</v>
      </c>
      <c r="I74" s="24">
        <v>581.26519999999994</v>
      </c>
      <c r="J74" s="6"/>
    </row>
    <row r="75" spans="1:10" ht="15.75" x14ac:dyDescent="0.25">
      <c r="A75" s="6" t="s">
        <v>54</v>
      </c>
      <c r="B75" s="3">
        <f t="shared" si="5"/>
        <v>3797</v>
      </c>
      <c r="C75" s="4">
        <f>MIN(E75,G75,I75)</f>
        <v>128.83679999999998</v>
      </c>
      <c r="D75" s="6">
        <v>3797</v>
      </c>
      <c r="E75" s="7">
        <v>1446.258</v>
      </c>
      <c r="F75" s="6">
        <v>3797</v>
      </c>
      <c r="G75" s="7">
        <v>970.7</v>
      </c>
      <c r="H75" s="8">
        <v>3797</v>
      </c>
      <c r="I75" s="24">
        <v>128.83679999999998</v>
      </c>
      <c r="J75" s="6"/>
    </row>
    <row r="76" spans="1:10" ht="15.75" x14ac:dyDescent="0.25">
      <c r="A76" s="8" t="s">
        <v>75</v>
      </c>
      <c r="B76" s="3">
        <f t="shared" si="5"/>
        <v>13045</v>
      </c>
      <c r="C76" s="4">
        <f>MIN(G76,I76)</f>
        <v>3220.6</v>
      </c>
      <c r="D76" s="6">
        <v>12993</v>
      </c>
      <c r="E76" s="7">
        <v>77049.22</v>
      </c>
      <c r="F76" s="6">
        <v>13045</v>
      </c>
      <c r="G76" s="7">
        <v>3220.6</v>
      </c>
      <c r="H76" s="8">
        <v>13045</v>
      </c>
      <c r="I76" s="24">
        <v>4035.0816000000004</v>
      </c>
      <c r="J76" s="6"/>
    </row>
    <row r="77" spans="1:10" ht="15.75" x14ac:dyDescent="0.25">
      <c r="A77" s="8" t="s">
        <v>76</v>
      </c>
      <c r="B77" s="15">
        <f t="shared" si="5"/>
        <v>12646</v>
      </c>
      <c r="C77" s="4">
        <f>MIN(I77)</f>
        <v>2814.5810999999999</v>
      </c>
      <c r="D77" s="6">
        <v>12645</v>
      </c>
      <c r="E77" s="7">
        <v>53707.14</v>
      </c>
      <c r="F77" s="6">
        <v>12645</v>
      </c>
      <c r="G77" s="1">
        <v>2852.7</v>
      </c>
      <c r="H77" s="15">
        <v>12646</v>
      </c>
      <c r="I77" s="17">
        <v>2814.5810999999999</v>
      </c>
      <c r="J77" s="11"/>
    </row>
    <row r="78" spans="1:10" ht="15.75" x14ac:dyDescent="0.25">
      <c r="A78" s="8" t="s">
        <v>77</v>
      </c>
      <c r="B78" s="3">
        <f t="shared" si="5"/>
        <v>12032</v>
      </c>
      <c r="C78" s="4">
        <f>MIN(E78,G78,I78)</f>
        <v>3299.3</v>
      </c>
      <c r="D78" s="6">
        <v>12032</v>
      </c>
      <c r="E78" s="7">
        <v>42001.58</v>
      </c>
      <c r="F78" s="6">
        <v>12032</v>
      </c>
      <c r="G78" s="7">
        <v>3299.3</v>
      </c>
      <c r="H78" s="8">
        <v>12032</v>
      </c>
      <c r="I78" s="24">
        <v>4070.44</v>
      </c>
      <c r="J78" s="6"/>
    </row>
    <row r="79" spans="1:10" ht="15.75" x14ac:dyDescent="0.25">
      <c r="A79" s="8" t="s">
        <v>78</v>
      </c>
      <c r="B79" s="3">
        <f t="shared" si="5"/>
        <v>232</v>
      </c>
      <c r="C79" s="4">
        <f>MIN(G79,I79)</f>
        <v>3066.6</v>
      </c>
      <c r="D79" s="6">
        <v>230</v>
      </c>
      <c r="E79" s="7">
        <v>56767.29</v>
      </c>
      <c r="F79" s="6">
        <v>232</v>
      </c>
      <c r="G79" s="7">
        <v>3066.6</v>
      </c>
      <c r="H79" s="8">
        <v>232</v>
      </c>
      <c r="I79" s="24">
        <v>3925.5762</v>
      </c>
      <c r="J79" s="6"/>
    </row>
    <row r="80" spans="1:10" ht="15.75" x14ac:dyDescent="0.25">
      <c r="A80" s="8" t="s">
        <v>79</v>
      </c>
      <c r="B80" s="3">
        <f t="shared" si="5"/>
        <v>224</v>
      </c>
      <c r="C80" s="4">
        <f>MIN(G80,I80)</f>
        <v>2844</v>
      </c>
      <c r="D80" s="6">
        <v>222</v>
      </c>
      <c r="E80" s="7">
        <v>62476.08</v>
      </c>
      <c r="F80" s="6">
        <v>224</v>
      </c>
      <c r="G80" s="7">
        <v>2844</v>
      </c>
      <c r="H80" s="8">
        <v>224</v>
      </c>
      <c r="I80" s="24">
        <v>4178.0046000000002</v>
      </c>
      <c r="J80" s="6"/>
    </row>
    <row r="81" spans="1:10" ht="15.75" x14ac:dyDescent="0.25">
      <c r="A81" s="8" t="s">
        <v>80</v>
      </c>
      <c r="B81" s="3">
        <f t="shared" si="5"/>
        <v>213</v>
      </c>
      <c r="C81" s="4">
        <f>MIN(E81,G81,I81)</f>
        <v>1985.4</v>
      </c>
      <c r="D81" s="6">
        <v>213</v>
      </c>
      <c r="E81" s="7">
        <v>34744.800000000003</v>
      </c>
      <c r="F81" s="6">
        <v>213</v>
      </c>
      <c r="G81" s="7">
        <v>1985.4</v>
      </c>
      <c r="H81" s="8">
        <v>213</v>
      </c>
      <c r="I81" s="24">
        <v>3000.9</v>
      </c>
      <c r="J81" s="6"/>
    </row>
    <row r="82" spans="1:10" ht="15.75" x14ac:dyDescent="0.25">
      <c r="A82" s="8" t="s">
        <v>81</v>
      </c>
      <c r="B82" s="3">
        <f t="shared" si="5"/>
        <v>12431</v>
      </c>
      <c r="C82" s="4">
        <f>MIN(G82,I82)</f>
        <v>2418.4</v>
      </c>
      <c r="D82" s="6">
        <v>12428</v>
      </c>
      <c r="E82" s="7">
        <v>96178.7</v>
      </c>
      <c r="F82" s="6">
        <v>12431</v>
      </c>
      <c r="G82" s="7">
        <v>2418.4</v>
      </c>
      <c r="H82" s="8">
        <v>12431</v>
      </c>
      <c r="I82" s="24">
        <v>2814.6587</v>
      </c>
      <c r="J82" s="6"/>
    </row>
    <row r="83" spans="1:10" ht="15.75" x14ac:dyDescent="0.25">
      <c r="A83" s="8" t="s">
        <v>82</v>
      </c>
      <c r="B83" s="3">
        <f t="shared" si="5"/>
        <v>11639</v>
      </c>
      <c r="C83" s="4">
        <f>MIN(E83,G83,I83)</f>
        <v>3500</v>
      </c>
      <c r="D83" s="6">
        <v>11639</v>
      </c>
      <c r="E83" s="7">
        <v>68074.77</v>
      </c>
      <c r="F83" s="6">
        <v>11639</v>
      </c>
      <c r="G83" s="7">
        <v>3500</v>
      </c>
      <c r="H83" s="8">
        <v>11639</v>
      </c>
      <c r="I83" s="24">
        <v>3811.24</v>
      </c>
      <c r="J83" s="6"/>
    </row>
    <row r="84" spans="1:10" ht="15.75" x14ac:dyDescent="0.25">
      <c r="A84" s="8" t="s">
        <v>83</v>
      </c>
      <c r="B84" s="3">
        <f t="shared" si="5"/>
        <v>10436</v>
      </c>
      <c r="C84" s="4">
        <f>MIN(G84,I84)</f>
        <v>3500</v>
      </c>
      <c r="D84" s="6">
        <v>10417</v>
      </c>
      <c r="E84" s="7">
        <v>48462.77</v>
      </c>
      <c r="F84" s="6">
        <v>10436</v>
      </c>
      <c r="G84" s="7">
        <v>3500</v>
      </c>
      <c r="H84" s="8">
        <v>10436</v>
      </c>
      <c r="I84" s="24">
        <v>3615.4559999999997</v>
      </c>
      <c r="J84" s="6"/>
    </row>
    <row r="85" spans="1:10" ht="15.75" x14ac:dyDescent="0.25">
      <c r="A85" s="9" t="s">
        <v>89</v>
      </c>
      <c r="B85" s="9"/>
      <c r="C85" s="9"/>
      <c r="D85" s="9"/>
      <c r="E85" s="12"/>
      <c r="F85" s="9"/>
      <c r="G85" s="12">
        <f>AVERAGE(G3:G84)</f>
        <v>1004.1463414634145</v>
      </c>
      <c r="H85" s="9"/>
      <c r="I85" s="18">
        <f>AVERAGE(I3:I84)</f>
        <v>783.36440731707319</v>
      </c>
      <c r="J85" s="5"/>
    </row>
  </sheetData>
  <mergeCells count="5">
    <mergeCell ref="H1:I1"/>
    <mergeCell ref="F1:G1"/>
    <mergeCell ref="A1:A2"/>
    <mergeCell ref="D1:E1"/>
    <mergeCell ref="B1:C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Farouk HAMMAMI</dc:creator>
  <cp:lastModifiedBy>Author</cp:lastModifiedBy>
  <dcterms:created xsi:type="dcterms:W3CDTF">2019-08-14T10:26:43Z</dcterms:created>
  <dcterms:modified xsi:type="dcterms:W3CDTF">2020-06-11T23:46:05Z</dcterms:modified>
</cp:coreProperties>
</file>