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03378152-487C-4921-A84B-EDD64B9234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imulador" sheetId="1" r:id="rId1"/>
    <sheet name="Tipos de Investimentos" sheetId="2" r:id="rId2"/>
  </sheets>
  <definedNames>
    <definedName name="Taxa_referencial">Simulador!$C$13:$C$13</definedName>
    <definedName name="Valor_com_rendimento">Simulador!$C$19:$C$19</definedName>
    <definedName name="Valor_investido">Simulador!$C$16:$C$16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 a="1"/>
  <c r="C13" i="1"/>
  <c r="C18" i="1" a="1"/>
  <c r="C18" i="1" s="1"/>
  <c r="C19" i="1" s="1"/>
  <c r="C22" i="1" s="1" a="1"/>
  <c r="C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<sst xmlns="http://schemas.openxmlformats.org/spreadsheetml/2006/main" count="34" uniqueCount="17">
  <si>
    <t xml:space="preserve">TIPOS DE INVESTIMENTOS </t>
  </si>
  <si>
    <t>Titulos</t>
  </si>
  <si>
    <t>LCA</t>
  </si>
  <si>
    <t>Tipos</t>
  </si>
  <si>
    <t>Pré Fixado</t>
  </si>
  <si>
    <t>Taxa a.a</t>
  </si>
  <si>
    <t>APORTE</t>
  </si>
  <si>
    <t xml:space="preserve">Valor </t>
  </si>
  <si>
    <t>Meses</t>
  </si>
  <si>
    <t>Taxa</t>
  </si>
  <si>
    <t>Total</t>
  </si>
  <si>
    <t>RENDIMENTO</t>
  </si>
  <si>
    <t>Valor</t>
  </si>
  <si>
    <t>CDB</t>
  </si>
  <si>
    <t>Pós Fixado</t>
  </si>
  <si>
    <t xml:space="preserve">Hibrido </t>
  </si>
  <si>
    <t>LCI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</si>
</sst>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5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0"/>
      <name val="Aptos Display"/>
      <scheme val="maj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10" fontId="0" fillId="0" borderId="0" xfId="0" applyNumberFormat="1" applyBorder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10" fontId="0" fillId="0" borderId="0" xfId="0" applyNumberFormat="1" applyFill="1" applyBorder="1" applyAlignment="1">
      <alignment wrapText="1"/>
    </xf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5" xfId="0" applyFont="1" applyFill="1" applyBorder="1"/>
    <xf numFmtId="0" fontId="4" fillId="2" borderId="4" xfId="0" applyFont="1" applyFill="1" applyBorder="1"/>
    <xf numFmtId="164" fontId="4" fillId="2" borderId="2" xfId="0" applyNumberFormat="1" applyFont="1" applyFill="1" applyBorder="1" applyAlignment="1">
      <alignment horizontal="center"/>
    </xf>
    <xf numFmtId="0" fontId="4" fillId="0" borderId="3" xfId="0" applyFont="1" applyBorder="1"/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0" fontId="3" fillId="4" borderId="5" xfId="0" applyFont="1" applyFill="1" applyBorder="1" applyAlignment="1">
      <alignment horizontal="left" wrapText="1"/>
    </xf>
    <xf numFmtId="0" fontId="3" fillId="4" borderId="6" xfId="0" applyFont="1" applyFill="1" applyBorder="1" applyAlignment="1">
      <alignment horizontal="left" wrapText="1"/>
    </xf>
    <xf numFmtId="0" fontId="4" fillId="2" borderId="3" xfId="0" applyFont="1" applyFill="1" applyBorder="1"/>
    <xf numFmtId="10" fontId="4" fillId="2" borderId="1" xfId="0" applyNumberFormat="1" applyFont="1" applyFill="1" applyBorder="1" applyAlignment="1">
      <alignment horizontal="center"/>
    </xf>
    <xf numFmtId="8" fontId="4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-38100</xdr:colOff>
      <xdr:row>0</xdr:row>
      <xdr:rowOff>-571500</xdr:rowOff>
    </xdr:from>
    <xdr:to>
      <xdr:col>0</xdr:col>
      <xdr:colOff>-38100</xdr:colOff>
      <xdr:row>0</xdr:row>
      <xdr:rowOff>-571500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BB18C3-715C-F333-16BF-3F967BCDB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-38100" y="-57150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0</xdr:row>
      <xdr:rowOff>9525</xdr:rowOff>
    </xdr:from>
    <xdr:to>
      <xdr:col>2</xdr:col>
      <xdr:colOff>1581150</xdr:colOff>
      <xdr:row>7</xdr:row>
      <xdr:rowOff>123825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5063826-E0F2-A1EF-C3D8-E836BCE73608}"/>
            </a:ext>
            <a:ext uri="{147F2762-F138-4A5C-976F-8EAC2B608ADB}">
              <a16:predDERef xmlns:a16="http://schemas.microsoft.com/office/drawing/2014/main" pred="{86BB18C3-715C-F333-16BF-3F967BCDB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9525"/>
          <a:ext cx="2819400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D22"/>
  <sheetViews>
    <sheetView showGridLines="0" showRowColHeaders="0" tabSelected="1" workbookViewId="0">
      <selection activeCell="C12" sqref="C12"/>
    </sheetView>
  </sheetViews>
  <sheetFormatPr defaultColWidth="0" defaultRowHeight="15"/>
  <cols>
    <col min="1" max="1" width="2.28515625" customWidth="1"/>
    <col min="2" max="2" width="18.85546875" customWidth="1"/>
    <col min="3" max="3" width="24.28515625" style="7" customWidth="1"/>
    <col min="4" max="4" width="9.140625" hidden="1" customWidth="1"/>
  </cols>
  <sheetData>
    <row r="10" spans="2:3" ht="15.75">
      <c r="B10" s="24" t="s">
        <v>0</v>
      </c>
      <c r="C10" s="25"/>
    </row>
    <row r="11" spans="2:3" ht="15.75">
      <c r="B11" s="18" t="s">
        <v>1</v>
      </c>
      <c r="C11" s="22" t="s">
        <v>2</v>
      </c>
    </row>
    <row r="12" spans="2:3" ht="15.75">
      <c r="B12" s="18" t="s">
        <v>3</v>
      </c>
      <c r="C12" s="22" t="s">
        <v>4</v>
      </c>
    </row>
    <row r="13" spans="2:3" ht="15.75">
      <c r="B13" s="21" t="s">
        <v>5</v>
      </c>
      <c r="C13" s="23" cm="1">
        <f t="array" ref="C13">INDEX('Tipos de Investimentos'!C:C,MATCH(1,('Tipos de Investimentos'!A:A=C11)*('Tipos de Investimentos'!B:B=C12),0))</f>
        <v>0.10100000000000001</v>
      </c>
    </row>
    <row r="14" spans="2:3">
      <c r="B14" s="1"/>
    </row>
    <row r="15" spans="2:3" ht="15.75">
      <c r="B15" s="15" t="s">
        <v>6</v>
      </c>
      <c r="C15" s="12"/>
    </row>
    <row r="16" spans="2:3" ht="15.75">
      <c r="B16" s="18" t="s">
        <v>7</v>
      </c>
      <c r="C16" s="19">
        <v>5000</v>
      </c>
    </row>
    <row r="17" spans="2:3" ht="15.75">
      <c r="B17" s="18" t="s">
        <v>8</v>
      </c>
      <c r="C17" s="20">
        <v>24</v>
      </c>
    </row>
    <row r="18" spans="2:3" ht="15.75">
      <c r="B18" s="26" t="s">
        <v>9</v>
      </c>
      <c r="C18" s="27" cm="1">
        <f t="array" ref="C18">Taxa_referencial</f>
        <v>0.10100000000000001</v>
      </c>
    </row>
    <row r="19" spans="2:3" ht="15.75">
      <c r="B19" s="16" t="s">
        <v>10</v>
      </c>
      <c r="C19" s="28">
        <f>FV(C18/12,C17,0,-C16)</f>
        <v>6114.0693676084866</v>
      </c>
    </row>
    <row r="20" spans="2:3">
      <c r="B20" s="3"/>
      <c r="C20" s="8"/>
    </row>
    <row r="21" spans="2:3" ht="15.75">
      <c r="B21" s="14" t="s">
        <v>11</v>
      </c>
      <c r="C21" s="13"/>
    </row>
    <row r="22" spans="2:3" ht="15.75">
      <c r="B22" s="16" t="s">
        <v>12</v>
      </c>
      <c r="C22" s="17" cm="1">
        <f t="array" ref="C22">Valor_com_rendimento-Valor_investido</f>
        <v>1114.0693676084866</v>
      </c>
    </row>
  </sheetData>
  <mergeCells count="1">
    <mergeCell ref="B10:C10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1D6D20-0FCE-4316-ADD3-D61C2FB0FF1E}">
          <x14:formula1>
            <xm:f>'Tipos de Investimentos'!$A$2:$A$10</xm:f>
          </x14:formula1>
          <xm:sqref>C11</xm:sqref>
        </x14:dataValidation>
        <x14:dataValidation type="list" allowBlank="1" showInputMessage="1" showErrorMessage="1" xr:uid="{4C872BBA-E2AE-4F86-A835-9E9FBF10BB83}">
          <x14:formula1>
            <xm:f>'Tipos de Investimentos'!$B$2:$B$4</xm:f>
          </x14:formula1>
          <xm:sqref>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88BA-EBFB-4A60-917B-8F333B5D7CF3}">
  <dimension ref="A1:D11"/>
  <sheetViews>
    <sheetView workbookViewId="0">
      <selection activeCell="A2" sqref="A2"/>
    </sheetView>
  </sheetViews>
  <sheetFormatPr defaultRowHeight="15"/>
  <cols>
    <col min="1" max="1" width="13" customWidth="1"/>
    <col min="2" max="3" width="19.5703125" customWidth="1"/>
    <col min="4" max="4" width="3.5703125" customWidth="1"/>
  </cols>
  <sheetData>
    <row r="1" spans="1:4">
      <c r="A1" t="s">
        <v>1</v>
      </c>
      <c r="B1" t="s">
        <v>3</v>
      </c>
      <c r="C1" t="s">
        <v>5</v>
      </c>
    </row>
    <row r="2" spans="1:4">
      <c r="A2" s="3" t="s">
        <v>13</v>
      </c>
      <c r="B2" s="4" t="s">
        <v>4</v>
      </c>
      <c r="C2" s="5">
        <v>0.112</v>
      </c>
    </row>
    <row r="3" spans="1:4">
      <c r="A3" s="3" t="s">
        <v>13</v>
      </c>
      <c r="B3" s="4" t="s">
        <v>14</v>
      </c>
      <c r="C3" s="5">
        <v>0.1172</v>
      </c>
    </row>
    <row r="4" spans="1:4">
      <c r="A4" s="9" t="s">
        <v>13</v>
      </c>
      <c r="B4" s="10" t="s">
        <v>15</v>
      </c>
      <c r="C4" s="11">
        <v>0.10199999999999999</v>
      </c>
    </row>
    <row r="5" spans="1:4">
      <c r="A5" s="3" t="s">
        <v>16</v>
      </c>
      <c r="B5" s="4" t="s">
        <v>4</v>
      </c>
      <c r="C5" s="5">
        <v>0.10299999999999999</v>
      </c>
    </row>
    <row r="6" spans="1:4">
      <c r="A6" s="3" t="s">
        <v>16</v>
      </c>
      <c r="B6" s="4" t="s">
        <v>14</v>
      </c>
      <c r="C6" s="5">
        <v>9.8000000000000004E-2</v>
      </c>
    </row>
    <row r="7" spans="1:4">
      <c r="A7" s="3" t="s">
        <v>16</v>
      </c>
      <c r="B7" s="4" t="s">
        <v>15</v>
      </c>
      <c r="C7" s="5">
        <v>8.7999999999999995E-2</v>
      </c>
    </row>
    <row r="8" spans="1:4">
      <c r="A8" s="3" t="s">
        <v>2</v>
      </c>
      <c r="B8" s="4" t="s">
        <v>4</v>
      </c>
      <c r="C8" s="5">
        <v>0.10100000000000001</v>
      </c>
      <c r="D8" s="3"/>
    </row>
    <row r="9" spans="1:4">
      <c r="A9" s="3" t="s">
        <v>2</v>
      </c>
      <c r="B9" s="4" t="s">
        <v>14</v>
      </c>
      <c r="C9" s="6">
        <v>0.1011</v>
      </c>
    </row>
    <row r="10" spans="1:4">
      <c r="A10" s="3" t="s">
        <v>2</v>
      </c>
      <c r="B10" s="4" t="s">
        <v>15</v>
      </c>
      <c r="C10" s="6">
        <v>8.5999999999999993E-2</v>
      </c>
    </row>
    <row r="11" spans="1:4"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2025-05-21T01:03:19Z</dcterms:created>
  <dcterms:modified xsi:type="dcterms:W3CDTF">2025-05-21T03:55:31Z</dcterms:modified>
  <cp:category/>
  <cp:contentStatus/>
</cp:coreProperties>
</file>