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 defaultThemeVersion="124226"/>
  <xr:revisionPtr revIDLastSave="0" documentId="13_ncr:1_{84C30F02-183D-4B94-B515-BD5E28A8157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rario_lavo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" l="1"/>
  <c r="J11" i="1"/>
  <c r="H4" i="1"/>
  <c r="H5" i="1"/>
  <c r="H6" i="1"/>
  <c r="H7" i="1"/>
  <c r="H8" i="1"/>
  <c r="H3" i="1"/>
  <c r="H11" i="1" l="1"/>
  <c r="H14" i="1" l="1"/>
  <c r="K11" i="1"/>
  <c r="H15" i="1" s="1"/>
  <c r="H18" i="1" s="1"/>
</calcChain>
</file>

<file path=xl/sharedStrings.xml><?xml version="1.0" encoding="utf-8"?>
<sst xmlns="http://schemas.openxmlformats.org/spreadsheetml/2006/main" count="17" uniqueCount="14">
  <si>
    <t>Lunedì</t>
  </si>
  <si>
    <t>Martedì</t>
  </si>
  <si>
    <t>Mercoledì</t>
  </si>
  <si>
    <t>Giovedì</t>
  </si>
  <si>
    <t>Venerdì</t>
  </si>
  <si>
    <t>Sabato</t>
  </si>
  <si>
    <t>Domenica</t>
  </si>
  <si>
    <t>entrata</t>
  </si>
  <si>
    <t>uscita</t>
  </si>
  <si>
    <t>totale</t>
  </si>
  <si>
    <t>Retrib. Oraria</t>
  </si>
  <si>
    <t>Retr. Straordinario</t>
  </si>
  <si>
    <t>totale ore</t>
  </si>
  <si>
    <t>OPPURE per 24 (trasformarlo in centesimale e non sessantesimale)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</si>
</sst>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[$-F400]h:mm:ss\ AM/PM"/>
    <numFmt numFmtId="166" formatCode="[h]:mm:ss;@"/>
    <numFmt numFmtId="167" formatCode="[h]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20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/>
    <xf numFmtId="164" fontId="1" fillId="2" borderId="1" xfId="1" applyFont="1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165" fontId="0" fillId="0" borderId="0" xfId="0" applyNumberFormat="1"/>
    <xf numFmtId="166" fontId="0" fillId="0" borderId="1" xfId="0" applyNumberFormat="1" applyBorder="1"/>
    <xf numFmtId="167" fontId="0" fillId="0" borderId="1" xfId="0" applyNumberFormat="1" applyBorder="1"/>
    <xf numFmtId="20" fontId="0" fillId="0" borderId="1" xfId="0" applyNumberFormat="1" applyBorder="1" applyAlignment="1">
      <alignment horizontal="right"/>
    </xf>
    <xf numFmtId="44" fontId="0" fillId="0" borderId="1" xfId="0" applyNumberFormat="1" applyBorder="1"/>
    <xf numFmtId="20" fontId="0" fillId="0" borderId="0" xfId="0" applyNumberFormat="1"/>
  </cellXfs>
  <cellStyles count="2">
    <cellStyle name="Normale" xfId="0" builtinId="0"/>
    <cellStyle name="Valuta" xfId="1" builtinId="4"/>
  </cellStyles>
  <dxfs count="0"/>
  <tableStyles count="1" defaultTableStyle="TableStyleMedium2" defaultPivotStyle="PivotStyleMedium9">
    <tableStyle name="Invisible" pivot="0" table="0" count="0" xr9:uid="{D30B3623-41C9-4867-B24B-D3BEC36F05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810500" y="190500"/>
          <a:ext cx="3048000" cy="952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8"/>
  <sheetViews>
    <sheetView tabSelected="1" workbookViewId="0">
      <selection activeCell="J16" sqref="J16"/>
    </sheetView>
  </sheetViews>
  <sheetFormatPr defaultRowHeight="14.4" x14ac:dyDescent="0.3"/>
  <cols>
    <col min="2" max="2" width="10.109375" bestFit="1" customWidth="1"/>
    <col min="3" max="6" width="16.88671875" customWidth="1"/>
    <col min="7" max="7" width="3" customWidth="1"/>
    <col min="8" max="8" width="12.77734375" customWidth="1"/>
    <col min="11" max="11" width="9.21875" bestFit="1" customWidth="1"/>
    <col min="12" max="12" width="9.109375" bestFit="1" customWidth="1"/>
  </cols>
  <sheetData>
    <row r="2" spans="2:12" x14ac:dyDescent="0.3">
      <c r="C2" s="6" t="s">
        <v>7</v>
      </c>
      <c r="D2" s="6" t="s">
        <v>8</v>
      </c>
      <c r="E2" s="6" t="s">
        <v>7</v>
      </c>
      <c r="F2" s="6" t="s">
        <v>8</v>
      </c>
      <c r="H2" t="s">
        <v>9</v>
      </c>
    </row>
    <row r="3" spans="2:12" x14ac:dyDescent="0.3">
      <c r="B3" s="7" t="s">
        <v>0</v>
      </c>
      <c r="C3" s="1">
        <v>0.3888888888888889</v>
      </c>
      <c r="D3" s="1">
        <v>0.54166666666666663</v>
      </c>
      <c r="E3" s="1">
        <v>0.58333333333333337</v>
      </c>
      <c r="F3" s="1">
        <v>0.75</v>
      </c>
      <c r="G3" s="13"/>
      <c r="H3" s="11">
        <f>(F3-E3)+(D3-C3)</f>
        <v>0.31944444444444436</v>
      </c>
    </row>
    <row r="4" spans="2:12" x14ac:dyDescent="0.3">
      <c r="B4" s="7" t="s">
        <v>1</v>
      </c>
      <c r="C4" s="1">
        <v>0.33333333333333331</v>
      </c>
      <c r="D4" s="1">
        <v>0.58333333333333337</v>
      </c>
      <c r="E4" s="1"/>
      <c r="F4" s="1"/>
      <c r="G4" s="13"/>
      <c r="H4" s="11">
        <f t="shared" ref="H4:H8" si="0">(F4-E4)+(D4-C4)</f>
        <v>0.25000000000000006</v>
      </c>
    </row>
    <row r="5" spans="2:12" x14ac:dyDescent="0.3">
      <c r="B5" s="7" t="s">
        <v>2</v>
      </c>
      <c r="C5" s="1">
        <v>0.38194444444444442</v>
      </c>
      <c r="D5" s="1">
        <v>0.54166666666666663</v>
      </c>
      <c r="E5" s="1">
        <v>0.58333333333333337</v>
      </c>
      <c r="F5" s="1">
        <v>0.75694444444444453</v>
      </c>
      <c r="G5" s="13"/>
      <c r="H5" s="11">
        <f t="shared" si="0"/>
        <v>0.33333333333333337</v>
      </c>
    </row>
    <row r="6" spans="2:12" x14ac:dyDescent="0.3">
      <c r="B6" s="7" t="s">
        <v>3</v>
      </c>
      <c r="C6" s="1">
        <v>0.36805555555555558</v>
      </c>
      <c r="D6" s="1">
        <v>0.54861111111111105</v>
      </c>
      <c r="E6" s="1">
        <v>0.58333333333333337</v>
      </c>
      <c r="F6" s="1">
        <v>0.74305555555555547</v>
      </c>
      <c r="G6" s="13"/>
      <c r="H6" s="11">
        <f t="shared" si="0"/>
        <v>0.34027777777777757</v>
      </c>
    </row>
    <row r="7" spans="2:12" x14ac:dyDescent="0.3">
      <c r="B7" s="7" t="s">
        <v>4</v>
      </c>
      <c r="C7" s="1">
        <v>0.38194444444444442</v>
      </c>
      <c r="D7" s="1">
        <v>0.54513888888888895</v>
      </c>
      <c r="E7" s="1">
        <v>0.58333333333333337</v>
      </c>
      <c r="F7" s="1">
        <v>0.75347222222222221</v>
      </c>
      <c r="G7" s="13"/>
      <c r="H7" s="11">
        <f t="shared" si="0"/>
        <v>0.33333333333333337</v>
      </c>
    </row>
    <row r="8" spans="2:12" x14ac:dyDescent="0.3">
      <c r="B8" s="7" t="s">
        <v>5</v>
      </c>
      <c r="C8" s="1">
        <v>0.39583333333333331</v>
      </c>
      <c r="D8" s="1">
        <v>0.54166666666666663</v>
      </c>
      <c r="E8" s="1"/>
      <c r="F8" s="1"/>
      <c r="G8" s="13"/>
      <c r="H8" s="11">
        <f t="shared" si="0"/>
        <v>0.14583333333333331</v>
      </c>
    </row>
    <row r="9" spans="2:12" x14ac:dyDescent="0.3">
      <c r="B9" s="7" t="s">
        <v>6</v>
      </c>
      <c r="C9" s="1"/>
      <c r="D9" s="1"/>
      <c r="E9" s="1"/>
      <c r="F9" s="1"/>
      <c r="G9" s="13"/>
      <c r="H9" s="1"/>
    </row>
    <row r="10" spans="2:12" x14ac:dyDescent="0.3">
      <c r="L10" t="s">
        <v>13</v>
      </c>
    </row>
    <row r="11" spans="2:12" x14ac:dyDescent="0.3">
      <c r="F11" s="3" t="s">
        <v>12</v>
      </c>
      <c r="H11" s="9">
        <f>SUM(H3:H8)</f>
        <v>1.7222222222222221</v>
      </c>
      <c r="I11" s="10">
        <v>1.5</v>
      </c>
      <c r="J11" s="8">
        <f>H11-I11</f>
        <v>0.2222222222222221</v>
      </c>
      <c r="K11" s="2">
        <f>VALUE(HOUR(J11))+VALUE(MINUTE(J11)/60)</f>
        <v>5.333333333333333</v>
      </c>
      <c r="L11" s="2">
        <f>H11*24</f>
        <v>41.333333333333329</v>
      </c>
    </row>
    <row r="13" spans="2:12" x14ac:dyDescent="0.3">
      <c r="F13" s="2"/>
      <c r="H13" s="2"/>
    </row>
    <row r="14" spans="2:12" x14ac:dyDescent="0.3">
      <c r="E14" s="4" t="s">
        <v>10</v>
      </c>
      <c r="F14" s="5">
        <v>17.5</v>
      </c>
      <c r="H14" s="12">
        <f>F14*36</f>
        <v>630</v>
      </c>
    </row>
    <row r="15" spans="2:12" x14ac:dyDescent="0.3">
      <c r="E15" s="4" t="s">
        <v>11</v>
      </c>
      <c r="F15" s="5">
        <v>19</v>
      </c>
      <c r="H15" s="12">
        <f>K11*F15</f>
        <v>101.33333333333333</v>
      </c>
    </row>
    <row r="18" spans="6:8" x14ac:dyDescent="0.3">
      <c r="F18" s="3" t="s">
        <v>9</v>
      </c>
      <c r="H18" s="12">
        <f>SUM(H14:H15)</f>
        <v>731.33333333333337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orario_lavoro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2023-05-06T08:51:38Z</dcterms:modified>
</cp:coreProperties>
</file>