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26"/>
  <workbookPr/>
  <mc:AlternateContent xmlns:mc="http://schemas.openxmlformats.org/markup-compatibility/2006">
    <mc:Choice Requires="x15">
      <x15ac:absPath xmlns:x15ac="http://schemas.microsoft.com/office/spreadsheetml/2010/11/ac" url="/Users/Jessie/Documents/"/>
    </mc:Choice>
  </mc:AlternateContent>
  <bookViews>
    <workbookView xWindow="0" yWindow="0" windowWidth="25600" windowHeight="16000" tabRatio="500" activeTab="1"/>
  </bookViews>
  <sheets>
    <sheet name="Solution" sheetId="6" r:id="rId1"/>
    <sheet name="Original-Shift" sheetId="8" r:id="rId2"/>
    <sheet name="compare" sheetId="9" r:id="rId3"/>
  </sheets>
  <definedNames>
    <definedName name="solver_adj" localSheetId="1" hidden="1">'Original-Shift'!$F$8:$J$8</definedName>
    <definedName name="solver_adj" localSheetId="0" hidden="1">Solution!$F$8:$AZ$8</definedName>
    <definedName name="solver_cvg" localSheetId="1" hidden="1">0.0001</definedName>
    <definedName name="solver_cvg" localSheetId="0" hidden="1">0.0001</definedName>
    <definedName name="solver_drv" localSheetId="1" hidden="1">1</definedName>
    <definedName name="solver_drv" localSheetId="0" hidden="1">1</definedName>
    <definedName name="solver_eng" localSheetId="1" hidden="1">2</definedName>
    <definedName name="solver_eng" localSheetId="0" hidden="1">2</definedName>
    <definedName name="solver_itr" localSheetId="1" hidden="1">2147483647</definedName>
    <definedName name="solver_itr" localSheetId="0" hidden="1">2147483647</definedName>
    <definedName name="solver_lhs1" localSheetId="1" hidden="1">'Original-Shift'!$K$10:$K$57</definedName>
    <definedName name="solver_lhs1" localSheetId="0" hidden="1">Solution!$BA$10:$BA$57</definedName>
    <definedName name="solver_lhs2" localSheetId="1" hidden="1">'Original-Shift'!$K$9</definedName>
    <definedName name="solver_lhs2" localSheetId="0" hidden="1">Solution!$BA$9</definedName>
    <definedName name="solver_lin" localSheetId="1" hidden="1">1</definedName>
    <definedName name="solver_lin" localSheetId="0" hidden="1">1</definedName>
    <definedName name="solver_mip" localSheetId="1" hidden="1">2147483647</definedName>
    <definedName name="solver_mip" localSheetId="0" hidden="1">2147483647</definedName>
    <definedName name="solver_mni" localSheetId="1" hidden="1">30</definedName>
    <definedName name="solver_mni" localSheetId="0" hidden="1">30</definedName>
    <definedName name="solver_mrt" localSheetId="1" hidden="1">0.075</definedName>
    <definedName name="solver_mrt" localSheetId="0" hidden="1">0.075</definedName>
    <definedName name="solver_msl" localSheetId="1" hidden="1">2</definedName>
    <definedName name="solver_msl" localSheetId="0" hidden="1">2</definedName>
    <definedName name="solver_neg" localSheetId="1" hidden="1">1</definedName>
    <definedName name="solver_neg" localSheetId="0" hidden="1">1</definedName>
    <definedName name="solver_nod" localSheetId="1" hidden="1">2147483647</definedName>
    <definedName name="solver_nod" localSheetId="0" hidden="1">2147483647</definedName>
    <definedName name="solver_num" localSheetId="1" hidden="1">1</definedName>
    <definedName name="solver_num" localSheetId="0" hidden="1">1</definedName>
    <definedName name="solver_opt" localSheetId="1" hidden="1">'Original-Shift'!$K$8</definedName>
    <definedName name="solver_opt" localSheetId="0" hidden="1">Solution!$BA$8</definedName>
    <definedName name="solver_pre" localSheetId="1" hidden="1">0.000001</definedName>
    <definedName name="solver_pre" localSheetId="0" hidden="1">0.000001</definedName>
    <definedName name="solver_rbv" localSheetId="1" hidden="1">1</definedName>
    <definedName name="solver_rbv" localSheetId="0" hidden="1">1</definedName>
    <definedName name="solver_rel1" localSheetId="1" hidden="1">3</definedName>
    <definedName name="solver_rel1" localSheetId="0" hidden="1">3</definedName>
    <definedName name="solver_rel2" localSheetId="1" hidden="1">1</definedName>
    <definedName name="solver_rel2" localSheetId="0" hidden="1">1</definedName>
    <definedName name="solver_rhs1" localSheetId="1" hidden="1">'Original-Shift'!$M$10:$M$57</definedName>
    <definedName name="solver_rhs1" localSheetId="0" hidden="1">Solution!$BC$10:$BC$57</definedName>
    <definedName name="solver_rhs2" localSheetId="1" hidden="1">'Original-Shift'!$M$9</definedName>
    <definedName name="solver_rhs2" localSheetId="0" hidden="1">Solution!$BC$9</definedName>
    <definedName name="solver_rlx" localSheetId="1" hidden="1">1</definedName>
    <definedName name="solver_rlx" localSheetId="0" hidden="1">1</definedName>
    <definedName name="solver_rsd" localSheetId="1" hidden="1">0</definedName>
    <definedName name="solver_rsd" localSheetId="0" hidden="1">0</definedName>
    <definedName name="solver_scl" localSheetId="1" hidden="1">2</definedName>
    <definedName name="solver_scl" localSheetId="0" hidden="1">2</definedName>
    <definedName name="solver_sho" localSheetId="1" hidden="1">2</definedName>
    <definedName name="solver_sho" localSheetId="0" hidden="1">2</definedName>
    <definedName name="solver_ssz" localSheetId="1" hidden="1">100</definedName>
    <definedName name="solver_ssz" localSheetId="0" hidden="1">100</definedName>
    <definedName name="solver_tim" localSheetId="1" hidden="1">2147483647</definedName>
    <definedName name="solver_tim" localSheetId="0" hidden="1">2147483647</definedName>
    <definedName name="solver_tol" localSheetId="1" hidden="1">0.01</definedName>
    <definedName name="solver_tol" localSheetId="0" hidden="1">0.01</definedName>
    <definedName name="solver_typ" localSheetId="1" hidden="1">2</definedName>
    <definedName name="solver_typ" localSheetId="0" hidden="1">2</definedName>
    <definedName name="solver_val" localSheetId="1" hidden="1">0</definedName>
    <definedName name="solver_val" localSheetId="0" hidden="1">0</definedName>
    <definedName name="solver_ver" localSheetId="1" hidden="1">2</definedName>
    <definedName name="solver_ver" localSheetId="0" hidden="1">2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W11" i="8" l="1"/>
  <c r="Z11" i="8"/>
  <c r="W12" i="8"/>
  <c r="Z12" i="8"/>
  <c r="W13" i="8"/>
  <c r="Z13" i="8"/>
  <c r="W14" i="8"/>
  <c r="Z14" i="8"/>
  <c r="W15" i="8"/>
  <c r="Z15" i="8"/>
  <c r="W16" i="8"/>
  <c r="Z16" i="8"/>
  <c r="W17" i="8"/>
  <c r="Z17" i="8"/>
  <c r="W18" i="8"/>
  <c r="Z18" i="8"/>
  <c r="W19" i="8"/>
  <c r="Z19" i="8"/>
  <c r="W20" i="8"/>
  <c r="Z20" i="8"/>
  <c r="W21" i="8"/>
  <c r="Z21" i="8"/>
  <c r="W22" i="8"/>
  <c r="Z22" i="8"/>
  <c r="W23" i="8"/>
  <c r="Z23" i="8"/>
  <c r="W24" i="8"/>
  <c r="Z24" i="8"/>
  <c r="W25" i="8"/>
  <c r="Z25" i="8"/>
  <c r="W26" i="8"/>
  <c r="Z26" i="8"/>
  <c r="W27" i="8"/>
  <c r="Z27" i="8"/>
  <c r="W28" i="8"/>
  <c r="Z28" i="8"/>
  <c r="W29" i="8"/>
  <c r="Z29" i="8"/>
  <c r="W30" i="8"/>
  <c r="Z30" i="8"/>
  <c r="W31" i="8"/>
  <c r="Z31" i="8"/>
  <c r="W32" i="8"/>
  <c r="Z32" i="8"/>
  <c r="W33" i="8"/>
  <c r="Z33" i="8"/>
  <c r="W34" i="8"/>
  <c r="Z34" i="8"/>
  <c r="W35" i="8"/>
  <c r="Z35" i="8"/>
  <c r="W36" i="8"/>
  <c r="Z36" i="8"/>
  <c r="W37" i="8"/>
  <c r="Z37" i="8"/>
  <c r="W38" i="8"/>
  <c r="Z38" i="8"/>
  <c r="W39" i="8"/>
  <c r="Z39" i="8"/>
  <c r="W40" i="8"/>
  <c r="Z40" i="8"/>
  <c r="W41" i="8"/>
  <c r="Z41" i="8"/>
  <c r="W42" i="8"/>
  <c r="Z42" i="8"/>
  <c r="W43" i="8"/>
  <c r="Z43" i="8"/>
  <c r="W44" i="8"/>
  <c r="Z44" i="8"/>
  <c r="W45" i="8"/>
  <c r="Z45" i="8"/>
  <c r="W46" i="8"/>
  <c r="Z46" i="8"/>
  <c r="W47" i="8"/>
  <c r="Z47" i="8"/>
  <c r="W48" i="8"/>
  <c r="Z48" i="8"/>
  <c r="W49" i="8"/>
  <c r="Z49" i="8"/>
  <c r="W50" i="8"/>
  <c r="Z50" i="8"/>
  <c r="W51" i="8"/>
  <c r="Z51" i="8"/>
  <c r="W52" i="8"/>
  <c r="Z52" i="8"/>
  <c r="W53" i="8"/>
  <c r="Z53" i="8"/>
  <c r="W54" i="8"/>
  <c r="Z54" i="8"/>
  <c r="W55" i="8"/>
  <c r="Z55" i="8"/>
  <c r="W56" i="8"/>
  <c r="Z56" i="8"/>
  <c r="W57" i="8"/>
  <c r="Z57" i="8"/>
  <c r="W10" i="8"/>
  <c r="Z10" i="8"/>
  <c r="R9" i="8"/>
  <c r="S9" i="8"/>
  <c r="T9" i="8"/>
  <c r="U9" i="8"/>
  <c r="V9" i="8"/>
  <c r="W9" i="8"/>
  <c r="W8" i="8"/>
  <c r="AF7" i="6"/>
  <c r="AG7" i="6"/>
  <c r="AH7" i="6"/>
  <c r="AI7" i="6"/>
  <c r="AJ7" i="6"/>
  <c r="AK7" i="6"/>
  <c r="AL7" i="6"/>
  <c r="AM7" i="6"/>
  <c r="AN7" i="6"/>
  <c r="AO7" i="6"/>
  <c r="AP7" i="6"/>
  <c r="AQ7" i="6"/>
  <c r="AR7" i="6"/>
  <c r="AS7" i="6"/>
  <c r="AT7" i="6"/>
  <c r="AU7" i="6"/>
  <c r="AV7" i="6"/>
  <c r="AW7" i="6"/>
  <c r="AX7" i="6"/>
  <c r="AY7" i="6"/>
  <c r="AZ7" i="6"/>
  <c r="AE7" i="6"/>
  <c r="K57" i="8"/>
  <c r="K56" i="8"/>
  <c r="K55" i="8"/>
  <c r="K54" i="8"/>
  <c r="K53" i="8"/>
  <c r="K52" i="8"/>
  <c r="K51" i="8"/>
  <c r="K50" i="8"/>
  <c r="K49" i="8"/>
  <c r="K48" i="8"/>
  <c r="K47" i="8"/>
  <c r="K46" i="8"/>
  <c r="K45" i="8"/>
  <c r="K44" i="8"/>
  <c r="K43" i="8"/>
  <c r="K42" i="8"/>
  <c r="K41" i="8"/>
  <c r="K40" i="8"/>
  <c r="K39" i="8"/>
  <c r="K38" i="8"/>
  <c r="K37" i="8"/>
  <c r="K36" i="8"/>
  <c r="K35" i="8"/>
  <c r="K34" i="8"/>
  <c r="K33" i="8"/>
  <c r="K32" i="8"/>
  <c r="K31" i="8"/>
  <c r="K30" i="8"/>
  <c r="K29" i="8"/>
  <c r="K28" i="8"/>
  <c r="K27" i="8"/>
  <c r="K26" i="8"/>
  <c r="K25" i="8"/>
  <c r="K24" i="8"/>
  <c r="K23" i="8"/>
  <c r="K22" i="8"/>
  <c r="K21" i="8"/>
  <c r="K20" i="8"/>
  <c r="K19" i="8"/>
  <c r="K18" i="8"/>
  <c r="K17" i="8"/>
  <c r="K16" i="8"/>
  <c r="K15" i="8"/>
  <c r="K14" i="8"/>
  <c r="K13" i="8"/>
  <c r="K12" i="8"/>
  <c r="K11" i="8"/>
  <c r="K10" i="8"/>
  <c r="F9" i="8"/>
  <c r="G9" i="8"/>
  <c r="H9" i="8"/>
  <c r="I9" i="8"/>
  <c r="J9" i="8"/>
  <c r="K9" i="8"/>
  <c r="K8" i="8"/>
  <c r="BA10" i="6"/>
  <c r="AZ9" i="6"/>
  <c r="AY9" i="6"/>
  <c r="AX9" i="6"/>
  <c r="AW9" i="6"/>
  <c r="AV9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AD7" i="6"/>
  <c r="AU9" i="6"/>
  <c r="AT9" i="6"/>
  <c r="AS9" i="6"/>
  <c r="AR9" i="6"/>
  <c r="AJ9" i="6"/>
  <c r="AI9" i="6"/>
  <c r="AH9" i="6"/>
  <c r="AG9" i="6"/>
  <c r="AF9" i="6"/>
  <c r="A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AK9" i="6"/>
  <c r="AL9" i="6"/>
  <c r="AM9" i="6"/>
  <c r="AN9" i="6"/>
  <c r="AO9" i="6"/>
  <c r="AP9" i="6"/>
  <c r="AQ9" i="6"/>
  <c r="BA9" i="6"/>
  <c r="BA11" i="6"/>
  <c r="BA12" i="6"/>
  <c r="BA13" i="6"/>
  <c r="BA14" i="6"/>
  <c r="BA15" i="6"/>
  <c r="BA16" i="6"/>
  <c r="BA17" i="6"/>
  <c r="BA18" i="6"/>
  <c r="BA19" i="6"/>
  <c r="BA20" i="6"/>
  <c r="BA21" i="6"/>
  <c r="BA22" i="6"/>
  <c r="BA23" i="6"/>
  <c r="BA24" i="6"/>
  <c r="BA25" i="6"/>
  <c r="BA26" i="6"/>
  <c r="BA27" i="6"/>
  <c r="BA28" i="6"/>
  <c r="BA29" i="6"/>
  <c r="BA30" i="6"/>
  <c r="BA31" i="6"/>
  <c r="BA32" i="6"/>
  <c r="BA33" i="6"/>
  <c r="BA34" i="6"/>
  <c r="BA35" i="6"/>
  <c r="BA36" i="6"/>
  <c r="BA37" i="6"/>
  <c r="BA38" i="6"/>
  <c r="BA39" i="6"/>
  <c r="BA40" i="6"/>
  <c r="BA41" i="6"/>
  <c r="BA42" i="6"/>
  <c r="BA43" i="6"/>
  <c r="BA44" i="6"/>
  <c r="BA45" i="6"/>
  <c r="BA46" i="6"/>
  <c r="BA47" i="6"/>
  <c r="BA48" i="6"/>
  <c r="BA49" i="6"/>
  <c r="BA50" i="6"/>
  <c r="BA51" i="6"/>
  <c r="BA52" i="6"/>
  <c r="BA53" i="6"/>
  <c r="BA54" i="6"/>
  <c r="BA55" i="6"/>
  <c r="BA56" i="6"/>
  <c r="BA57" i="6"/>
  <c r="BA8" i="6"/>
</calcChain>
</file>

<file path=xl/sharedStrings.xml><?xml version="1.0" encoding="utf-8"?>
<sst xmlns="http://schemas.openxmlformats.org/spreadsheetml/2006/main" count="167" uniqueCount="12">
  <si>
    <t>.&lt;=</t>
  </si>
  <si>
    <t>.&gt;=</t>
  </si>
  <si>
    <t>Shifts</t>
  </si>
  <si>
    <t>Staff</t>
  </si>
  <si>
    <t>obj</t>
  </si>
  <si>
    <t>Time</t>
  </si>
  <si>
    <t>12-Shift</t>
  </si>
  <si>
    <t>5-Shift</t>
  </si>
  <si>
    <t>Required</t>
  </si>
  <si>
    <t>Current</t>
  </si>
  <si>
    <t>optimized</t>
  </si>
  <si>
    <t>original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</si>
</sst>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[$-409]h:mm\ AM/PM;@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6">
    <xf numFmtId="0" fontId="0" fillId="0" borderId="0" xfId="0"/>
    <xf numFmtId="16" fontId="0" fillId="0" borderId="0" xfId="0" applyNumberFormat="1"/>
    <xf numFmtId="0" fontId="3" fillId="0" borderId="1" xfId="0" applyFont="1" applyFill="1" applyBorder="1"/>
    <xf numFmtId="0" fontId="3" fillId="0" borderId="8" xfId="0" applyFont="1" applyFill="1" applyBorder="1"/>
    <xf numFmtId="0" fontId="3" fillId="0" borderId="0" xfId="0" applyFont="1" applyBorder="1"/>
    <xf numFmtId="0" fontId="3" fillId="0" borderId="9" xfId="0" applyFont="1" applyBorder="1"/>
    <xf numFmtId="0" fontId="3" fillId="0" borderId="10" xfId="0" applyFont="1" applyBorder="1"/>
    <xf numFmtId="0" fontId="3" fillId="0" borderId="11" xfId="0" applyFont="1" applyBorder="1"/>
    <xf numFmtId="0" fontId="0" fillId="4" borderId="1" xfId="0" applyFill="1" applyBorder="1"/>
    <xf numFmtId="0" fontId="0" fillId="4" borderId="0" xfId="0" applyFill="1" applyBorder="1"/>
    <xf numFmtId="0" fontId="0" fillId="4" borderId="12" xfId="0" applyFill="1" applyBorder="1" applyAlignment="1">
      <alignment vertical="center"/>
    </xf>
    <xf numFmtId="0" fontId="0" fillId="4" borderId="13" xfId="0" applyFill="1" applyBorder="1"/>
    <xf numFmtId="0" fontId="0" fillId="4" borderId="7" xfId="0" applyFill="1" applyBorder="1" applyAlignment="1">
      <alignment vertical="center"/>
    </xf>
    <xf numFmtId="0" fontId="0" fillId="4" borderId="3" xfId="0" applyFill="1" applyBorder="1"/>
    <xf numFmtId="0" fontId="0" fillId="4" borderId="4" xfId="0" applyFill="1" applyBorder="1"/>
    <xf numFmtId="0" fontId="0" fillId="4" borderId="14" xfId="0" applyFill="1" applyBorder="1"/>
    <xf numFmtId="0" fontId="0" fillId="4" borderId="2" xfId="0" applyFill="1" applyBorder="1"/>
    <xf numFmtId="0" fontId="3" fillId="0" borderId="15" xfId="0" applyFont="1" applyFill="1" applyBorder="1"/>
    <xf numFmtId="0" fontId="3" fillId="0" borderId="4" xfId="0" applyFont="1" applyFill="1" applyBorder="1"/>
    <xf numFmtId="0" fontId="3" fillId="0" borderId="16" xfId="0" applyFont="1" applyFill="1" applyBorder="1"/>
    <xf numFmtId="0" fontId="3" fillId="2" borderId="17" xfId="0" applyFont="1" applyFill="1" applyBorder="1"/>
    <xf numFmtId="165" fontId="3" fillId="0" borderId="17" xfId="0" applyNumberFormat="1" applyFont="1" applyFill="1" applyBorder="1"/>
    <xf numFmtId="165" fontId="3" fillId="0" borderId="18" xfId="0" applyNumberFormat="1" applyFont="1" applyFill="1" applyBorder="1"/>
    <xf numFmtId="0" fontId="0" fillId="5" borderId="0" xfId="0" applyFill="1"/>
    <xf numFmtId="165" fontId="0" fillId="5" borderId="0" xfId="0" applyNumberFormat="1" applyFill="1"/>
    <xf numFmtId="0" fontId="0" fillId="3" borderId="1" xfId="0" applyFill="1" applyBorder="1"/>
    <xf numFmtId="0" fontId="0" fillId="3" borderId="4" xfId="0" applyFill="1" applyBorder="1"/>
    <xf numFmtId="0" fontId="3" fillId="0" borderId="19" xfId="0" applyFont="1" applyFill="1" applyBorder="1"/>
    <xf numFmtId="0" fontId="0" fillId="0" borderId="6" xfId="0" applyFill="1" applyBorder="1"/>
    <xf numFmtId="0" fontId="0" fillId="0" borderId="5" xfId="0" applyFill="1" applyBorder="1"/>
    <xf numFmtId="165" fontId="3" fillId="0" borderId="16" xfId="0" applyNumberFormat="1" applyFont="1" applyFill="1" applyBorder="1"/>
    <xf numFmtId="0" fontId="3" fillId="0" borderId="20" xfId="0" applyFont="1" applyBorder="1"/>
    <xf numFmtId="0" fontId="3" fillId="0" borderId="21" xfId="0" applyFont="1" applyBorder="1"/>
    <xf numFmtId="0" fontId="0" fillId="0" borderId="0" xfId="0" applyBorder="1"/>
    <xf numFmtId="0" fontId="0" fillId="0" borderId="9" xfId="0" applyBorder="1"/>
    <xf numFmtId="18" fontId="0" fillId="0" borderId="0" xfId="0" applyNumberFormat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29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Staff Size per</a:t>
            </a:r>
            <a:r>
              <a:rPr lang="en-US" baseline="0"/>
              <a:t> 30-min interval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compare!$K$9</c:f>
              <c:strCache>
                <c:ptCount val="1"/>
                <c:pt idx="0">
                  <c:v>12-Shift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compare!$J$10:$J$57</c:f>
              <c:numCache>
                <c:formatCode>h:mm\ AM/PM</c:formatCode>
                <c:ptCount val="48"/>
                <c:pt idx="0">
                  <c:v>0.0</c:v>
                </c:pt>
                <c:pt idx="1">
                  <c:v>0.0208333333333333</c:v>
                </c:pt>
                <c:pt idx="2">
                  <c:v>0.0416666666666667</c:v>
                </c:pt>
                <c:pt idx="3">
                  <c:v>0.0625</c:v>
                </c:pt>
                <c:pt idx="4">
                  <c:v>0.0833333333333333</c:v>
                </c:pt>
                <c:pt idx="5">
                  <c:v>0.104166666666667</c:v>
                </c:pt>
                <c:pt idx="6">
                  <c:v>0.125</c:v>
                </c:pt>
                <c:pt idx="7">
                  <c:v>0.145833333333333</c:v>
                </c:pt>
                <c:pt idx="8">
                  <c:v>0.166666666666667</c:v>
                </c:pt>
                <c:pt idx="9">
                  <c:v>0.1875</c:v>
                </c:pt>
                <c:pt idx="10">
                  <c:v>0.208333333333333</c:v>
                </c:pt>
                <c:pt idx="11">
                  <c:v>0.229166666666667</c:v>
                </c:pt>
                <c:pt idx="12">
                  <c:v>0.25</c:v>
                </c:pt>
                <c:pt idx="13">
                  <c:v>0.270833333333333</c:v>
                </c:pt>
                <c:pt idx="14">
                  <c:v>0.291666666666667</c:v>
                </c:pt>
                <c:pt idx="15">
                  <c:v>0.3125</c:v>
                </c:pt>
                <c:pt idx="16">
                  <c:v>0.333333333333333</c:v>
                </c:pt>
                <c:pt idx="17">
                  <c:v>0.354166666666667</c:v>
                </c:pt>
                <c:pt idx="18">
                  <c:v>0.375</c:v>
                </c:pt>
                <c:pt idx="19">
                  <c:v>0.395833333333333</c:v>
                </c:pt>
                <c:pt idx="20">
                  <c:v>0.416666666666667</c:v>
                </c:pt>
                <c:pt idx="21">
                  <c:v>0.4375</c:v>
                </c:pt>
                <c:pt idx="22">
                  <c:v>0.458333333333333</c:v>
                </c:pt>
                <c:pt idx="23">
                  <c:v>0.479166666666667</c:v>
                </c:pt>
                <c:pt idx="24">
                  <c:v>0.5</c:v>
                </c:pt>
                <c:pt idx="25">
                  <c:v>0.520833333333333</c:v>
                </c:pt>
                <c:pt idx="26">
                  <c:v>0.541666666666667</c:v>
                </c:pt>
                <c:pt idx="27">
                  <c:v>0.5625</c:v>
                </c:pt>
                <c:pt idx="28">
                  <c:v>0.583333333333333</c:v>
                </c:pt>
                <c:pt idx="29">
                  <c:v>0.604166666666667</c:v>
                </c:pt>
                <c:pt idx="30">
                  <c:v>0.625</c:v>
                </c:pt>
                <c:pt idx="31">
                  <c:v>0.645833333333333</c:v>
                </c:pt>
                <c:pt idx="32">
                  <c:v>0.666666666666667</c:v>
                </c:pt>
                <c:pt idx="33">
                  <c:v>0.6875</c:v>
                </c:pt>
                <c:pt idx="34">
                  <c:v>0.708333333333333</c:v>
                </c:pt>
                <c:pt idx="35">
                  <c:v>0.729166666666667</c:v>
                </c:pt>
                <c:pt idx="36">
                  <c:v>0.75</c:v>
                </c:pt>
                <c:pt idx="37">
                  <c:v>0.770833333333333</c:v>
                </c:pt>
                <c:pt idx="38">
                  <c:v>0.791666666666667</c:v>
                </c:pt>
                <c:pt idx="39">
                  <c:v>0.8125</c:v>
                </c:pt>
                <c:pt idx="40">
                  <c:v>0.833333333333333</c:v>
                </c:pt>
                <c:pt idx="41">
                  <c:v>0.854166666666667</c:v>
                </c:pt>
                <c:pt idx="42">
                  <c:v>0.875</c:v>
                </c:pt>
                <c:pt idx="43">
                  <c:v>0.895833333333333</c:v>
                </c:pt>
                <c:pt idx="44">
                  <c:v>0.916666666666667</c:v>
                </c:pt>
                <c:pt idx="45">
                  <c:v>0.9375</c:v>
                </c:pt>
                <c:pt idx="46">
                  <c:v>0.958333333333333</c:v>
                </c:pt>
                <c:pt idx="47">
                  <c:v>0.979166666666667</c:v>
                </c:pt>
              </c:numCache>
            </c:numRef>
          </c:cat>
          <c:val>
            <c:numRef>
              <c:f>compare!$K$10:$K$57</c:f>
              <c:numCache>
                <c:formatCode>General</c:formatCode>
                <c:ptCount val="4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5.000000000000004</c:v>
                </c:pt>
                <c:pt idx="7">
                  <c:v>6.0</c:v>
                </c:pt>
                <c:pt idx="8">
                  <c:v>18.0</c:v>
                </c:pt>
                <c:pt idx="9">
                  <c:v>28.0</c:v>
                </c:pt>
                <c:pt idx="10">
                  <c:v>45.00000000000001</c:v>
                </c:pt>
                <c:pt idx="11">
                  <c:v>47.00000000000001</c:v>
                </c:pt>
                <c:pt idx="12">
                  <c:v>48.00000000000001</c:v>
                </c:pt>
                <c:pt idx="13">
                  <c:v>48.00000000000001</c:v>
                </c:pt>
                <c:pt idx="14">
                  <c:v>43.0</c:v>
                </c:pt>
                <c:pt idx="15">
                  <c:v>47.00000000000001</c:v>
                </c:pt>
                <c:pt idx="16">
                  <c:v>36.00000000000001</c:v>
                </c:pt>
                <c:pt idx="17">
                  <c:v>38.00000000000001</c:v>
                </c:pt>
                <c:pt idx="18">
                  <c:v>31.0</c:v>
                </c:pt>
                <c:pt idx="19">
                  <c:v>46.00000000000001</c:v>
                </c:pt>
                <c:pt idx="20">
                  <c:v>47.00000000000001</c:v>
                </c:pt>
                <c:pt idx="21">
                  <c:v>48.00000000000001</c:v>
                </c:pt>
                <c:pt idx="22">
                  <c:v>43.0</c:v>
                </c:pt>
                <c:pt idx="23">
                  <c:v>42.00000000000001</c:v>
                </c:pt>
                <c:pt idx="24">
                  <c:v>30.00000000000001</c:v>
                </c:pt>
                <c:pt idx="25">
                  <c:v>36.00000000000001</c:v>
                </c:pt>
                <c:pt idx="26">
                  <c:v>19</c:v>
                </c:pt>
                <c:pt idx="27">
                  <c:v>21</c:v>
                </c:pt>
                <c:pt idx="28">
                  <c:v>19.99999999999999</c:v>
                </c:pt>
                <c:pt idx="29">
                  <c:v>23.99999999999999</c:v>
                </c:pt>
                <c:pt idx="30">
                  <c:v>23.99999999999999</c:v>
                </c:pt>
                <c:pt idx="31">
                  <c:v>33</c:v>
                </c:pt>
                <c:pt idx="32">
                  <c:v>37.0</c:v>
                </c:pt>
                <c:pt idx="33">
                  <c:v>21.00000000000001</c:v>
                </c:pt>
                <c:pt idx="34">
                  <c:v>37.0</c:v>
                </c:pt>
                <c:pt idx="35">
                  <c:v>33.0</c:v>
                </c:pt>
                <c:pt idx="36">
                  <c:v>37.0</c:v>
                </c:pt>
                <c:pt idx="37">
                  <c:v>33.0</c:v>
                </c:pt>
                <c:pt idx="38">
                  <c:v>37.0</c:v>
                </c:pt>
                <c:pt idx="39">
                  <c:v>28.0</c:v>
                </c:pt>
                <c:pt idx="40">
                  <c:v>33</c:v>
                </c:pt>
                <c:pt idx="41">
                  <c:v>21.00000000000001</c:v>
                </c:pt>
                <c:pt idx="42">
                  <c:v>21.00000000000001</c:v>
                </c:pt>
                <c:pt idx="43">
                  <c:v>17.00000000000001</c:v>
                </c:pt>
                <c:pt idx="44">
                  <c:v>17.00000000000001</c:v>
                </c:pt>
                <c:pt idx="45">
                  <c:v>13.00000000000001</c:v>
                </c:pt>
                <c:pt idx="46">
                  <c:v>13.00000000000001</c:v>
                </c:pt>
                <c:pt idx="47">
                  <c:v>4.000000000000008</c:v>
                </c:pt>
              </c:numCache>
            </c:numRef>
          </c:val>
        </c:ser>
        <c:ser>
          <c:idx val="1"/>
          <c:order val="1"/>
          <c:tx>
            <c:strRef>
              <c:f>compare!$L$9</c:f>
              <c:strCache>
                <c:ptCount val="1"/>
                <c:pt idx="0">
                  <c:v>Required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compare!$J$10:$J$57</c:f>
              <c:numCache>
                <c:formatCode>h:mm\ AM/PM</c:formatCode>
                <c:ptCount val="48"/>
                <c:pt idx="0">
                  <c:v>0.0</c:v>
                </c:pt>
                <c:pt idx="1">
                  <c:v>0.0208333333333333</c:v>
                </c:pt>
                <c:pt idx="2">
                  <c:v>0.0416666666666667</c:v>
                </c:pt>
                <c:pt idx="3">
                  <c:v>0.0625</c:v>
                </c:pt>
                <c:pt idx="4">
                  <c:v>0.0833333333333333</c:v>
                </c:pt>
                <c:pt idx="5">
                  <c:v>0.104166666666667</c:v>
                </c:pt>
                <c:pt idx="6">
                  <c:v>0.125</c:v>
                </c:pt>
                <c:pt idx="7">
                  <c:v>0.145833333333333</c:v>
                </c:pt>
                <c:pt idx="8">
                  <c:v>0.166666666666667</c:v>
                </c:pt>
                <c:pt idx="9">
                  <c:v>0.1875</c:v>
                </c:pt>
                <c:pt idx="10">
                  <c:v>0.208333333333333</c:v>
                </c:pt>
                <c:pt idx="11">
                  <c:v>0.229166666666667</c:v>
                </c:pt>
                <c:pt idx="12">
                  <c:v>0.25</c:v>
                </c:pt>
                <c:pt idx="13">
                  <c:v>0.270833333333333</c:v>
                </c:pt>
                <c:pt idx="14">
                  <c:v>0.291666666666667</c:v>
                </c:pt>
                <c:pt idx="15">
                  <c:v>0.3125</c:v>
                </c:pt>
                <c:pt idx="16">
                  <c:v>0.333333333333333</c:v>
                </c:pt>
                <c:pt idx="17">
                  <c:v>0.354166666666667</c:v>
                </c:pt>
                <c:pt idx="18">
                  <c:v>0.375</c:v>
                </c:pt>
                <c:pt idx="19">
                  <c:v>0.395833333333333</c:v>
                </c:pt>
                <c:pt idx="20">
                  <c:v>0.416666666666667</c:v>
                </c:pt>
                <c:pt idx="21">
                  <c:v>0.4375</c:v>
                </c:pt>
                <c:pt idx="22">
                  <c:v>0.458333333333333</c:v>
                </c:pt>
                <c:pt idx="23">
                  <c:v>0.479166666666667</c:v>
                </c:pt>
                <c:pt idx="24">
                  <c:v>0.5</c:v>
                </c:pt>
                <c:pt idx="25">
                  <c:v>0.520833333333333</c:v>
                </c:pt>
                <c:pt idx="26">
                  <c:v>0.541666666666667</c:v>
                </c:pt>
                <c:pt idx="27">
                  <c:v>0.5625</c:v>
                </c:pt>
                <c:pt idx="28">
                  <c:v>0.583333333333333</c:v>
                </c:pt>
                <c:pt idx="29">
                  <c:v>0.604166666666667</c:v>
                </c:pt>
                <c:pt idx="30">
                  <c:v>0.625</c:v>
                </c:pt>
                <c:pt idx="31">
                  <c:v>0.645833333333333</c:v>
                </c:pt>
                <c:pt idx="32">
                  <c:v>0.666666666666667</c:v>
                </c:pt>
                <c:pt idx="33">
                  <c:v>0.6875</c:v>
                </c:pt>
                <c:pt idx="34">
                  <c:v>0.708333333333333</c:v>
                </c:pt>
                <c:pt idx="35">
                  <c:v>0.729166666666667</c:v>
                </c:pt>
                <c:pt idx="36">
                  <c:v>0.75</c:v>
                </c:pt>
                <c:pt idx="37">
                  <c:v>0.770833333333333</c:v>
                </c:pt>
                <c:pt idx="38">
                  <c:v>0.791666666666667</c:v>
                </c:pt>
                <c:pt idx="39">
                  <c:v>0.8125</c:v>
                </c:pt>
                <c:pt idx="40">
                  <c:v>0.833333333333333</c:v>
                </c:pt>
                <c:pt idx="41">
                  <c:v>0.854166666666667</c:v>
                </c:pt>
                <c:pt idx="42">
                  <c:v>0.875</c:v>
                </c:pt>
                <c:pt idx="43">
                  <c:v>0.895833333333333</c:v>
                </c:pt>
                <c:pt idx="44">
                  <c:v>0.916666666666667</c:v>
                </c:pt>
                <c:pt idx="45">
                  <c:v>0.9375</c:v>
                </c:pt>
                <c:pt idx="46">
                  <c:v>0.958333333333333</c:v>
                </c:pt>
                <c:pt idx="47">
                  <c:v>0.979166666666667</c:v>
                </c:pt>
              </c:numCache>
            </c:numRef>
          </c:cat>
          <c:val>
            <c:numRef>
              <c:f>compare!$L$10:$L$57</c:f>
              <c:numCache>
                <c:formatCode>General</c:formatCode>
                <c:ptCount val="4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1.0</c:v>
                </c:pt>
                <c:pt idx="7">
                  <c:v>6.0</c:v>
                </c:pt>
                <c:pt idx="8">
                  <c:v>18.0</c:v>
                </c:pt>
                <c:pt idx="9">
                  <c:v>28.0</c:v>
                </c:pt>
                <c:pt idx="10">
                  <c:v>39.0</c:v>
                </c:pt>
                <c:pt idx="11">
                  <c:v>47.0</c:v>
                </c:pt>
                <c:pt idx="12">
                  <c:v>47.0</c:v>
                </c:pt>
                <c:pt idx="13">
                  <c:v>48.0</c:v>
                </c:pt>
                <c:pt idx="14">
                  <c:v>43.0</c:v>
                </c:pt>
                <c:pt idx="15">
                  <c:v>39.0</c:v>
                </c:pt>
                <c:pt idx="16">
                  <c:v>32.0</c:v>
                </c:pt>
                <c:pt idx="17">
                  <c:v>26.0</c:v>
                </c:pt>
                <c:pt idx="18">
                  <c:v>24.0</c:v>
                </c:pt>
                <c:pt idx="19">
                  <c:v>25.0</c:v>
                </c:pt>
                <c:pt idx="20">
                  <c:v>22.0</c:v>
                </c:pt>
                <c:pt idx="21">
                  <c:v>22.0</c:v>
                </c:pt>
                <c:pt idx="22">
                  <c:v>23.0</c:v>
                </c:pt>
                <c:pt idx="23">
                  <c:v>23.0</c:v>
                </c:pt>
                <c:pt idx="24">
                  <c:v>22.0</c:v>
                </c:pt>
                <c:pt idx="25">
                  <c:v>20.0</c:v>
                </c:pt>
                <c:pt idx="26">
                  <c:v>19.0</c:v>
                </c:pt>
                <c:pt idx="27">
                  <c:v>21.0</c:v>
                </c:pt>
                <c:pt idx="28">
                  <c:v>19.0</c:v>
                </c:pt>
                <c:pt idx="29">
                  <c:v>17.0</c:v>
                </c:pt>
                <c:pt idx="30">
                  <c:v>17.0</c:v>
                </c:pt>
                <c:pt idx="31">
                  <c:v>19.0</c:v>
                </c:pt>
                <c:pt idx="32">
                  <c:v>18.0</c:v>
                </c:pt>
                <c:pt idx="33">
                  <c:v>21.0</c:v>
                </c:pt>
                <c:pt idx="34">
                  <c:v>25.0</c:v>
                </c:pt>
                <c:pt idx="35">
                  <c:v>29.0</c:v>
                </c:pt>
                <c:pt idx="36">
                  <c:v>37.0</c:v>
                </c:pt>
                <c:pt idx="37">
                  <c:v>33.0</c:v>
                </c:pt>
                <c:pt idx="38">
                  <c:v>32.0</c:v>
                </c:pt>
                <c:pt idx="39">
                  <c:v>28.0</c:v>
                </c:pt>
                <c:pt idx="40">
                  <c:v>22.0</c:v>
                </c:pt>
                <c:pt idx="41">
                  <c:v>15.0</c:v>
                </c:pt>
                <c:pt idx="42">
                  <c:v>12.0</c:v>
                </c:pt>
                <c:pt idx="43">
                  <c:v>9.0</c:v>
                </c:pt>
                <c:pt idx="44">
                  <c:v>6.0</c:v>
                </c:pt>
                <c:pt idx="45">
                  <c:v>4.0</c:v>
                </c:pt>
                <c:pt idx="46">
                  <c:v>2.0</c:v>
                </c:pt>
                <c:pt idx="47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46880400"/>
        <c:axId val="1446706944"/>
      </c:barChart>
      <c:catAx>
        <c:axId val="1446880400"/>
        <c:scaling>
          <c:orientation val="minMax"/>
        </c:scaling>
        <c:delete val="0"/>
        <c:axPos val="b"/>
        <c:numFmt formatCode="h:mm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706944"/>
        <c:crosses val="autoZero"/>
        <c:auto val="1"/>
        <c:lblAlgn val="ctr"/>
        <c:lblOffset val="100"/>
        <c:noMultiLvlLbl val="0"/>
      </c:catAx>
      <c:valAx>
        <c:axId val="1446706944"/>
        <c:scaling>
          <c:orientation val="minMax"/>
          <c:max val="7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880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Staff Size per 30-min interval 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compare!$O$9</c:f>
              <c:strCache>
                <c:ptCount val="1"/>
                <c:pt idx="0">
                  <c:v>5-Shift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compare!$N$10:$N$57</c:f>
              <c:numCache>
                <c:formatCode>h:mm\ AM/PM</c:formatCode>
                <c:ptCount val="48"/>
                <c:pt idx="0">
                  <c:v>0.0</c:v>
                </c:pt>
                <c:pt idx="1">
                  <c:v>0.0208333333333333</c:v>
                </c:pt>
                <c:pt idx="2">
                  <c:v>0.0416666666666667</c:v>
                </c:pt>
                <c:pt idx="3">
                  <c:v>0.0625</c:v>
                </c:pt>
                <c:pt idx="4">
                  <c:v>0.0833333333333333</c:v>
                </c:pt>
                <c:pt idx="5">
                  <c:v>0.104166666666667</c:v>
                </c:pt>
                <c:pt idx="6">
                  <c:v>0.125</c:v>
                </c:pt>
                <c:pt idx="7">
                  <c:v>0.145833333333333</c:v>
                </c:pt>
                <c:pt idx="8">
                  <c:v>0.166666666666667</c:v>
                </c:pt>
                <c:pt idx="9">
                  <c:v>0.1875</c:v>
                </c:pt>
                <c:pt idx="10">
                  <c:v>0.208333333333333</c:v>
                </c:pt>
                <c:pt idx="11">
                  <c:v>0.229166666666667</c:v>
                </c:pt>
                <c:pt idx="12">
                  <c:v>0.25</c:v>
                </c:pt>
                <c:pt idx="13">
                  <c:v>0.270833333333333</c:v>
                </c:pt>
                <c:pt idx="14">
                  <c:v>0.291666666666667</c:v>
                </c:pt>
                <c:pt idx="15">
                  <c:v>0.3125</c:v>
                </c:pt>
                <c:pt idx="16">
                  <c:v>0.333333333333333</c:v>
                </c:pt>
                <c:pt idx="17">
                  <c:v>0.354166666666667</c:v>
                </c:pt>
                <c:pt idx="18">
                  <c:v>0.375</c:v>
                </c:pt>
                <c:pt idx="19">
                  <c:v>0.395833333333333</c:v>
                </c:pt>
                <c:pt idx="20">
                  <c:v>0.416666666666667</c:v>
                </c:pt>
                <c:pt idx="21">
                  <c:v>0.4375</c:v>
                </c:pt>
                <c:pt idx="22">
                  <c:v>0.458333333333333</c:v>
                </c:pt>
                <c:pt idx="23">
                  <c:v>0.479166666666667</c:v>
                </c:pt>
                <c:pt idx="24">
                  <c:v>0.5</c:v>
                </c:pt>
                <c:pt idx="25">
                  <c:v>0.520833333333333</c:v>
                </c:pt>
                <c:pt idx="26">
                  <c:v>0.541666666666667</c:v>
                </c:pt>
                <c:pt idx="27">
                  <c:v>0.5625</c:v>
                </c:pt>
                <c:pt idx="28">
                  <c:v>0.583333333333333</c:v>
                </c:pt>
                <c:pt idx="29">
                  <c:v>0.604166666666667</c:v>
                </c:pt>
                <c:pt idx="30">
                  <c:v>0.625</c:v>
                </c:pt>
                <c:pt idx="31">
                  <c:v>0.645833333333333</c:v>
                </c:pt>
                <c:pt idx="32">
                  <c:v>0.666666666666667</c:v>
                </c:pt>
                <c:pt idx="33">
                  <c:v>0.6875</c:v>
                </c:pt>
                <c:pt idx="34">
                  <c:v>0.708333333333333</c:v>
                </c:pt>
                <c:pt idx="35">
                  <c:v>0.729166666666667</c:v>
                </c:pt>
                <c:pt idx="36">
                  <c:v>0.75</c:v>
                </c:pt>
                <c:pt idx="37">
                  <c:v>0.770833333333333</c:v>
                </c:pt>
                <c:pt idx="38">
                  <c:v>0.791666666666667</c:v>
                </c:pt>
                <c:pt idx="39">
                  <c:v>0.8125</c:v>
                </c:pt>
                <c:pt idx="40">
                  <c:v>0.833333333333333</c:v>
                </c:pt>
                <c:pt idx="41">
                  <c:v>0.854166666666667</c:v>
                </c:pt>
                <c:pt idx="42">
                  <c:v>0.875</c:v>
                </c:pt>
                <c:pt idx="43">
                  <c:v>0.895833333333333</c:v>
                </c:pt>
                <c:pt idx="44">
                  <c:v>0.916666666666667</c:v>
                </c:pt>
                <c:pt idx="45">
                  <c:v>0.9375</c:v>
                </c:pt>
                <c:pt idx="46">
                  <c:v>0.958333333333333</c:v>
                </c:pt>
                <c:pt idx="47">
                  <c:v>0.979166666666667</c:v>
                </c:pt>
              </c:numCache>
            </c:numRef>
          </c:cat>
          <c:val>
            <c:numRef>
              <c:f>compare!$O$10:$O$57</c:f>
              <c:numCache>
                <c:formatCode>General</c:formatCode>
                <c:ptCount val="48"/>
                <c:pt idx="0">
                  <c:v>28.0</c:v>
                </c:pt>
                <c:pt idx="1">
                  <c:v>28.0</c:v>
                </c:pt>
                <c:pt idx="2">
                  <c:v>22.0</c:v>
                </c:pt>
                <c:pt idx="3">
                  <c:v>28.0</c:v>
                </c:pt>
                <c:pt idx="4">
                  <c:v>28.0</c:v>
                </c:pt>
                <c:pt idx="5">
                  <c:v>28.0</c:v>
                </c:pt>
                <c:pt idx="6">
                  <c:v>6.0</c:v>
                </c:pt>
                <c:pt idx="7">
                  <c:v>28.0</c:v>
                </c:pt>
                <c:pt idx="8">
                  <c:v>28.0</c:v>
                </c:pt>
                <c:pt idx="9">
                  <c:v>28.0</c:v>
                </c:pt>
                <c:pt idx="10">
                  <c:v>65.0</c:v>
                </c:pt>
                <c:pt idx="11">
                  <c:v>65.0</c:v>
                </c:pt>
                <c:pt idx="12">
                  <c:v>65.0</c:v>
                </c:pt>
                <c:pt idx="13">
                  <c:v>65.0</c:v>
                </c:pt>
                <c:pt idx="14">
                  <c:v>43.0</c:v>
                </c:pt>
                <c:pt idx="15">
                  <c:v>43.0</c:v>
                </c:pt>
                <c:pt idx="16">
                  <c:v>43.0</c:v>
                </c:pt>
                <c:pt idx="17">
                  <c:v>43.0</c:v>
                </c:pt>
                <c:pt idx="18">
                  <c:v>0.0</c:v>
                </c:pt>
                <c:pt idx="19">
                  <c:v>43.0</c:v>
                </c:pt>
                <c:pt idx="20">
                  <c:v>43.0</c:v>
                </c:pt>
                <c:pt idx="21">
                  <c:v>43.0</c:v>
                </c:pt>
                <c:pt idx="22">
                  <c:v>43.0</c:v>
                </c:pt>
                <c:pt idx="23">
                  <c:v>43.0</c:v>
                </c:pt>
                <c:pt idx="24">
                  <c:v>43.0</c:v>
                </c:pt>
                <c:pt idx="25">
                  <c:v>43.0</c:v>
                </c:pt>
                <c:pt idx="26">
                  <c:v>37.0</c:v>
                </c:pt>
                <c:pt idx="27">
                  <c:v>37.0</c:v>
                </c:pt>
                <c:pt idx="28">
                  <c:v>62.0</c:v>
                </c:pt>
                <c:pt idx="29">
                  <c:v>62.0</c:v>
                </c:pt>
                <c:pt idx="30">
                  <c:v>62.0</c:v>
                </c:pt>
                <c:pt idx="31">
                  <c:v>62.0</c:v>
                </c:pt>
                <c:pt idx="32">
                  <c:v>62.0</c:v>
                </c:pt>
                <c:pt idx="33">
                  <c:v>62.0</c:v>
                </c:pt>
                <c:pt idx="34">
                  <c:v>25.0</c:v>
                </c:pt>
                <c:pt idx="35">
                  <c:v>62.0</c:v>
                </c:pt>
                <c:pt idx="36">
                  <c:v>37.0</c:v>
                </c:pt>
                <c:pt idx="37">
                  <c:v>62.0</c:v>
                </c:pt>
                <c:pt idx="38">
                  <c:v>62.0</c:v>
                </c:pt>
                <c:pt idx="39">
                  <c:v>62.0</c:v>
                </c:pt>
                <c:pt idx="40">
                  <c:v>62.0</c:v>
                </c:pt>
                <c:pt idx="41">
                  <c:v>62.0</c:v>
                </c:pt>
                <c:pt idx="42">
                  <c:v>31.0</c:v>
                </c:pt>
                <c:pt idx="43">
                  <c:v>31.0</c:v>
                </c:pt>
                <c:pt idx="44">
                  <c:v>6.0</c:v>
                </c:pt>
                <c:pt idx="45">
                  <c:v>6.0</c:v>
                </c:pt>
                <c:pt idx="46">
                  <c:v>28.0</c:v>
                </c:pt>
                <c:pt idx="47">
                  <c:v>28.0</c:v>
                </c:pt>
              </c:numCache>
            </c:numRef>
          </c:val>
        </c:ser>
        <c:ser>
          <c:idx val="1"/>
          <c:order val="1"/>
          <c:tx>
            <c:strRef>
              <c:f>compare!$P$9</c:f>
              <c:strCache>
                <c:ptCount val="1"/>
                <c:pt idx="0">
                  <c:v>Required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compare!$N$10:$N$57</c:f>
              <c:numCache>
                <c:formatCode>h:mm\ AM/PM</c:formatCode>
                <c:ptCount val="48"/>
                <c:pt idx="0">
                  <c:v>0.0</c:v>
                </c:pt>
                <c:pt idx="1">
                  <c:v>0.0208333333333333</c:v>
                </c:pt>
                <c:pt idx="2">
                  <c:v>0.0416666666666667</c:v>
                </c:pt>
                <c:pt idx="3">
                  <c:v>0.0625</c:v>
                </c:pt>
                <c:pt idx="4">
                  <c:v>0.0833333333333333</c:v>
                </c:pt>
                <c:pt idx="5">
                  <c:v>0.104166666666667</c:v>
                </c:pt>
                <c:pt idx="6">
                  <c:v>0.125</c:v>
                </c:pt>
                <c:pt idx="7">
                  <c:v>0.145833333333333</c:v>
                </c:pt>
                <c:pt idx="8">
                  <c:v>0.166666666666667</c:v>
                </c:pt>
                <c:pt idx="9">
                  <c:v>0.1875</c:v>
                </c:pt>
                <c:pt idx="10">
                  <c:v>0.208333333333333</c:v>
                </c:pt>
                <c:pt idx="11">
                  <c:v>0.229166666666667</c:v>
                </c:pt>
                <c:pt idx="12">
                  <c:v>0.25</c:v>
                </c:pt>
                <c:pt idx="13">
                  <c:v>0.270833333333333</c:v>
                </c:pt>
                <c:pt idx="14">
                  <c:v>0.291666666666667</c:v>
                </c:pt>
                <c:pt idx="15">
                  <c:v>0.3125</c:v>
                </c:pt>
                <c:pt idx="16">
                  <c:v>0.333333333333333</c:v>
                </c:pt>
                <c:pt idx="17">
                  <c:v>0.354166666666667</c:v>
                </c:pt>
                <c:pt idx="18">
                  <c:v>0.375</c:v>
                </c:pt>
                <c:pt idx="19">
                  <c:v>0.395833333333333</c:v>
                </c:pt>
                <c:pt idx="20">
                  <c:v>0.416666666666667</c:v>
                </c:pt>
                <c:pt idx="21">
                  <c:v>0.4375</c:v>
                </c:pt>
                <c:pt idx="22">
                  <c:v>0.458333333333333</c:v>
                </c:pt>
                <c:pt idx="23">
                  <c:v>0.479166666666667</c:v>
                </c:pt>
                <c:pt idx="24">
                  <c:v>0.5</c:v>
                </c:pt>
                <c:pt idx="25">
                  <c:v>0.520833333333333</c:v>
                </c:pt>
                <c:pt idx="26">
                  <c:v>0.541666666666667</c:v>
                </c:pt>
                <c:pt idx="27">
                  <c:v>0.5625</c:v>
                </c:pt>
                <c:pt idx="28">
                  <c:v>0.583333333333333</c:v>
                </c:pt>
                <c:pt idx="29">
                  <c:v>0.604166666666667</c:v>
                </c:pt>
                <c:pt idx="30">
                  <c:v>0.625</c:v>
                </c:pt>
                <c:pt idx="31">
                  <c:v>0.645833333333333</c:v>
                </c:pt>
                <c:pt idx="32">
                  <c:v>0.666666666666667</c:v>
                </c:pt>
                <c:pt idx="33">
                  <c:v>0.6875</c:v>
                </c:pt>
                <c:pt idx="34">
                  <c:v>0.708333333333333</c:v>
                </c:pt>
                <c:pt idx="35">
                  <c:v>0.729166666666667</c:v>
                </c:pt>
                <c:pt idx="36">
                  <c:v>0.75</c:v>
                </c:pt>
                <c:pt idx="37">
                  <c:v>0.770833333333333</c:v>
                </c:pt>
                <c:pt idx="38">
                  <c:v>0.791666666666667</c:v>
                </c:pt>
                <c:pt idx="39">
                  <c:v>0.8125</c:v>
                </c:pt>
                <c:pt idx="40">
                  <c:v>0.833333333333333</c:v>
                </c:pt>
                <c:pt idx="41">
                  <c:v>0.854166666666667</c:v>
                </c:pt>
                <c:pt idx="42">
                  <c:v>0.875</c:v>
                </c:pt>
                <c:pt idx="43">
                  <c:v>0.895833333333333</c:v>
                </c:pt>
                <c:pt idx="44">
                  <c:v>0.916666666666667</c:v>
                </c:pt>
                <c:pt idx="45">
                  <c:v>0.9375</c:v>
                </c:pt>
                <c:pt idx="46">
                  <c:v>0.958333333333333</c:v>
                </c:pt>
                <c:pt idx="47">
                  <c:v>0.979166666666667</c:v>
                </c:pt>
              </c:numCache>
            </c:numRef>
          </c:cat>
          <c:val>
            <c:numRef>
              <c:f>compare!$P$10:$P$57</c:f>
              <c:numCache>
                <c:formatCode>General</c:formatCode>
                <c:ptCount val="4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1.0</c:v>
                </c:pt>
                <c:pt idx="7">
                  <c:v>6.0</c:v>
                </c:pt>
                <c:pt idx="8">
                  <c:v>18.0</c:v>
                </c:pt>
                <c:pt idx="9">
                  <c:v>28.0</c:v>
                </c:pt>
                <c:pt idx="10">
                  <c:v>39.0</c:v>
                </c:pt>
                <c:pt idx="11">
                  <c:v>47.0</c:v>
                </c:pt>
                <c:pt idx="12">
                  <c:v>47.0</c:v>
                </c:pt>
                <c:pt idx="13">
                  <c:v>48.0</c:v>
                </c:pt>
                <c:pt idx="14">
                  <c:v>43.0</c:v>
                </c:pt>
                <c:pt idx="15">
                  <c:v>39.0</c:v>
                </c:pt>
                <c:pt idx="16">
                  <c:v>32.0</c:v>
                </c:pt>
                <c:pt idx="17">
                  <c:v>26.0</c:v>
                </c:pt>
                <c:pt idx="18">
                  <c:v>24.0</c:v>
                </c:pt>
                <c:pt idx="19">
                  <c:v>25.0</c:v>
                </c:pt>
                <c:pt idx="20">
                  <c:v>22.0</c:v>
                </c:pt>
                <c:pt idx="21">
                  <c:v>22.0</c:v>
                </c:pt>
                <c:pt idx="22">
                  <c:v>23.0</c:v>
                </c:pt>
                <c:pt idx="23">
                  <c:v>23.0</c:v>
                </c:pt>
                <c:pt idx="24">
                  <c:v>22.0</c:v>
                </c:pt>
                <c:pt idx="25">
                  <c:v>20.0</c:v>
                </c:pt>
                <c:pt idx="26">
                  <c:v>19.0</c:v>
                </c:pt>
                <c:pt idx="27">
                  <c:v>21.0</c:v>
                </c:pt>
                <c:pt idx="28">
                  <c:v>19.0</c:v>
                </c:pt>
                <c:pt idx="29">
                  <c:v>17.0</c:v>
                </c:pt>
                <c:pt idx="30">
                  <c:v>17.0</c:v>
                </c:pt>
                <c:pt idx="31">
                  <c:v>19.0</c:v>
                </c:pt>
                <c:pt idx="32">
                  <c:v>18.0</c:v>
                </c:pt>
                <c:pt idx="33">
                  <c:v>21.0</c:v>
                </c:pt>
                <c:pt idx="34">
                  <c:v>25.0</c:v>
                </c:pt>
                <c:pt idx="35">
                  <c:v>29.0</c:v>
                </c:pt>
                <c:pt idx="36">
                  <c:v>37.0</c:v>
                </c:pt>
                <c:pt idx="37">
                  <c:v>33.0</c:v>
                </c:pt>
                <c:pt idx="38">
                  <c:v>32.0</c:v>
                </c:pt>
                <c:pt idx="39">
                  <c:v>28.0</c:v>
                </c:pt>
                <c:pt idx="40">
                  <c:v>22.0</c:v>
                </c:pt>
                <c:pt idx="41">
                  <c:v>15.0</c:v>
                </c:pt>
                <c:pt idx="42">
                  <c:v>12.0</c:v>
                </c:pt>
                <c:pt idx="43">
                  <c:v>9.0</c:v>
                </c:pt>
                <c:pt idx="44">
                  <c:v>6.0</c:v>
                </c:pt>
                <c:pt idx="45">
                  <c:v>4.0</c:v>
                </c:pt>
                <c:pt idx="46">
                  <c:v>2.0</c:v>
                </c:pt>
                <c:pt idx="47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7025840"/>
        <c:axId val="1445660720"/>
      </c:barChart>
      <c:catAx>
        <c:axId val="1817025840"/>
        <c:scaling>
          <c:orientation val="minMax"/>
        </c:scaling>
        <c:delete val="0"/>
        <c:axPos val="b"/>
        <c:numFmt formatCode="h:mm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5660720"/>
        <c:crosses val="autoZero"/>
        <c:auto val="1"/>
        <c:lblAlgn val="ctr"/>
        <c:lblOffset val="100"/>
        <c:noMultiLvlLbl val="0"/>
      </c:catAx>
      <c:valAx>
        <c:axId val="144566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7025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compare!$G$9</c:f>
              <c:strCache>
                <c:ptCount val="1"/>
                <c:pt idx="0">
                  <c:v>Current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compare!$F$10:$F$57</c:f>
              <c:numCache>
                <c:formatCode>h:mm\ AM/PM</c:formatCode>
                <c:ptCount val="48"/>
                <c:pt idx="0">
                  <c:v>0.0</c:v>
                </c:pt>
                <c:pt idx="1">
                  <c:v>0.0208333333333333</c:v>
                </c:pt>
                <c:pt idx="2">
                  <c:v>0.0416666666666667</c:v>
                </c:pt>
                <c:pt idx="3">
                  <c:v>0.0625</c:v>
                </c:pt>
                <c:pt idx="4">
                  <c:v>0.0833333333333333</c:v>
                </c:pt>
                <c:pt idx="5">
                  <c:v>0.104166666666667</c:v>
                </c:pt>
                <c:pt idx="6">
                  <c:v>0.125</c:v>
                </c:pt>
                <c:pt idx="7">
                  <c:v>0.145833333333333</c:v>
                </c:pt>
                <c:pt idx="8">
                  <c:v>0.166666666666667</c:v>
                </c:pt>
                <c:pt idx="9">
                  <c:v>0.1875</c:v>
                </c:pt>
                <c:pt idx="10">
                  <c:v>0.208333333333333</c:v>
                </c:pt>
                <c:pt idx="11">
                  <c:v>0.229166666666667</c:v>
                </c:pt>
                <c:pt idx="12">
                  <c:v>0.25</c:v>
                </c:pt>
                <c:pt idx="13">
                  <c:v>0.270833333333333</c:v>
                </c:pt>
                <c:pt idx="14">
                  <c:v>0.291666666666667</c:v>
                </c:pt>
                <c:pt idx="15">
                  <c:v>0.3125</c:v>
                </c:pt>
                <c:pt idx="16">
                  <c:v>0.333333333333333</c:v>
                </c:pt>
                <c:pt idx="17">
                  <c:v>0.354166666666667</c:v>
                </c:pt>
                <c:pt idx="18">
                  <c:v>0.375</c:v>
                </c:pt>
                <c:pt idx="19">
                  <c:v>0.395833333333333</c:v>
                </c:pt>
                <c:pt idx="20">
                  <c:v>0.416666666666667</c:v>
                </c:pt>
                <c:pt idx="21">
                  <c:v>0.4375</c:v>
                </c:pt>
                <c:pt idx="22">
                  <c:v>0.458333333333333</c:v>
                </c:pt>
                <c:pt idx="23">
                  <c:v>0.479166666666667</c:v>
                </c:pt>
                <c:pt idx="24">
                  <c:v>0.5</c:v>
                </c:pt>
                <c:pt idx="25">
                  <c:v>0.520833333333333</c:v>
                </c:pt>
                <c:pt idx="26">
                  <c:v>0.541666666666667</c:v>
                </c:pt>
                <c:pt idx="27">
                  <c:v>0.5625</c:v>
                </c:pt>
                <c:pt idx="28">
                  <c:v>0.583333333333333</c:v>
                </c:pt>
                <c:pt idx="29">
                  <c:v>0.604166666666667</c:v>
                </c:pt>
                <c:pt idx="30">
                  <c:v>0.625</c:v>
                </c:pt>
                <c:pt idx="31">
                  <c:v>0.645833333333333</c:v>
                </c:pt>
                <c:pt idx="32">
                  <c:v>0.666666666666667</c:v>
                </c:pt>
                <c:pt idx="33">
                  <c:v>0.6875</c:v>
                </c:pt>
                <c:pt idx="34">
                  <c:v>0.708333333333333</c:v>
                </c:pt>
                <c:pt idx="35">
                  <c:v>0.729166666666667</c:v>
                </c:pt>
                <c:pt idx="36">
                  <c:v>0.75</c:v>
                </c:pt>
                <c:pt idx="37">
                  <c:v>0.770833333333333</c:v>
                </c:pt>
                <c:pt idx="38">
                  <c:v>0.791666666666667</c:v>
                </c:pt>
                <c:pt idx="39">
                  <c:v>0.8125</c:v>
                </c:pt>
                <c:pt idx="40">
                  <c:v>0.833333333333333</c:v>
                </c:pt>
                <c:pt idx="41">
                  <c:v>0.854166666666667</c:v>
                </c:pt>
                <c:pt idx="42">
                  <c:v>0.875</c:v>
                </c:pt>
                <c:pt idx="43">
                  <c:v>0.895833333333333</c:v>
                </c:pt>
                <c:pt idx="44">
                  <c:v>0.916666666666667</c:v>
                </c:pt>
                <c:pt idx="45">
                  <c:v>0.9375</c:v>
                </c:pt>
                <c:pt idx="46">
                  <c:v>0.958333333333333</c:v>
                </c:pt>
                <c:pt idx="47">
                  <c:v>0.979166666666667</c:v>
                </c:pt>
              </c:numCache>
            </c:numRef>
          </c:cat>
          <c:val>
            <c:numRef>
              <c:f>compare!$G$10:$G$57</c:f>
              <c:numCache>
                <c:formatCode>General</c:formatCode>
                <c:ptCount val="48"/>
                <c:pt idx="0">
                  <c:v>40.0</c:v>
                </c:pt>
                <c:pt idx="1">
                  <c:v>40.0</c:v>
                </c:pt>
                <c:pt idx="2">
                  <c:v>40.0</c:v>
                </c:pt>
                <c:pt idx="3">
                  <c:v>40.0</c:v>
                </c:pt>
                <c:pt idx="4">
                  <c:v>40.0</c:v>
                </c:pt>
                <c:pt idx="5">
                  <c:v>40.0</c:v>
                </c:pt>
                <c:pt idx="6">
                  <c:v>40.0</c:v>
                </c:pt>
                <c:pt idx="7">
                  <c:v>40.0</c:v>
                </c:pt>
                <c:pt idx="8">
                  <c:v>40.0</c:v>
                </c:pt>
                <c:pt idx="9">
                  <c:v>40.0</c:v>
                </c:pt>
                <c:pt idx="10">
                  <c:v>75.0</c:v>
                </c:pt>
                <c:pt idx="11">
                  <c:v>75.0</c:v>
                </c:pt>
                <c:pt idx="12">
                  <c:v>75.0</c:v>
                </c:pt>
                <c:pt idx="13">
                  <c:v>75.0</c:v>
                </c:pt>
                <c:pt idx="14">
                  <c:v>35.0</c:v>
                </c:pt>
                <c:pt idx="15">
                  <c:v>35.0</c:v>
                </c:pt>
                <c:pt idx="16">
                  <c:v>35.0</c:v>
                </c:pt>
                <c:pt idx="17">
                  <c:v>35.0</c:v>
                </c:pt>
                <c:pt idx="18">
                  <c:v>35.0</c:v>
                </c:pt>
                <c:pt idx="19">
                  <c:v>35.0</c:v>
                </c:pt>
                <c:pt idx="20">
                  <c:v>35.0</c:v>
                </c:pt>
                <c:pt idx="21">
                  <c:v>35.0</c:v>
                </c:pt>
                <c:pt idx="22">
                  <c:v>35.0</c:v>
                </c:pt>
                <c:pt idx="23">
                  <c:v>35.0</c:v>
                </c:pt>
                <c:pt idx="24">
                  <c:v>35.0</c:v>
                </c:pt>
                <c:pt idx="25">
                  <c:v>35.0</c:v>
                </c:pt>
                <c:pt idx="26">
                  <c:v>35.0</c:v>
                </c:pt>
                <c:pt idx="27">
                  <c:v>35.0</c:v>
                </c:pt>
                <c:pt idx="28">
                  <c:v>35.0</c:v>
                </c:pt>
                <c:pt idx="29">
                  <c:v>35.0</c:v>
                </c:pt>
                <c:pt idx="30">
                  <c:v>35.0</c:v>
                </c:pt>
                <c:pt idx="31">
                  <c:v>35.0</c:v>
                </c:pt>
                <c:pt idx="32">
                  <c:v>35.0</c:v>
                </c:pt>
                <c:pt idx="33">
                  <c:v>35.0</c:v>
                </c:pt>
                <c:pt idx="34">
                  <c:v>35.0</c:v>
                </c:pt>
                <c:pt idx="35">
                  <c:v>35.0</c:v>
                </c:pt>
                <c:pt idx="36">
                  <c:v>35.0</c:v>
                </c:pt>
                <c:pt idx="37">
                  <c:v>35.0</c:v>
                </c:pt>
                <c:pt idx="38">
                  <c:v>35.0</c:v>
                </c:pt>
                <c:pt idx="39">
                  <c:v>35.0</c:v>
                </c:pt>
                <c:pt idx="40">
                  <c:v>35.0</c:v>
                </c:pt>
                <c:pt idx="41">
                  <c:v>35.0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40.0</c:v>
                </c:pt>
                <c:pt idx="47">
                  <c:v>40.0</c:v>
                </c:pt>
              </c:numCache>
            </c:numRef>
          </c:val>
        </c:ser>
        <c:ser>
          <c:idx val="1"/>
          <c:order val="1"/>
          <c:tx>
            <c:strRef>
              <c:f>compare!$H$9</c:f>
              <c:strCache>
                <c:ptCount val="1"/>
                <c:pt idx="0">
                  <c:v>Required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compare!$F$10:$F$57</c:f>
              <c:numCache>
                <c:formatCode>h:mm\ AM/PM</c:formatCode>
                <c:ptCount val="48"/>
                <c:pt idx="0">
                  <c:v>0.0</c:v>
                </c:pt>
                <c:pt idx="1">
                  <c:v>0.0208333333333333</c:v>
                </c:pt>
                <c:pt idx="2">
                  <c:v>0.0416666666666667</c:v>
                </c:pt>
                <c:pt idx="3">
                  <c:v>0.0625</c:v>
                </c:pt>
                <c:pt idx="4">
                  <c:v>0.0833333333333333</c:v>
                </c:pt>
                <c:pt idx="5">
                  <c:v>0.104166666666667</c:v>
                </c:pt>
                <c:pt idx="6">
                  <c:v>0.125</c:v>
                </c:pt>
                <c:pt idx="7">
                  <c:v>0.145833333333333</c:v>
                </c:pt>
                <c:pt idx="8">
                  <c:v>0.166666666666667</c:v>
                </c:pt>
                <c:pt idx="9">
                  <c:v>0.1875</c:v>
                </c:pt>
                <c:pt idx="10">
                  <c:v>0.208333333333333</c:v>
                </c:pt>
                <c:pt idx="11">
                  <c:v>0.229166666666667</c:v>
                </c:pt>
                <c:pt idx="12">
                  <c:v>0.25</c:v>
                </c:pt>
                <c:pt idx="13">
                  <c:v>0.270833333333333</c:v>
                </c:pt>
                <c:pt idx="14">
                  <c:v>0.291666666666667</c:v>
                </c:pt>
                <c:pt idx="15">
                  <c:v>0.3125</c:v>
                </c:pt>
                <c:pt idx="16">
                  <c:v>0.333333333333333</c:v>
                </c:pt>
                <c:pt idx="17">
                  <c:v>0.354166666666667</c:v>
                </c:pt>
                <c:pt idx="18">
                  <c:v>0.375</c:v>
                </c:pt>
                <c:pt idx="19">
                  <c:v>0.395833333333333</c:v>
                </c:pt>
                <c:pt idx="20">
                  <c:v>0.416666666666667</c:v>
                </c:pt>
                <c:pt idx="21">
                  <c:v>0.4375</c:v>
                </c:pt>
                <c:pt idx="22">
                  <c:v>0.458333333333333</c:v>
                </c:pt>
                <c:pt idx="23">
                  <c:v>0.479166666666667</c:v>
                </c:pt>
                <c:pt idx="24">
                  <c:v>0.5</c:v>
                </c:pt>
                <c:pt idx="25">
                  <c:v>0.520833333333333</c:v>
                </c:pt>
                <c:pt idx="26">
                  <c:v>0.541666666666667</c:v>
                </c:pt>
                <c:pt idx="27">
                  <c:v>0.5625</c:v>
                </c:pt>
                <c:pt idx="28">
                  <c:v>0.583333333333333</c:v>
                </c:pt>
                <c:pt idx="29">
                  <c:v>0.604166666666667</c:v>
                </c:pt>
                <c:pt idx="30">
                  <c:v>0.625</c:v>
                </c:pt>
                <c:pt idx="31">
                  <c:v>0.645833333333333</c:v>
                </c:pt>
                <c:pt idx="32">
                  <c:v>0.666666666666667</c:v>
                </c:pt>
                <c:pt idx="33">
                  <c:v>0.6875</c:v>
                </c:pt>
                <c:pt idx="34">
                  <c:v>0.708333333333333</c:v>
                </c:pt>
                <c:pt idx="35">
                  <c:v>0.729166666666667</c:v>
                </c:pt>
                <c:pt idx="36">
                  <c:v>0.75</c:v>
                </c:pt>
                <c:pt idx="37">
                  <c:v>0.770833333333333</c:v>
                </c:pt>
                <c:pt idx="38">
                  <c:v>0.791666666666667</c:v>
                </c:pt>
                <c:pt idx="39">
                  <c:v>0.8125</c:v>
                </c:pt>
                <c:pt idx="40">
                  <c:v>0.833333333333333</c:v>
                </c:pt>
                <c:pt idx="41">
                  <c:v>0.854166666666667</c:v>
                </c:pt>
                <c:pt idx="42">
                  <c:v>0.875</c:v>
                </c:pt>
                <c:pt idx="43">
                  <c:v>0.895833333333333</c:v>
                </c:pt>
                <c:pt idx="44">
                  <c:v>0.916666666666667</c:v>
                </c:pt>
                <c:pt idx="45">
                  <c:v>0.9375</c:v>
                </c:pt>
                <c:pt idx="46">
                  <c:v>0.958333333333333</c:v>
                </c:pt>
                <c:pt idx="47">
                  <c:v>0.979166666666667</c:v>
                </c:pt>
              </c:numCache>
            </c:numRef>
          </c:cat>
          <c:val>
            <c:numRef>
              <c:f>compare!$H$10:$H$57</c:f>
              <c:numCache>
                <c:formatCode>General</c:formatCode>
                <c:ptCount val="48"/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1.0</c:v>
                </c:pt>
                <c:pt idx="8">
                  <c:v>6.0</c:v>
                </c:pt>
                <c:pt idx="9">
                  <c:v>18.0</c:v>
                </c:pt>
                <c:pt idx="10">
                  <c:v>28.0</c:v>
                </c:pt>
                <c:pt idx="11">
                  <c:v>39.0</c:v>
                </c:pt>
                <c:pt idx="12">
                  <c:v>47.0</c:v>
                </c:pt>
                <c:pt idx="13">
                  <c:v>47.0</c:v>
                </c:pt>
                <c:pt idx="14">
                  <c:v>48.0</c:v>
                </c:pt>
                <c:pt idx="15">
                  <c:v>43.0</c:v>
                </c:pt>
                <c:pt idx="16">
                  <c:v>39.0</c:v>
                </c:pt>
                <c:pt idx="17">
                  <c:v>32.0</c:v>
                </c:pt>
                <c:pt idx="18">
                  <c:v>26.0</c:v>
                </c:pt>
                <c:pt idx="19">
                  <c:v>24.0</c:v>
                </c:pt>
                <c:pt idx="20">
                  <c:v>25.0</c:v>
                </c:pt>
                <c:pt idx="21">
                  <c:v>22.0</c:v>
                </c:pt>
                <c:pt idx="22">
                  <c:v>22.0</c:v>
                </c:pt>
                <c:pt idx="23">
                  <c:v>23.0</c:v>
                </c:pt>
                <c:pt idx="24">
                  <c:v>23.0</c:v>
                </c:pt>
                <c:pt idx="25">
                  <c:v>22.0</c:v>
                </c:pt>
                <c:pt idx="26">
                  <c:v>20.0</c:v>
                </c:pt>
                <c:pt idx="27">
                  <c:v>19.0</c:v>
                </c:pt>
                <c:pt idx="28">
                  <c:v>21.0</c:v>
                </c:pt>
                <c:pt idx="29">
                  <c:v>19.0</c:v>
                </c:pt>
                <c:pt idx="30">
                  <c:v>17.0</c:v>
                </c:pt>
                <c:pt idx="31">
                  <c:v>17.0</c:v>
                </c:pt>
                <c:pt idx="32">
                  <c:v>19.0</c:v>
                </c:pt>
                <c:pt idx="33">
                  <c:v>18.0</c:v>
                </c:pt>
                <c:pt idx="34">
                  <c:v>21.0</c:v>
                </c:pt>
                <c:pt idx="35">
                  <c:v>25.0</c:v>
                </c:pt>
                <c:pt idx="36">
                  <c:v>29.0</c:v>
                </c:pt>
                <c:pt idx="37">
                  <c:v>37.0</c:v>
                </c:pt>
                <c:pt idx="38">
                  <c:v>33.0</c:v>
                </c:pt>
                <c:pt idx="39">
                  <c:v>32.0</c:v>
                </c:pt>
                <c:pt idx="40">
                  <c:v>28.0</c:v>
                </c:pt>
                <c:pt idx="41">
                  <c:v>22.0</c:v>
                </c:pt>
                <c:pt idx="42">
                  <c:v>15.0</c:v>
                </c:pt>
                <c:pt idx="43">
                  <c:v>12.0</c:v>
                </c:pt>
                <c:pt idx="44">
                  <c:v>9.0</c:v>
                </c:pt>
                <c:pt idx="45">
                  <c:v>6.0</c:v>
                </c:pt>
                <c:pt idx="46">
                  <c:v>4.0</c:v>
                </c:pt>
                <c:pt idx="47">
                  <c:v>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5724448"/>
        <c:axId val="1815623904"/>
      </c:barChart>
      <c:catAx>
        <c:axId val="1815724448"/>
        <c:scaling>
          <c:orientation val="minMax"/>
        </c:scaling>
        <c:delete val="0"/>
        <c:axPos val="b"/>
        <c:numFmt formatCode="h:mm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5623904"/>
        <c:crosses val="autoZero"/>
        <c:auto val="1"/>
        <c:lblAlgn val="ctr"/>
        <c:lblOffset val="100"/>
        <c:noMultiLvlLbl val="0"/>
      </c:catAx>
      <c:valAx>
        <c:axId val="181562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5724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469900</xdr:colOff>
      <xdr:row>12</xdr:row>
      <xdr:rowOff>114300</xdr:rowOff>
    </xdr:from>
    <xdr:to>
      <xdr:col>20</xdr:col>
      <xdr:colOff>685800</xdr:colOff>
      <xdr:row>42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482600</xdr:colOff>
      <xdr:row>19</xdr:row>
      <xdr:rowOff>0</xdr:rowOff>
    </xdr:from>
    <xdr:to>
      <xdr:col>21</xdr:col>
      <xdr:colOff>698500</xdr:colOff>
      <xdr:row>48</xdr:row>
      <xdr:rowOff>165100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450850</xdr:colOff>
      <xdr:row>29</xdr:row>
      <xdr:rowOff>25400</xdr:rowOff>
    </xdr:from>
    <xdr:to>
      <xdr:col>21</xdr:col>
      <xdr:colOff>660400</xdr:colOff>
      <xdr:row>57</xdr:row>
      <xdr:rowOff>25400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BD59"/>
  <sheetViews>
    <sheetView topLeftCell="AI1" zoomScale="58" workbookViewId="0">
      <selection activeCell="BC10" sqref="BC10:BC57"/>
    </sheetView>
  </sheetViews>
  <sheetFormatPr baseColWidth="10" defaultRowHeight="16" x14ac:dyDescent="0.2"/>
  <cols>
    <col min="30" max="30" width="10.83203125" customWidth="1"/>
    <col min="32" max="32" width="10.83203125" customWidth="1"/>
    <col min="34" max="34" width="10.83203125" customWidth="1"/>
    <col min="38" max="38" width="10.83203125" customWidth="1"/>
    <col min="44" max="44" width="10.83203125" customWidth="1"/>
    <col min="49" max="49" width="10.83203125" customWidth="1"/>
    <col min="51" max="51" width="10.83203125" customWidth="1"/>
    <col min="53" max="53" width="5.1640625" customWidth="1"/>
    <col min="54" max="55" width="5.33203125" customWidth="1"/>
  </cols>
  <sheetData>
    <row r="2" spans="4:56" x14ac:dyDescent="0.2"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/>
    </row>
    <row r="3" spans="4:56" x14ac:dyDescent="0.2"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3"/>
      <c r="BA3" s="23"/>
      <c r="BB3" s="23"/>
      <c r="BC3" s="23"/>
      <c r="BD3" s="23"/>
    </row>
    <row r="4" spans="4:56" x14ac:dyDescent="0.2"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  <c r="AW4" s="23"/>
      <c r="AX4" s="23"/>
      <c r="AY4" s="23"/>
      <c r="AZ4" s="23"/>
      <c r="BA4" s="23"/>
      <c r="BB4" s="23"/>
      <c r="BC4" s="23"/>
      <c r="BD4" s="23"/>
    </row>
    <row r="5" spans="4:56" x14ac:dyDescent="0.2"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</row>
    <row r="6" spans="4:56" ht="17" thickBot="1" x14ac:dyDescent="0.25"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</row>
    <row r="7" spans="4:56" x14ac:dyDescent="0.2">
      <c r="D7" s="23"/>
      <c r="E7" s="19"/>
      <c r="F7" s="17">
        <v>1</v>
      </c>
      <c r="G7" s="3">
        <f>F7+1</f>
        <v>2</v>
      </c>
      <c r="H7" s="3">
        <f t="shared" ref="H7:AT7" si="0">G7+1</f>
        <v>3</v>
      </c>
      <c r="I7" s="3">
        <f t="shared" si="0"/>
        <v>4</v>
      </c>
      <c r="J7" s="3">
        <f t="shared" si="0"/>
        <v>5</v>
      </c>
      <c r="K7" s="3">
        <f t="shared" si="0"/>
        <v>6</v>
      </c>
      <c r="L7" s="3">
        <f t="shared" si="0"/>
        <v>7</v>
      </c>
      <c r="M7" s="3">
        <f t="shared" si="0"/>
        <v>8</v>
      </c>
      <c r="N7" s="3">
        <f t="shared" si="0"/>
        <v>9</v>
      </c>
      <c r="O7" s="3">
        <f t="shared" si="0"/>
        <v>10</v>
      </c>
      <c r="P7" s="3">
        <f t="shared" si="0"/>
        <v>11</v>
      </c>
      <c r="Q7" s="3">
        <f t="shared" si="0"/>
        <v>12</v>
      </c>
      <c r="R7" s="3">
        <f t="shared" si="0"/>
        <v>13</v>
      </c>
      <c r="S7" s="3">
        <f t="shared" si="0"/>
        <v>14</v>
      </c>
      <c r="T7" s="3">
        <f t="shared" si="0"/>
        <v>15</v>
      </c>
      <c r="U7" s="3">
        <f t="shared" si="0"/>
        <v>16</v>
      </c>
      <c r="V7" s="3">
        <f t="shared" si="0"/>
        <v>17</v>
      </c>
      <c r="W7" s="3">
        <f t="shared" si="0"/>
        <v>18</v>
      </c>
      <c r="X7" s="3">
        <f t="shared" si="0"/>
        <v>19</v>
      </c>
      <c r="Y7" s="3">
        <f t="shared" si="0"/>
        <v>20</v>
      </c>
      <c r="Z7" s="3">
        <f t="shared" si="0"/>
        <v>21</v>
      </c>
      <c r="AA7" s="3">
        <f t="shared" si="0"/>
        <v>22</v>
      </c>
      <c r="AB7" s="3">
        <f t="shared" si="0"/>
        <v>23</v>
      </c>
      <c r="AC7" s="3">
        <f t="shared" si="0"/>
        <v>24</v>
      </c>
      <c r="AD7" s="3">
        <f t="shared" si="0"/>
        <v>25</v>
      </c>
      <c r="AE7" s="3">
        <f>AD7+1</f>
        <v>26</v>
      </c>
      <c r="AF7" s="3">
        <f t="shared" ref="AF7:AZ7" si="1">AE7+1</f>
        <v>27</v>
      </c>
      <c r="AG7" s="3">
        <f t="shared" si="1"/>
        <v>28</v>
      </c>
      <c r="AH7" s="3">
        <f t="shared" si="1"/>
        <v>29</v>
      </c>
      <c r="AI7" s="3">
        <f t="shared" si="1"/>
        <v>30</v>
      </c>
      <c r="AJ7" s="3">
        <f t="shared" si="1"/>
        <v>31</v>
      </c>
      <c r="AK7" s="3">
        <f t="shared" si="1"/>
        <v>32</v>
      </c>
      <c r="AL7" s="3">
        <f t="shared" si="1"/>
        <v>33</v>
      </c>
      <c r="AM7" s="3">
        <f t="shared" si="1"/>
        <v>34</v>
      </c>
      <c r="AN7" s="3">
        <f t="shared" si="1"/>
        <v>35</v>
      </c>
      <c r="AO7" s="3">
        <f t="shared" si="1"/>
        <v>36</v>
      </c>
      <c r="AP7" s="3">
        <f t="shared" si="1"/>
        <v>37</v>
      </c>
      <c r="AQ7" s="3">
        <f t="shared" si="1"/>
        <v>38</v>
      </c>
      <c r="AR7" s="3">
        <f t="shared" si="1"/>
        <v>39</v>
      </c>
      <c r="AS7" s="3">
        <f t="shared" si="1"/>
        <v>40</v>
      </c>
      <c r="AT7" s="3">
        <f t="shared" si="1"/>
        <v>41</v>
      </c>
      <c r="AU7" s="3">
        <f t="shared" si="1"/>
        <v>42</v>
      </c>
      <c r="AV7" s="3">
        <f t="shared" si="1"/>
        <v>43</v>
      </c>
      <c r="AW7" s="3">
        <f t="shared" si="1"/>
        <v>44</v>
      </c>
      <c r="AX7" s="3">
        <f t="shared" si="1"/>
        <v>45</v>
      </c>
      <c r="AY7" s="3">
        <f t="shared" si="1"/>
        <v>46</v>
      </c>
      <c r="AZ7" s="3">
        <f t="shared" si="1"/>
        <v>47</v>
      </c>
      <c r="BA7" s="23"/>
      <c r="BB7" s="23"/>
      <c r="BC7" s="23"/>
      <c r="BD7" s="23"/>
    </row>
    <row r="8" spans="4:56" x14ac:dyDescent="0.2">
      <c r="D8" s="23"/>
      <c r="E8" s="20" t="s">
        <v>3</v>
      </c>
      <c r="F8" s="18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5.0000000000000036</v>
      </c>
      <c r="M8" s="2">
        <v>0.99999999999999634</v>
      </c>
      <c r="N8" s="2">
        <v>12</v>
      </c>
      <c r="O8" s="2">
        <v>9.9999999999999982</v>
      </c>
      <c r="P8" s="2">
        <v>17.000000000000011</v>
      </c>
      <c r="Q8" s="2">
        <v>2.0000000000000009</v>
      </c>
      <c r="R8" s="2">
        <v>1.0000000000000022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15.999999999999993</v>
      </c>
      <c r="AF8" s="2">
        <v>0</v>
      </c>
      <c r="AG8" s="2">
        <v>4</v>
      </c>
      <c r="AH8" s="2">
        <v>0</v>
      </c>
      <c r="AI8" s="2">
        <v>3.9999999999999996</v>
      </c>
      <c r="AJ8" s="2">
        <v>0</v>
      </c>
      <c r="AK8" s="2">
        <v>9</v>
      </c>
      <c r="AL8" s="2">
        <v>4.000000000000008</v>
      </c>
      <c r="AM8" s="2">
        <v>0</v>
      </c>
      <c r="AN8" s="2">
        <v>0</v>
      </c>
      <c r="AO8" s="2">
        <v>0</v>
      </c>
      <c r="AP8" s="2">
        <v>0</v>
      </c>
      <c r="AQ8" s="2">
        <v>0</v>
      </c>
      <c r="AR8" s="2">
        <v>0</v>
      </c>
      <c r="AS8" s="2">
        <v>0</v>
      </c>
      <c r="AT8" s="2">
        <v>0</v>
      </c>
      <c r="AU8" s="2">
        <v>0</v>
      </c>
      <c r="AV8" s="2">
        <v>0</v>
      </c>
      <c r="AW8" s="2">
        <v>0</v>
      </c>
      <c r="AX8" s="2">
        <v>0</v>
      </c>
      <c r="AY8" s="2">
        <v>0</v>
      </c>
      <c r="AZ8" s="2">
        <v>0</v>
      </c>
      <c r="BA8" s="25">
        <f>SUM(F8:AZ8)</f>
        <v>85.000000000000014</v>
      </c>
      <c r="BB8" s="26" t="s">
        <v>4</v>
      </c>
      <c r="BC8" s="23"/>
      <c r="BD8" s="23"/>
    </row>
    <row r="9" spans="4:56" ht="17" thickBot="1" x14ac:dyDescent="0.25">
      <c r="D9" s="23"/>
      <c r="E9" s="27" t="s">
        <v>2</v>
      </c>
      <c r="F9" s="28">
        <f>IF(F8=0,0,1)</f>
        <v>0</v>
      </c>
      <c r="G9" s="29">
        <f>IF(G8=0,0,1)</f>
        <v>0</v>
      </c>
      <c r="H9" s="29">
        <f>IF(H8=0,0,1)</f>
        <v>0</v>
      </c>
      <c r="I9" s="29">
        <f>IF(I8=0,0,1)</f>
        <v>0</v>
      </c>
      <c r="J9" s="29">
        <f>IF(J8=0,0,1)</f>
        <v>0</v>
      </c>
      <c r="K9" s="29">
        <f>IF(K8=0,0,1)</f>
        <v>0</v>
      </c>
      <c r="L9" s="29">
        <f>IF(L8=0,0,1)</f>
        <v>1</v>
      </c>
      <c r="M9" s="29">
        <f>IF(M8=0,0,1)</f>
        <v>1</v>
      </c>
      <c r="N9" s="29">
        <f>IF(N8=0,0,1)</f>
        <v>1</v>
      </c>
      <c r="O9" s="29">
        <f>IF(O8=0,0,1)</f>
        <v>1</v>
      </c>
      <c r="P9" s="29">
        <f>IF(P8=0,0,1)</f>
        <v>1</v>
      </c>
      <c r="Q9" s="29">
        <f>IF(Q8=0,0,1)</f>
        <v>1</v>
      </c>
      <c r="R9" s="29">
        <f>IF(R8=0,0,1)</f>
        <v>1</v>
      </c>
      <c r="S9" s="29">
        <f>IF(S8=0,0,1)</f>
        <v>0</v>
      </c>
      <c r="T9" s="29">
        <f>IF(T8=0,0,1)</f>
        <v>0</v>
      </c>
      <c r="U9" s="29">
        <f>IF(U8=0,0,1)</f>
        <v>0</v>
      </c>
      <c r="V9" s="29">
        <f>IF(V8=0,0,1)</f>
        <v>0</v>
      </c>
      <c r="W9" s="29">
        <f>IF(W8=0,0,1)</f>
        <v>0</v>
      </c>
      <c r="X9" s="29">
        <f>IF(X8=0,0,1)</f>
        <v>0</v>
      </c>
      <c r="Y9" s="29">
        <f>IF(Y8=0,0,1)</f>
        <v>0</v>
      </c>
      <c r="Z9" s="29">
        <f>IF(Z8=0,0,1)</f>
        <v>0</v>
      </c>
      <c r="AA9" s="29">
        <f>IF(AA8=0,0,1)</f>
        <v>0</v>
      </c>
      <c r="AB9" s="29">
        <f>IF(AB8=0,0,1)</f>
        <v>0</v>
      </c>
      <c r="AC9" s="29">
        <f>IF(AC8=0,0,1)</f>
        <v>0</v>
      </c>
      <c r="AD9" s="29">
        <f>IF(AD8=0,0,1)</f>
        <v>0</v>
      </c>
      <c r="AE9" s="29">
        <f>IF(AE8=0,0,1)</f>
        <v>1</v>
      </c>
      <c r="AF9" s="29">
        <f>IF(AF8=0,0,1)</f>
        <v>0</v>
      </c>
      <c r="AG9" s="29">
        <f>IF(AG8=0,0,1)</f>
        <v>1</v>
      </c>
      <c r="AH9" s="29">
        <f>IF(AH8=0,0,1)</f>
        <v>0</v>
      </c>
      <c r="AI9" s="29">
        <f>IF(AI8=0,0,1)</f>
        <v>1</v>
      </c>
      <c r="AJ9" s="29">
        <f>IF(AJ8=0,0,1)</f>
        <v>0</v>
      </c>
      <c r="AK9" s="29">
        <f>IF(AK8=0,0,1)</f>
        <v>1</v>
      </c>
      <c r="AL9" s="29">
        <f>IF(AL8=0,0,1)</f>
        <v>1</v>
      </c>
      <c r="AM9" s="29">
        <f>IF(AM8=0,0,1)</f>
        <v>0</v>
      </c>
      <c r="AN9" s="29">
        <f>IF(AN8=0,0,1)</f>
        <v>0</v>
      </c>
      <c r="AO9" s="29">
        <f>IF(AO8=0,0,1)</f>
        <v>0</v>
      </c>
      <c r="AP9" s="29">
        <f>IF(AP8=0,0,1)</f>
        <v>0</v>
      </c>
      <c r="AQ9" s="29">
        <f>IF(AQ8=0,0,1)</f>
        <v>0</v>
      </c>
      <c r="AR9" s="29">
        <f>IF(AR8=0,0,1)</f>
        <v>0</v>
      </c>
      <c r="AS9" s="29">
        <f>IF(AS8=0,0,1)</f>
        <v>0</v>
      </c>
      <c r="AT9" s="29">
        <f>IF(AT8=0,0,1)</f>
        <v>0</v>
      </c>
      <c r="AU9" s="29">
        <f>IF(AU8=0,0,1)</f>
        <v>0</v>
      </c>
      <c r="AV9" s="29">
        <f>IF(AV8=0,0,1)</f>
        <v>0</v>
      </c>
      <c r="AW9" s="29">
        <f>IF(AW8=0,0,1)</f>
        <v>0</v>
      </c>
      <c r="AX9" s="29">
        <f>IF(AX8=0,0,1)</f>
        <v>0</v>
      </c>
      <c r="AY9" s="29">
        <f>IF(AY8=0,0,1)</f>
        <v>0</v>
      </c>
      <c r="AZ9" s="29">
        <f>IF(AZ8=0,0,1)</f>
        <v>0</v>
      </c>
      <c r="BA9" s="13">
        <f>SUM(F9:AZ9)</f>
        <v>12</v>
      </c>
      <c r="BB9" s="8" t="s">
        <v>0</v>
      </c>
      <c r="BC9" s="14">
        <v>20</v>
      </c>
      <c r="BD9" s="23"/>
    </row>
    <row r="10" spans="4:56" x14ac:dyDescent="0.2">
      <c r="D10" s="23"/>
      <c r="E10" s="30">
        <v>0</v>
      </c>
      <c r="F10" s="31">
        <v>1</v>
      </c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I10" s="31"/>
      <c r="AJ10" s="31"/>
      <c r="AK10" s="31"/>
      <c r="AL10" s="31"/>
      <c r="AM10" s="31">
        <v>1</v>
      </c>
      <c r="AN10" s="31">
        <v>1</v>
      </c>
      <c r="AO10" s="31">
        <v>1</v>
      </c>
      <c r="AP10" s="31">
        <v>1</v>
      </c>
      <c r="AQ10" s="31">
        <v>1</v>
      </c>
      <c r="AR10" s="31">
        <v>1</v>
      </c>
      <c r="AS10" s="31">
        <v>1</v>
      </c>
      <c r="AT10" s="31">
        <v>0</v>
      </c>
      <c r="AU10" s="31">
        <v>1</v>
      </c>
      <c r="AV10" s="31">
        <v>1</v>
      </c>
      <c r="AW10" s="31">
        <v>1</v>
      </c>
      <c r="AX10" s="31">
        <v>1</v>
      </c>
      <c r="AY10" s="31">
        <v>1</v>
      </c>
      <c r="AZ10" s="32">
        <v>1</v>
      </c>
      <c r="BA10" s="9">
        <f>SUMPRODUCT(F$8:AZ$8,F10:AZ10)</f>
        <v>0</v>
      </c>
      <c r="BB10" s="15" t="s">
        <v>1</v>
      </c>
      <c r="BC10" s="10">
        <v>0</v>
      </c>
      <c r="BD10" s="23"/>
    </row>
    <row r="11" spans="4:56" x14ac:dyDescent="0.2">
      <c r="D11" s="23"/>
      <c r="E11" s="21">
        <v>2.0833333333333332E-2</v>
      </c>
      <c r="F11" s="4">
        <v>1</v>
      </c>
      <c r="G11" s="4">
        <v>1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33"/>
      <c r="AN11" s="4">
        <v>1</v>
      </c>
      <c r="AO11" s="4">
        <v>1</v>
      </c>
      <c r="AP11" s="4">
        <v>1</v>
      </c>
      <c r="AQ11" s="4">
        <v>1</v>
      </c>
      <c r="AR11" s="4">
        <v>1</v>
      </c>
      <c r="AS11" s="4">
        <v>1</v>
      </c>
      <c r="AT11" s="4">
        <v>1</v>
      </c>
      <c r="AU11" s="4">
        <v>1</v>
      </c>
      <c r="AV11" s="4">
        <v>1</v>
      </c>
      <c r="AW11" s="4">
        <v>1</v>
      </c>
      <c r="AX11" s="4">
        <v>1</v>
      </c>
      <c r="AY11" s="4">
        <v>1</v>
      </c>
      <c r="AZ11" s="5">
        <v>1</v>
      </c>
      <c r="BA11" s="9">
        <f>SUMPRODUCT(F$8:AZ$8,F11:AZ11)</f>
        <v>0</v>
      </c>
      <c r="BB11" s="15" t="s">
        <v>1</v>
      </c>
      <c r="BC11" s="10">
        <v>0</v>
      </c>
      <c r="BD11" s="23"/>
    </row>
    <row r="12" spans="4:56" x14ac:dyDescent="0.2">
      <c r="D12" s="23"/>
      <c r="E12" s="21">
        <v>4.1666666666666699E-2</v>
      </c>
      <c r="F12" s="4">
        <v>1</v>
      </c>
      <c r="G12" s="4">
        <v>1</v>
      </c>
      <c r="H12" s="4">
        <v>1</v>
      </c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33"/>
      <c r="AN12" s="4"/>
      <c r="AO12" s="4">
        <v>1</v>
      </c>
      <c r="AP12" s="4">
        <v>1</v>
      </c>
      <c r="AQ12" s="4">
        <v>1</v>
      </c>
      <c r="AR12" s="4">
        <v>1</v>
      </c>
      <c r="AS12" s="4">
        <v>1</v>
      </c>
      <c r="AT12" s="4">
        <v>1</v>
      </c>
      <c r="AU12" s="4">
        <v>0</v>
      </c>
      <c r="AV12" s="4">
        <v>1</v>
      </c>
      <c r="AW12" s="4">
        <v>1</v>
      </c>
      <c r="AX12" s="4">
        <v>1</v>
      </c>
      <c r="AY12" s="4">
        <v>1</v>
      </c>
      <c r="AZ12" s="5">
        <v>1</v>
      </c>
      <c r="BA12" s="9">
        <f>SUMPRODUCT(F$8:AZ$8,F12:AZ12)</f>
        <v>0</v>
      </c>
      <c r="BB12" s="15" t="s">
        <v>1</v>
      </c>
      <c r="BC12" s="10">
        <v>0</v>
      </c>
      <c r="BD12" s="23"/>
    </row>
    <row r="13" spans="4:56" x14ac:dyDescent="0.2">
      <c r="D13" s="23"/>
      <c r="E13" s="21">
        <v>6.25E-2</v>
      </c>
      <c r="F13" s="4">
        <v>1</v>
      </c>
      <c r="G13" s="4">
        <v>1</v>
      </c>
      <c r="H13" s="4">
        <v>1</v>
      </c>
      <c r="I13" s="4">
        <v>1</v>
      </c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33"/>
      <c r="AN13" s="4"/>
      <c r="AO13" s="4"/>
      <c r="AP13" s="4">
        <v>1</v>
      </c>
      <c r="AQ13" s="4">
        <v>1</v>
      </c>
      <c r="AR13" s="4">
        <v>1</v>
      </c>
      <c r="AS13" s="4">
        <v>1</v>
      </c>
      <c r="AT13" s="4">
        <v>1</v>
      </c>
      <c r="AU13" s="4">
        <v>1</v>
      </c>
      <c r="AV13" s="4">
        <v>0</v>
      </c>
      <c r="AW13" s="4">
        <v>1</v>
      </c>
      <c r="AX13" s="4">
        <v>1</v>
      </c>
      <c r="AY13" s="4">
        <v>1</v>
      </c>
      <c r="AZ13" s="5">
        <v>1</v>
      </c>
      <c r="BA13" s="9">
        <f>SUMPRODUCT(F$8:AZ$8,F13:AZ13)</f>
        <v>0</v>
      </c>
      <c r="BB13" s="15" t="s">
        <v>1</v>
      </c>
      <c r="BC13" s="10">
        <v>0</v>
      </c>
      <c r="BD13" s="23"/>
    </row>
    <row r="14" spans="4:56" x14ac:dyDescent="0.2">
      <c r="D14" s="23"/>
      <c r="E14" s="21">
        <v>8.3333333333333301E-2</v>
      </c>
      <c r="F14" s="4">
        <v>1</v>
      </c>
      <c r="G14" s="4">
        <v>1</v>
      </c>
      <c r="H14" s="4">
        <v>1</v>
      </c>
      <c r="I14" s="4">
        <v>1</v>
      </c>
      <c r="J14" s="4">
        <v>1</v>
      </c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33"/>
      <c r="AN14" s="4"/>
      <c r="AO14" s="4"/>
      <c r="AP14" s="4"/>
      <c r="AQ14" s="4">
        <v>1</v>
      </c>
      <c r="AR14" s="4">
        <v>1</v>
      </c>
      <c r="AS14" s="4">
        <v>1</v>
      </c>
      <c r="AT14" s="4">
        <v>1</v>
      </c>
      <c r="AU14" s="4">
        <v>1</v>
      </c>
      <c r="AV14" s="4">
        <v>1</v>
      </c>
      <c r="AW14" s="4">
        <v>0</v>
      </c>
      <c r="AX14" s="4">
        <v>1</v>
      </c>
      <c r="AY14" s="4">
        <v>1</v>
      </c>
      <c r="AZ14" s="5">
        <v>1</v>
      </c>
      <c r="BA14" s="9">
        <f>SUMPRODUCT(F$8:AZ$8,F14:AZ14)</f>
        <v>0</v>
      </c>
      <c r="BB14" s="15" t="s">
        <v>1</v>
      </c>
      <c r="BC14" s="10">
        <v>0</v>
      </c>
      <c r="BD14" s="23"/>
    </row>
    <row r="15" spans="4:56" x14ac:dyDescent="0.2">
      <c r="D15" s="23"/>
      <c r="E15" s="21">
        <v>0.104166666666667</v>
      </c>
      <c r="F15" s="4">
        <v>1</v>
      </c>
      <c r="G15" s="4">
        <v>1</v>
      </c>
      <c r="H15" s="4">
        <v>1</v>
      </c>
      <c r="I15" s="4">
        <v>1</v>
      </c>
      <c r="J15" s="4">
        <v>1</v>
      </c>
      <c r="K15" s="4">
        <v>1</v>
      </c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33"/>
      <c r="AN15" s="4"/>
      <c r="AO15" s="4"/>
      <c r="AP15" s="4"/>
      <c r="AQ15" s="4"/>
      <c r="AR15" s="4">
        <v>1</v>
      </c>
      <c r="AS15" s="4">
        <v>1</v>
      </c>
      <c r="AT15" s="4">
        <v>1</v>
      </c>
      <c r="AU15" s="4">
        <v>1</v>
      </c>
      <c r="AV15" s="4">
        <v>1</v>
      </c>
      <c r="AW15" s="4">
        <v>1</v>
      </c>
      <c r="AX15" s="4">
        <v>0</v>
      </c>
      <c r="AY15" s="4">
        <v>1</v>
      </c>
      <c r="AZ15" s="5">
        <v>1</v>
      </c>
      <c r="BA15" s="9">
        <f>SUMPRODUCT(F$8:AZ$8,F15:AZ15)</f>
        <v>0</v>
      </c>
      <c r="BB15" s="15" t="s">
        <v>1</v>
      </c>
      <c r="BC15" s="10">
        <v>0</v>
      </c>
      <c r="BD15" s="23"/>
    </row>
    <row r="16" spans="4:56" x14ac:dyDescent="0.2">
      <c r="D16" s="23"/>
      <c r="E16" s="21">
        <v>0.125</v>
      </c>
      <c r="F16" s="4">
        <v>1</v>
      </c>
      <c r="G16" s="4">
        <v>1</v>
      </c>
      <c r="H16" s="4">
        <v>1</v>
      </c>
      <c r="I16" s="4">
        <v>1</v>
      </c>
      <c r="J16" s="4">
        <v>1</v>
      </c>
      <c r="K16" s="4">
        <v>1</v>
      </c>
      <c r="L16" s="4">
        <v>1</v>
      </c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33"/>
      <c r="AN16" s="4"/>
      <c r="AO16" s="4"/>
      <c r="AP16" s="4"/>
      <c r="AQ16" s="4"/>
      <c r="AR16" s="4"/>
      <c r="AS16" s="4">
        <v>1</v>
      </c>
      <c r="AT16" s="4">
        <v>1</v>
      </c>
      <c r="AU16" s="4">
        <v>1</v>
      </c>
      <c r="AV16" s="4">
        <v>1</v>
      </c>
      <c r="AW16" s="4">
        <v>1</v>
      </c>
      <c r="AX16" s="4">
        <v>1</v>
      </c>
      <c r="AY16" s="4">
        <v>0</v>
      </c>
      <c r="AZ16" s="5">
        <v>1</v>
      </c>
      <c r="BA16" s="9">
        <f>SUMPRODUCT(F$8:AZ$8,F16:AZ16)</f>
        <v>5.0000000000000036</v>
      </c>
      <c r="BB16" s="15" t="s">
        <v>1</v>
      </c>
      <c r="BC16" s="10">
        <v>1</v>
      </c>
      <c r="BD16" s="23"/>
    </row>
    <row r="17" spans="4:56" x14ac:dyDescent="0.2">
      <c r="D17" s="23"/>
      <c r="E17" s="21">
        <v>0.14583333333333301</v>
      </c>
      <c r="F17" s="4">
        <v>1</v>
      </c>
      <c r="G17" s="4">
        <v>1</v>
      </c>
      <c r="H17" s="4">
        <v>1</v>
      </c>
      <c r="I17" s="4">
        <v>1</v>
      </c>
      <c r="J17" s="4">
        <v>1</v>
      </c>
      <c r="K17" s="4">
        <v>1</v>
      </c>
      <c r="L17" s="4">
        <v>1</v>
      </c>
      <c r="M17" s="4">
        <v>1</v>
      </c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33"/>
      <c r="AN17" s="4"/>
      <c r="AO17" s="4"/>
      <c r="AP17" s="4"/>
      <c r="AQ17" s="4"/>
      <c r="AR17" s="4"/>
      <c r="AS17" s="4"/>
      <c r="AT17" s="4">
        <v>1</v>
      </c>
      <c r="AU17" s="4">
        <v>1</v>
      </c>
      <c r="AV17" s="4">
        <v>1</v>
      </c>
      <c r="AW17" s="4">
        <v>1</v>
      </c>
      <c r="AX17" s="4">
        <v>1</v>
      </c>
      <c r="AY17" s="4">
        <v>1</v>
      </c>
      <c r="AZ17" s="5">
        <v>0</v>
      </c>
      <c r="BA17" s="9">
        <f>SUMPRODUCT(F$8:AZ$8,F17:AZ17)</f>
        <v>6</v>
      </c>
      <c r="BB17" s="15" t="s">
        <v>1</v>
      </c>
      <c r="BC17" s="10">
        <v>6</v>
      </c>
      <c r="BD17" s="23"/>
    </row>
    <row r="18" spans="4:56" x14ac:dyDescent="0.2">
      <c r="D18" s="23"/>
      <c r="E18" s="21">
        <v>0.16666666666666699</v>
      </c>
      <c r="F18" s="4">
        <v>0</v>
      </c>
      <c r="G18" s="4">
        <v>1</v>
      </c>
      <c r="H18" s="4">
        <v>1</v>
      </c>
      <c r="I18" s="4">
        <v>1</v>
      </c>
      <c r="J18" s="4">
        <v>1</v>
      </c>
      <c r="K18" s="4">
        <v>1</v>
      </c>
      <c r="L18" s="4">
        <v>1</v>
      </c>
      <c r="M18" s="4">
        <v>1</v>
      </c>
      <c r="N18" s="4">
        <v>1</v>
      </c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33"/>
      <c r="AN18" s="4"/>
      <c r="AO18" s="4"/>
      <c r="AP18" s="4"/>
      <c r="AQ18" s="4"/>
      <c r="AR18" s="4"/>
      <c r="AS18" s="4"/>
      <c r="AT18" s="4"/>
      <c r="AU18" s="4">
        <v>1</v>
      </c>
      <c r="AV18" s="4">
        <v>1</v>
      </c>
      <c r="AW18" s="4">
        <v>1</v>
      </c>
      <c r="AX18" s="4">
        <v>1</v>
      </c>
      <c r="AY18" s="4">
        <v>1</v>
      </c>
      <c r="AZ18" s="5">
        <v>1</v>
      </c>
      <c r="BA18" s="9">
        <f>SUMPRODUCT(F$8:AZ$8,F18:AZ18)</f>
        <v>18</v>
      </c>
      <c r="BB18" s="15" t="s">
        <v>1</v>
      </c>
      <c r="BC18" s="10">
        <v>18</v>
      </c>
      <c r="BD18" s="23"/>
    </row>
    <row r="19" spans="4:56" x14ac:dyDescent="0.2">
      <c r="D19" s="23"/>
      <c r="E19" s="21">
        <v>0.1875</v>
      </c>
      <c r="F19" s="4">
        <v>1</v>
      </c>
      <c r="G19" s="4">
        <v>0</v>
      </c>
      <c r="H19" s="4">
        <v>1</v>
      </c>
      <c r="I19" s="4">
        <v>1</v>
      </c>
      <c r="J19" s="4">
        <v>1</v>
      </c>
      <c r="K19" s="4">
        <v>1</v>
      </c>
      <c r="L19" s="4">
        <v>1</v>
      </c>
      <c r="M19" s="4">
        <v>1</v>
      </c>
      <c r="N19" s="4">
        <v>1</v>
      </c>
      <c r="O19" s="4">
        <v>1</v>
      </c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33"/>
      <c r="AN19" s="4"/>
      <c r="AO19" s="4"/>
      <c r="AP19" s="4"/>
      <c r="AQ19" s="4"/>
      <c r="AR19" s="4"/>
      <c r="AS19" s="4"/>
      <c r="AT19" s="4"/>
      <c r="AU19" s="4">
        <v>1</v>
      </c>
      <c r="AV19" s="4">
        <v>1</v>
      </c>
      <c r="AW19" s="4">
        <v>1</v>
      </c>
      <c r="AX19" s="4">
        <v>1</v>
      </c>
      <c r="AY19" s="4">
        <v>1</v>
      </c>
      <c r="AZ19" s="5">
        <v>1</v>
      </c>
      <c r="BA19" s="9">
        <f>SUMPRODUCT(F$8:AZ$8,F19:AZ19)</f>
        <v>28</v>
      </c>
      <c r="BB19" s="15" t="s">
        <v>1</v>
      </c>
      <c r="BC19" s="10">
        <v>28</v>
      </c>
      <c r="BD19" s="23"/>
    </row>
    <row r="20" spans="4:56" x14ac:dyDescent="0.2">
      <c r="D20" s="23"/>
      <c r="E20" s="21">
        <v>0.20833333333333301</v>
      </c>
      <c r="F20" s="4">
        <v>1</v>
      </c>
      <c r="G20" s="4">
        <v>1</v>
      </c>
      <c r="H20" s="4">
        <v>0</v>
      </c>
      <c r="I20" s="4">
        <v>1</v>
      </c>
      <c r="J20" s="4">
        <v>1</v>
      </c>
      <c r="K20" s="4">
        <v>1</v>
      </c>
      <c r="L20" s="4">
        <v>1</v>
      </c>
      <c r="M20" s="4">
        <v>1</v>
      </c>
      <c r="N20" s="4">
        <v>1</v>
      </c>
      <c r="O20" s="4">
        <v>1</v>
      </c>
      <c r="P20" s="4">
        <v>1</v>
      </c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33"/>
      <c r="AN20" s="4"/>
      <c r="AO20" s="4"/>
      <c r="AP20" s="4"/>
      <c r="AQ20" s="4"/>
      <c r="AR20" s="4"/>
      <c r="AS20" s="4"/>
      <c r="AT20" s="4"/>
      <c r="AU20" s="4"/>
      <c r="AV20" s="4">
        <v>1</v>
      </c>
      <c r="AW20" s="4">
        <v>1</v>
      </c>
      <c r="AX20" s="4">
        <v>1</v>
      </c>
      <c r="AY20" s="4">
        <v>1</v>
      </c>
      <c r="AZ20" s="5">
        <v>1</v>
      </c>
      <c r="BA20" s="9">
        <f>SUMPRODUCT(F$8:AZ$8,F20:AZ20)</f>
        <v>45.000000000000014</v>
      </c>
      <c r="BB20" s="15" t="s">
        <v>1</v>
      </c>
      <c r="BC20" s="10">
        <v>39</v>
      </c>
      <c r="BD20" s="23"/>
    </row>
    <row r="21" spans="4:56" x14ac:dyDescent="0.2">
      <c r="D21" s="23"/>
      <c r="E21" s="21">
        <v>0.22916666666666699</v>
      </c>
      <c r="F21" s="4">
        <v>1</v>
      </c>
      <c r="G21" s="4">
        <v>1</v>
      </c>
      <c r="H21" s="4">
        <v>1</v>
      </c>
      <c r="I21" s="4">
        <v>0</v>
      </c>
      <c r="J21" s="4">
        <v>1</v>
      </c>
      <c r="K21" s="4">
        <v>1</v>
      </c>
      <c r="L21" s="4">
        <v>1</v>
      </c>
      <c r="M21" s="4">
        <v>1</v>
      </c>
      <c r="N21" s="4">
        <v>1</v>
      </c>
      <c r="O21" s="4">
        <v>1</v>
      </c>
      <c r="P21" s="4">
        <v>1</v>
      </c>
      <c r="Q21" s="4">
        <v>1</v>
      </c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33"/>
      <c r="AN21" s="4"/>
      <c r="AO21" s="4"/>
      <c r="AP21" s="4"/>
      <c r="AQ21" s="4"/>
      <c r="AR21" s="4"/>
      <c r="AS21" s="4"/>
      <c r="AT21" s="4"/>
      <c r="AU21" s="4"/>
      <c r="AV21" s="4"/>
      <c r="AW21" s="4">
        <v>1</v>
      </c>
      <c r="AX21" s="4">
        <v>1</v>
      </c>
      <c r="AY21" s="4">
        <v>1</v>
      </c>
      <c r="AZ21" s="5">
        <v>1</v>
      </c>
      <c r="BA21" s="9">
        <f>SUMPRODUCT(F$8:AZ$8,F21:AZ21)</f>
        <v>47.000000000000014</v>
      </c>
      <c r="BB21" s="15" t="s">
        <v>1</v>
      </c>
      <c r="BC21" s="10">
        <v>47</v>
      </c>
      <c r="BD21" s="23"/>
    </row>
    <row r="22" spans="4:56" x14ac:dyDescent="0.2">
      <c r="D22" s="23"/>
      <c r="E22" s="21">
        <v>0.25</v>
      </c>
      <c r="F22" s="4">
        <v>1</v>
      </c>
      <c r="G22" s="4">
        <v>1</v>
      </c>
      <c r="H22" s="4">
        <v>1</v>
      </c>
      <c r="I22" s="4">
        <v>1</v>
      </c>
      <c r="J22" s="4">
        <v>0</v>
      </c>
      <c r="K22" s="4">
        <v>1</v>
      </c>
      <c r="L22" s="4">
        <v>1</v>
      </c>
      <c r="M22" s="4">
        <v>1</v>
      </c>
      <c r="N22" s="4">
        <v>1</v>
      </c>
      <c r="O22" s="4">
        <v>1</v>
      </c>
      <c r="P22" s="4">
        <v>1</v>
      </c>
      <c r="Q22" s="4">
        <v>1</v>
      </c>
      <c r="R22" s="4">
        <v>1</v>
      </c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33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>
        <v>1</v>
      </c>
      <c r="AY22" s="4">
        <v>1</v>
      </c>
      <c r="AZ22" s="5">
        <v>1</v>
      </c>
      <c r="BA22" s="9">
        <f>SUMPRODUCT(F$8:AZ$8,F22:AZ22)</f>
        <v>48.000000000000014</v>
      </c>
      <c r="BB22" s="15" t="s">
        <v>1</v>
      </c>
      <c r="BC22" s="10">
        <v>47</v>
      </c>
      <c r="BD22" s="23"/>
    </row>
    <row r="23" spans="4:56" x14ac:dyDescent="0.2">
      <c r="D23" s="23"/>
      <c r="E23" s="21">
        <v>0.27083333333333298</v>
      </c>
      <c r="F23" s="4">
        <v>1</v>
      </c>
      <c r="G23" s="4">
        <v>1</v>
      </c>
      <c r="H23" s="4">
        <v>1</v>
      </c>
      <c r="I23" s="4">
        <v>1</v>
      </c>
      <c r="J23" s="4">
        <v>1</v>
      </c>
      <c r="K23" s="4">
        <v>0</v>
      </c>
      <c r="L23" s="4">
        <v>1</v>
      </c>
      <c r="M23" s="4">
        <v>1</v>
      </c>
      <c r="N23" s="4">
        <v>1</v>
      </c>
      <c r="O23" s="4">
        <v>1</v>
      </c>
      <c r="P23" s="4">
        <v>1</v>
      </c>
      <c r="Q23" s="4">
        <v>1</v>
      </c>
      <c r="R23" s="4">
        <v>1</v>
      </c>
      <c r="S23" s="4">
        <v>1</v>
      </c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33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>
        <v>1</v>
      </c>
      <c r="AZ23" s="5">
        <v>1</v>
      </c>
      <c r="BA23" s="9">
        <f>SUMPRODUCT(F$8:AZ$8,F23:AZ23)</f>
        <v>48.000000000000014</v>
      </c>
      <c r="BB23" s="15" t="s">
        <v>1</v>
      </c>
      <c r="BC23" s="10">
        <v>48</v>
      </c>
      <c r="BD23" s="23"/>
    </row>
    <row r="24" spans="4:56" x14ac:dyDescent="0.2">
      <c r="D24" s="23"/>
      <c r="E24" s="21">
        <v>0.29166666666666702</v>
      </c>
      <c r="F24" s="4">
        <v>1</v>
      </c>
      <c r="G24" s="4">
        <v>1</v>
      </c>
      <c r="H24" s="4">
        <v>1</v>
      </c>
      <c r="I24" s="4">
        <v>1</v>
      </c>
      <c r="J24" s="4">
        <v>1</v>
      </c>
      <c r="K24" s="4">
        <v>1</v>
      </c>
      <c r="L24" s="4">
        <v>0</v>
      </c>
      <c r="M24" s="4">
        <v>1</v>
      </c>
      <c r="N24" s="4">
        <v>1</v>
      </c>
      <c r="O24" s="4">
        <v>1</v>
      </c>
      <c r="P24" s="4">
        <v>1</v>
      </c>
      <c r="Q24" s="4">
        <v>1</v>
      </c>
      <c r="R24" s="4">
        <v>1</v>
      </c>
      <c r="S24" s="4">
        <v>1</v>
      </c>
      <c r="T24" s="4">
        <v>1</v>
      </c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33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5">
        <v>1</v>
      </c>
      <c r="BA24" s="9">
        <f>SUMPRODUCT(F$8:AZ$8,F24:AZ24)</f>
        <v>43</v>
      </c>
      <c r="BB24" s="15" t="s">
        <v>1</v>
      </c>
      <c r="BC24" s="10">
        <v>43</v>
      </c>
      <c r="BD24" s="23"/>
    </row>
    <row r="25" spans="4:56" x14ac:dyDescent="0.2">
      <c r="D25" s="23"/>
      <c r="E25" s="21">
        <v>0.3125</v>
      </c>
      <c r="F25" s="4">
        <v>1</v>
      </c>
      <c r="G25" s="4">
        <v>1</v>
      </c>
      <c r="H25" s="4">
        <v>1</v>
      </c>
      <c r="I25" s="4">
        <v>1</v>
      </c>
      <c r="J25" s="4">
        <v>1</v>
      </c>
      <c r="K25" s="4">
        <v>1</v>
      </c>
      <c r="L25" s="4">
        <v>1</v>
      </c>
      <c r="M25" s="4">
        <v>0</v>
      </c>
      <c r="N25" s="4">
        <v>1</v>
      </c>
      <c r="O25" s="4">
        <v>1</v>
      </c>
      <c r="P25" s="4">
        <v>1</v>
      </c>
      <c r="Q25" s="4">
        <v>1</v>
      </c>
      <c r="R25" s="4">
        <v>1</v>
      </c>
      <c r="S25" s="4">
        <v>1</v>
      </c>
      <c r="T25" s="4">
        <v>1</v>
      </c>
      <c r="U25" s="4">
        <v>1</v>
      </c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5"/>
      <c r="BA25" s="9">
        <f>SUMPRODUCT(F$8:AZ$8,F25:AZ25)</f>
        <v>47.000000000000014</v>
      </c>
      <c r="BB25" s="15" t="s">
        <v>1</v>
      </c>
      <c r="BC25" s="10">
        <v>39</v>
      </c>
      <c r="BD25" s="23"/>
    </row>
    <row r="26" spans="4:56" x14ac:dyDescent="0.2">
      <c r="D26" s="23"/>
      <c r="E26" s="21">
        <v>0.33333333333333298</v>
      </c>
      <c r="F26" s="4"/>
      <c r="G26" s="4">
        <v>1</v>
      </c>
      <c r="H26" s="4">
        <v>1</v>
      </c>
      <c r="I26" s="4">
        <v>1</v>
      </c>
      <c r="J26" s="4">
        <v>1</v>
      </c>
      <c r="K26" s="4">
        <v>1</v>
      </c>
      <c r="L26" s="4">
        <v>1</v>
      </c>
      <c r="M26" s="4">
        <v>1</v>
      </c>
      <c r="N26" s="4">
        <v>0</v>
      </c>
      <c r="O26" s="4">
        <v>1</v>
      </c>
      <c r="P26" s="4">
        <v>1</v>
      </c>
      <c r="Q26" s="4">
        <v>1</v>
      </c>
      <c r="R26" s="4">
        <v>1</v>
      </c>
      <c r="S26" s="4">
        <v>1</v>
      </c>
      <c r="T26" s="4">
        <v>1</v>
      </c>
      <c r="U26" s="4">
        <v>1</v>
      </c>
      <c r="V26" s="4">
        <v>1</v>
      </c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5"/>
      <c r="BA26" s="9">
        <f>SUMPRODUCT(F$8:AZ$8,F26:AZ26)</f>
        <v>36.000000000000007</v>
      </c>
      <c r="BB26" s="15" t="s">
        <v>1</v>
      </c>
      <c r="BC26" s="10">
        <v>32</v>
      </c>
      <c r="BD26" s="23"/>
    </row>
    <row r="27" spans="4:56" x14ac:dyDescent="0.2">
      <c r="D27" s="23"/>
      <c r="E27" s="21">
        <v>0.35416666666666702</v>
      </c>
      <c r="F27" s="4"/>
      <c r="G27" s="4"/>
      <c r="H27" s="4">
        <v>1</v>
      </c>
      <c r="I27" s="4">
        <v>1</v>
      </c>
      <c r="J27" s="4">
        <v>1</v>
      </c>
      <c r="K27" s="4">
        <v>1</v>
      </c>
      <c r="L27" s="4">
        <v>1</v>
      </c>
      <c r="M27" s="4">
        <v>1</v>
      </c>
      <c r="N27" s="4">
        <v>1</v>
      </c>
      <c r="O27" s="4">
        <v>0</v>
      </c>
      <c r="P27" s="4">
        <v>1</v>
      </c>
      <c r="Q27" s="4">
        <v>1</v>
      </c>
      <c r="R27" s="4">
        <v>1</v>
      </c>
      <c r="S27" s="4">
        <v>1</v>
      </c>
      <c r="T27" s="4">
        <v>1</v>
      </c>
      <c r="U27" s="4">
        <v>1</v>
      </c>
      <c r="V27" s="4">
        <v>1</v>
      </c>
      <c r="W27" s="4">
        <v>1</v>
      </c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5"/>
      <c r="BA27" s="9">
        <f>SUMPRODUCT(F$8:AZ$8,F27:AZ27)</f>
        <v>38.000000000000014</v>
      </c>
      <c r="BB27" s="15" t="s">
        <v>1</v>
      </c>
      <c r="BC27" s="10">
        <v>26</v>
      </c>
      <c r="BD27" s="23"/>
    </row>
    <row r="28" spans="4:56" x14ac:dyDescent="0.2">
      <c r="D28" s="23"/>
      <c r="E28" s="21">
        <v>0.375</v>
      </c>
      <c r="F28" s="4"/>
      <c r="G28" s="4"/>
      <c r="H28" s="4"/>
      <c r="I28" s="4">
        <v>1</v>
      </c>
      <c r="J28" s="4">
        <v>1</v>
      </c>
      <c r="K28" s="4">
        <v>1</v>
      </c>
      <c r="L28" s="4">
        <v>1</v>
      </c>
      <c r="M28" s="4">
        <v>1</v>
      </c>
      <c r="N28" s="4">
        <v>1</v>
      </c>
      <c r="O28" s="4">
        <v>1</v>
      </c>
      <c r="P28" s="4">
        <v>0</v>
      </c>
      <c r="Q28" s="4">
        <v>1</v>
      </c>
      <c r="R28" s="4">
        <v>1</v>
      </c>
      <c r="S28" s="4">
        <v>1</v>
      </c>
      <c r="T28" s="4">
        <v>1</v>
      </c>
      <c r="U28" s="4">
        <v>1</v>
      </c>
      <c r="V28" s="4">
        <v>1</v>
      </c>
      <c r="W28" s="4">
        <v>1</v>
      </c>
      <c r="X28" s="4">
        <v>1</v>
      </c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5"/>
      <c r="BA28" s="9">
        <f>SUMPRODUCT(F$8:AZ$8,F28:AZ28)</f>
        <v>31.000000000000004</v>
      </c>
      <c r="BB28" s="15" t="s">
        <v>1</v>
      </c>
      <c r="BC28" s="10">
        <v>24</v>
      </c>
      <c r="BD28" s="23"/>
    </row>
    <row r="29" spans="4:56" x14ac:dyDescent="0.2">
      <c r="D29" s="23"/>
      <c r="E29" s="21">
        <v>0.39583333333333298</v>
      </c>
      <c r="F29" s="4"/>
      <c r="G29" s="4"/>
      <c r="H29" s="4"/>
      <c r="I29" s="4"/>
      <c r="J29" s="4">
        <v>1</v>
      </c>
      <c r="K29" s="4">
        <v>1</v>
      </c>
      <c r="L29" s="4">
        <v>1</v>
      </c>
      <c r="M29" s="4">
        <v>1</v>
      </c>
      <c r="N29" s="4">
        <v>1</v>
      </c>
      <c r="O29" s="4">
        <v>1</v>
      </c>
      <c r="P29" s="4">
        <v>1</v>
      </c>
      <c r="Q29" s="4">
        <v>0</v>
      </c>
      <c r="R29" s="4">
        <v>1</v>
      </c>
      <c r="S29" s="4">
        <v>1</v>
      </c>
      <c r="T29" s="4">
        <v>1</v>
      </c>
      <c r="U29" s="4">
        <v>1</v>
      </c>
      <c r="V29" s="4">
        <v>1</v>
      </c>
      <c r="W29" s="4">
        <v>1</v>
      </c>
      <c r="X29" s="4">
        <v>1</v>
      </c>
      <c r="Y29" s="4">
        <v>1</v>
      </c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5"/>
      <c r="BA29" s="9">
        <f>SUMPRODUCT(F$8:AZ$8,F29:AZ29)</f>
        <v>46.000000000000014</v>
      </c>
      <c r="BB29" s="15" t="s">
        <v>1</v>
      </c>
      <c r="BC29" s="10">
        <v>25</v>
      </c>
      <c r="BD29" s="23"/>
    </row>
    <row r="30" spans="4:56" x14ac:dyDescent="0.2">
      <c r="D30" s="23"/>
      <c r="E30" s="21">
        <v>0.41666666666666702</v>
      </c>
      <c r="F30" s="4"/>
      <c r="G30" s="4"/>
      <c r="H30" s="4"/>
      <c r="I30" s="4"/>
      <c r="J30" s="4"/>
      <c r="K30" s="4">
        <v>1</v>
      </c>
      <c r="L30" s="4">
        <v>1</v>
      </c>
      <c r="M30" s="4">
        <v>1</v>
      </c>
      <c r="N30" s="4">
        <v>1</v>
      </c>
      <c r="O30" s="4">
        <v>1</v>
      </c>
      <c r="P30" s="4">
        <v>1</v>
      </c>
      <c r="Q30" s="4">
        <v>1</v>
      </c>
      <c r="R30" s="4">
        <v>0</v>
      </c>
      <c r="S30" s="4">
        <v>1</v>
      </c>
      <c r="T30" s="4">
        <v>1</v>
      </c>
      <c r="U30" s="4">
        <v>1</v>
      </c>
      <c r="V30" s="4">
        <v>1</v>
      </c>
      <c r="W30" s="4">
        <v>1</v>
      </c>
      <c r="X30" s="4">
        <v>1</v>
      </c>
      <c r="Y30" s="4">
        <v>1</v>
      </c>
      <c r="Z30" s="4">
        <v>1</v>
      </c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5"/>
      <c r="BA30" s="9">
        <f>SUMPRODUCT(F$8:AZ$8,F30:AZ30)</f>
        <v>47.000000000000014</v>
      </c>
      <c r="BB30" s="15" t="s">
        <v>1</v>
      </c>
      <c r="BC30" s="10">
        <v>22</v>
      </c>
      <c r="BD30" s="23"/>
    </row>
    <row r="31" spans="4:56" x14ac:dyDescent="0.2">
      <c r="D31" s="23"/>
      <c r="E31" s="21">
        <v>0.4375</v>
      </c>
      <c r="F31" s="4"/>
      <c r="G31" s="4"/>
      <c r="H31" s="4"/>
      <c r="I31" s="4"/>
      <c r="J31" s="4"/>
      <c r="K31" s="4"/>
      <c r="L31" s="4">
        <v>1</v>
      </c>
      <c r="M31" s="4">
        <v>1</v>
      </c>
      <c r="N31" s="4">
        <v>1</v>
      </c>
      <c r="O31" s="4">
        <v>1</v>
      </c>
      <c r="P31" s="4">
        <v>1</v>
      </c>
      <c r="Q31" s="4">
        <v>1</v>
      </c>
      <c r="R31" s="4">
        <v>1</v>
      </c>
      <c r="S31" s="4">
        <v>0</v>
      </c>
      <c r="T31" s="4">
        <v>1</v>
      </c>
      <c r="U31" s="4">
        <v>1</v>
      </c>
      <c r="V31" s="4">
        <v>1</v>
      </c>
      <c r="W31" s="4">
        <v>1</v>
      </c>
      <c r="X31" s="4">
        <v>1</v>
      </c>
      <c r="Y31" s="4">
        <v>1</v>
      </c>
      <c r="Z31" s="4">
        <v>1</v>
      </c>
      <c r="AA31" s="4">
        <v>1</v>
      </c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5"/>
      <c r="BA31" s="9">
        <f>SUMPRODUCT(F$8:AZ$8,F31:AZ31)</f>
        <v>48.000000000000014</v>
      </c>
      <c r="BB31" s="15" t="s">
        <v>1</v>
      </c>
      <c r="BC31" s="10">
        <v>22</v>
      </c>
      <c r="BD31" s="23"/>
    </row>
    <row r="32" spans="4:56" x14ac:dyDescent="0.2">
      <c r="D32" s="23"/>
      <c r="E32" s="21">
        <v>0.45833333333333298</v>
      </c>
      <c r="F32" s="4"/>
      <c r="G32" s="4"/>
      <c r="H32" s="4"/>
      <c r="I32" s="4"/>
      <c r="J32" s="4"/>
      <c r="K32" s="4"/>
      <c r="L32" s="4"/>
      <c r="M32" s="4">
        <v>1</v>
      </c>
      <c r="N32" s="4">
        <v>1</v>
      </c>
      <c r="O32" s="4">
        <v>1</v>
      </c>
      <c r="P32" s="4">
        <v>1</v>
      </c>
      <c r="Q32" s="4">
        <v>1</v>
      </c>
      <c r="R32" s="4">
        <v>1</v>
      </c>
      <c r="S32" s="4">
        <v>1</v>
      </c>
      <c r="T32" s="4">
        <v>0</v>
      </c>
      <c r="U32" s="4">
        <v>1</v>
      </c>
      <c r="V32" s="4">
        <v>1</v>
      </c>
      <c r="W32" s="4">
        <v>1</v>
      </c>
      <c r="X32" s="4">
        <v>1</v>
      </c>
      <c r="Y32" s="4">
        <v>1</v>
      </c>
      <c r="Z32" s="4">
        <v>1</v>
      </c>
      <c r="AA32" s="4">
        <v>1</v>
      </c>
      <c r="AB32" s="4">
        <v>1</v>
      </c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5"/>
      <c r="BA32" s="9">
        <f>SUMPRODUCT(F$8:AZ$8,F32:AZ32)</f>
        <v>43</v>
      </c>
      <c r="BB32" s="15" t="s">
        <v>1</v>
      </c>
      <c r="BC32" s="10">
        <v>23</v>
      </c>
      <c r="BD32" s="23"/>
    </row>
    <row r="33" spans="4:56" x14ac:dyDescent="0.2">
      <c r="D33" s="23"/>
      <c r="E33" s="21">
        <v>0.47916666666666702</v>
      </c>
      <c r="F33" s="4"/>
      <c r="G33" s="4"/>
      <c r="H33" s="4"/>
      <c r="I33" s="4"/>
      <c r="J33" s="4"/>
      <c r="K33" s="4"/>
      <c r="L33" s="4"/>
      <c r="M33" s="4"/>
      <c r="N33" s="4">
        <v>1</v>
      </c>
      <c r="O33" s="4">
        <v>1</v>
      </c>
      <c r="P33" s="4">
        <v>1</v>
      </c>
      <c r="Q33" s="4">
        <v>1</v>
      </c>
      <c r="R33" s="4">
        <v>1</v>
      </c>
      <c r="S33" s="4">
        <v>1</v>
      </c>
      <c r="T33" s="4">
        <v>1</v>
      </c>
      <c r="U33" s="4">
        <v>0</v>
      </c>
      <c r="V33" s="4">
        <v>1</v>
      </c>
      <c r="W33" s="4">
        <v>1</v>
      </c>
      <c r="X33" s="4">
        <v>1</v>
      </c>
      <c r="Y33" s="4">
        <v>1</v>
      </c>
      <c r="Z33" s="4">
        <v>1</v>
      </c>
      <c r="AA33" s="4">
        <v>1</v>
      </c>
      <c r="AB33" s="4">
        <v>1</v>
      </c>
      <c r="AC33" s="4">
        <v>1</v>
      </c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33"/>
      <c r="AW33" s="4"/>
      <c r="AX33" s="4"/>
      <c r="AY33" s="4"/>
      <c r="AZ33" s="5"/>
      <c r="BA33" s="9">
        <f>SUMPRODUCT(F$8:AZ$8,F33:AZ33)</f>
        <v>42.000000000000014</v>
      </c>
      <c r="BB33" s="15" t="s">
        <v>1</v>
      </c>
      <c r="BC33" s="10">
        <v>23</v>
      </c>
      <c r="BD33" s="23"/>
    </row>
    <row r="34" spans="4:56" x14ac:dyDescent="0.2">
      <c r="D34" s="23"/>
      <c r="E34" s="21">
        <v>0.5</v>
      </c>
      <c r="F34" s="4"/>
      <c r="G34" s="4"/>
      <c r="H34" s="4"/>
      <c r="I34" s="4"/>
      <c r="J34" s="4"/>
      <c r="K34" s="4"/>
      <c r="L34" s="4"/>
      <c r="M34" s="4"/>
      <c r="N34" s="4"/>
      <c r="O34" s="4">
        <v>1</v>
      </c>
      <c r="P34" s="4">
        <v>1</v>
      </c>
      <c r="Q34" s="4">
        <v>1</v>
      </c>
      <c r="R34" s="4">
        <v>1</v>
      </c>
      <c r="S34" s="4">
        <v>1</v>
      </c>
      <c r="T34" s="4">
        <v>1</v>
      </c>
      <c r="U34" s="4">
        <v>1</v>
      </c>
      <c r="V34" s="4">
        <v>0</v>
      </c>
      <c r="W34" s="4">
        <v>1</v>
      </c>
      <c r="X34" s="4">
        <v>1</v>
      </c>
      <c r="Y34" s="4">
        <v>1</v>
      </c>
      <c r="Z34" s="4">
        <v>1</v>
      </c>
      <c r="AA34" s="4">
        <v>1</v>
      </c>
      <c r="AB34" s="4">
        <v>1</v>
      </c>
      <c r="AC34" s="4">
        <v>1</v>
      </c>
      <c r="AD34" s="4">
        <v>1</v>
      </c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33"/>
      <c r="AW34" s="33"/>
      <c r="AX34" s="4"/>
      <c r="AY34" s="4"/>
      <c r="AZ34" s="5"/>
      <c r="BA34" s="9">
        <f>SUMPRODUCT(F$8:AZ$8,F34:AZ34)</f>
        <v>30.000000000000011</v>
      </c>
      <c r="BB34" s="15" t="s">
        <v>1</v>
      </c>
      <c r="BC34" s="10">
        <v>22</v>
      </c>
      <c r="BD34" s="23"/>
    </row>
    <row r="35" spans="4:56" x14ac:dyDescent="0.2">
      <c r="D35" s="23"/>
      <c r="E35" s="21">
        <v>0.52083333333333304</v>
      </c>
      <c r="F35" s="4"/>
      <c r="G35" s="4"/>
      <c r="H35" s="4"/>
      <c r="I35" s="4"/>
      <c r="J35" s="4"/>
      <c r="K35" s="4"/>
      <c r="L35" s="4"/>
      <c r="M35" s="4"/>
      <c r="N35" s="4"/>
      <c r="O35" s="4"/>
      <c r="P35" s="4">
        <v>1</v>
      </c>
      <c r="Q35" s="4">
        <v>1</v>
      </c>
      <c r="R35" s="4">
        <v>1</v>
      </c>
      <c r="S35" s="4">
        <v>1</v>
      </c>
      <c r="T35" s="4">
        <v>1</v>
      </c>
      <c r="U35" s="4">
        <v>1</v>
      </c>
      <c r="V35" s="4">
        <v>1</v>
      </c>
      <c r="W35" s="4">
        <v>0</v>
      </c>
      <c r="X35" s="4">
        <v>1</v>
      </c>
      <c r="Y35" s="4">
        <v>1</v>
      </c>
      <c r="Z35" s="4">
        <v>1</v>
      </c>
      <c r="AA35" s="4">
        <v>1</v>
      </c>
      <c r="AB35" s="4">
        <v>1</v>
      </c>
      <c r="AC35" s="4">
        <v>1</v>
      </c>
      <c r="AD35" s="4">
        <v>1</v>
      </c>
      <c r="AE35" s="4">
        <v>1</v>
      </c>
      <c r="AF35" s="4"/>
      <c r="AG35" s="4"/>
      <c r="AH35" s="4"/>
      <c r="AI35" s="4"/>
      <c r="AJ35" s="4"/>
      <c r="AK35" s="33"/>
      <c r="AL35" s="4"/>
      <c r="AM35" s="4"/>
      <c r="AN35" s="4"/>
      <c r="AO35" s="4"/>
      <c r="AP35" s="4"/>
      <c r="AQ35" s="4"/>
      <c r="AR35" s="4"/>
      <c r="AS35" s="4"/>
      <c r="AT35" s="4"/>
      <c r="AU35" s="33"/>
      <c r="AV35" s="33"/>
      <c r="AW35" s="33"/>
      <c r="AX35" s="33"/>
      <c r="AY35" s="4"/>
      <c r="AZ35" s="5"/>
      <c r="BA35" s="9">
        <f>SUMPRODUCT(F$8:AZ$8,F35:AZ35)</f>
        <v>36.000000000000007</v>
      </c>
      <c r="BB35" s="15" t="s">
        <v>1</v>
      </c>
      <c r="BC35" s="10">
        <v>20</v>
      </c>
      <c r="BD35" s="23"/>
    </row>
    <row r="36" spans="4:56" x14ac:dyDescent="0.2">
      <c r="D36" s="23"/>
      <c r="E36" s="21">
        <v>0.54166666666666696</v>
      </c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>
        <v>1</v>
      </c>
      <c r="R36" s="4">
        <v>1</v>
      </c>
      <c r="S36" s="4">
        <v>1</v>
      </c>
      <c r="T36" s="4">
        <v>1</v>
      </c>
      <c r="U36" s="4">
        <v>1</v>
      </c>
      <c r="V36" s="4">
        <v>1</v>
      </c>
      <c r="W36" s="4">
        <v>1</v>
      </c>
      <c r="X36" s="4">
        <v>0</v>
      </c>
      <c r="Y36" s="4">
        <v>1</v>
      </c>
      <c r="Z36" s="4">
        <v>1</v>
      </c>
      <c r="AA36" s="4">
        <v>1</v>
      </c>
      <c r="AB36" s="4">
        <v>1</v>
      </c>
      <c r="AC36" s="4">
        <v>1</v>
      </c>
      <c r="AD36" s="4">
        <v>1</v>
      </c>
      <c r="AE36" s="4">
        <v>1</v>
      </c>
      <c r="AF36" s="4">
        <v>1</v>
      </c>
      <c r="AG36" s="4"/>
      <c r="AH36" s="4"/>
      <c r="AI36" s="4"/>
      <c r="AJ36" s="4"/>
      <c r="AK36" s="33"/>
      <c r="AL36" s="4"/>
      <c r="AM36" s="4"/>
      <c r="AN36" s="4"/>
      <c r="AO36" s="4"/>
      <c r="AP36" s="4"/>
      <c r="AQ36" s="4"/>
      <c r="AR36" s="4"/>
      <c r="AS36" s="4"/>
      <c r="AT36" s="4"/>
      <c r="AU36" s="33"/>
      <c r="AV36" s="33"/>
      <c r="AW36" s="33"/>
      <c r="AX36" s="33"/>
      <c r="AY36" s="33"/>
      <c r="AZ36" s="5"/>
      <c r="BA36" s="9">
        <f>SUMPRODUCT(F$8:AZ$8,F36:AZ36)</f>
        <v>18.999999999999996</v>
      </c>
      <c r="BB36" s="15" t="s">
        <v>1</v>
      </c>
      <c r="BC36" s="10">
        <v>19</v>
      </c>
      <c r="BD36" s="23"/>
    </row>
    <row r="37" spans="4:56" x14ac:dyDescent="0.2">
      <c r="D37" s="23"/>
      <c r="E37" s="21">
        <v>0.5625</v>
      </c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>
        <v>1</v>
      </c>
      <c r="S37" s="4">
        <v>1</v>
      </c>
      <c r="T37" s="4">
        <v>1</v>
      </c>
      <c r="U37" s="4">
        <v>1</v>
      </c>
      <c r="V37" s="4">
        <v>1</v>
      </c>
      <c r="W37" s="4">
        <v>1</v>
      </c>
      <c r="X37" s="4">
        <v>1</v>
      </c>
      <c r="Y37" s="4">
        <v>0</v>
      </c>
      <c r="Z37" s="4">
        <v>1</v>
      </c>
      <c r="AA37" s="4">
        <v>1</v>
      </c>
      <c r="AB37" s="4">
        <v>1</v>
      </c>
      <c r="AC37" s="4">
        <v>1</v>
      </c>
      <c r="AD37" s="4">
        <v>1</v>
      </c>
      <c r="AE37" s="4">
        <v>1</v>
      </c>
      <c r="AF37" s="4">
        <v>1</v>
      </c>
      <c r="AG37" s="4">
        <v>1</v>
      </c>
      <c r="AH37" s="4"/>
      <c r="AI37" s="4"/>
      <c r="AJ37" s="4"/>
      <c r="AK37" s="33"/>
      <c r="AL37" s="4"/>
      <c r="AM37" s="33"/>
      <c r="AN37" s="4"/>
      <c r="AO37" s="4"/>
      <c r="AP37" s="4"/>
      <c r="AQ37" s="4"/>
      <c r="AR37" s="4"/>
      <c r="AS37" s="4"/>
      <c r="AT37" s="4"/>
      <c r="AU37" s="33"/>
      <c r="AV37" s="33"/>
      <c r="AW37" s="33"/>
      <c r="AX37" s="33"/>
      <c r="AY37" s="33"/>
      <c r="AZ37" s="34"/>
      <c r="BA37" s="9">
        <f>SUMPRODUCT(F$8:AZ$8,F37:AZ37)</f>
        <v>20.999999999999996</v>
      </c>
      <c r="BB37" s="15" t="s">
        <v>1</v>
      </c>
      <c r="BC37" s="10">
        <v>21</v>
      </c>
      <c r="BD37" s="23"/>
    </row>
    <row r="38" spans="4:56" x14ac:dyDescent="0.2">
      <c r="D38" s="23"/>
      <c r="E38" s="21">
        <v>0.58333333333333304</v>
      </c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>
        <v>1</v>
      </c>
      <c r="T38" s="4">
        <v>1</v>
      </c>
      <c r="U38" s="4">
        <v>1</v>
      </c>
      <c r="V38" s="4">
        <v>1</v>
      </c>
      <c r="W38" s="4">
        <v>1</v>
      </c>
      <c r="X38" s="4">
        <v>1</v>
      </c>
      <c r="Y38" s="4">
        <v>1</v>
      </c>
      <c r="Z38" s="4">
        <v>0</v>
      </c>
      <c r="AA38" s="4">
        <v>1</v>
      </c>
      <c r="AB38" s="4">
        <v>1</v>
      </c>
      <c r="AC38" s="4">
        <v>1</v>
      </c>
      <c r="AD38" s="4">
        <v>1</v>
      </c>
      <c r="AE38" s="4">
        <v>1</v>
      </c>
      <c r="AF38" s="4">
        <v>1</v>
      </c>
      <c r="AG38" s="4">
        <v>1</v>
      </c>
      <c r="AH38" s="4">
        <v>1</v>
      </c>
      <c r="AI38" s="4"/>
      <c r="AJ38" s="4"/>
      <c r="AK38" s="33"/>
      <c r="AL38" s="4"/>
      <c r="AM38" s="33"/>
      <c r="AN38" s="4"/>
      <c r="AO38" s="4"/>
      <c r="AP38" s="4"/>
      <c r="AQ38" s="4"/>
      <c r="AR38" s="33"/>
      <c r="AS38" s="4"/>
      <c r="AT38" s="4"/>
      <c r="AU38" s="33"/>
      <c r="AV38" s="33"/>
      <c r="AW38" s="33"/>
      <c r="AX38" s="33"/>
      <c r="AY38" s="33"/>
      <c r="AZ38" s="34"/>
      <c r="BA38" s="9">
        <f>SUMPRODUCT(F$8:AZ$8,F38:AZ38)</f>
        <v>19.999999999999993</v>
      </c>
      <c r="BB38" s="15" t="s">
        <v>1</v>
      </c>
      <c r="BC38" s="10">
        <v>19</v>
      </c>
      <c r="BD38" s="23"/>
    </row>
    <row r="39" spans="4:56" x14ac:dyDescent="0.2">
      <c r="D39" s="23"/>
      <c r="E39" s="21">
        <v>0.60416666666666696</v>
      </c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>
        <v>1</v>
      </c>
      <c r="U39" s="4">
        <v>1</v>
      </c>
      <c r="V39" s="4">
        <v>1</v>
      </c>
      <c r="W39" s="4">
        <v>1</v>
      </c>
      <c r="X39" s="4">
        <v>1</v>
      </c>
      <c r="Y39" s="4">
        <v>1</v>
      </c>
      <c r="Z39" s="4">
        <v>1</v>
      </c>
      <c r="AA39" s="4">
        <v>0</v>
      </c>
      <c r="AB39" s="4">
        <v>1</v>
      </c>
      <c r="AC39" s="4">
        <v>1</v>
      </c>
      <c r="AD39" s="4">
        <v>1</v>
      </c>
      <c r="AE39" s="4">
        <v>1</v>
      </c>
      <c r="AF39" s="4">
        <v>1</v>
      </c>
      <c r="AG39" s="4">
        <v>1</v>
      </c>
      <c r="AH39" s="4">
        <v>1</v>
      </c>
      <c r="AI39" s="4">
        <v>1</v>
      </c>
      <c r="AJ39" s="4"/>
      <c r="AK39" s="33"/>
      <c r="AL39" s="4"/>
      <c r="AM39" s="33"/>
      <c r="AN39" s="33"/>
      <c r="AO39" s="33"/>
      <c r="AP39" s="4"/>
      <c r="AQ39" s="4"/>
      <c r="AR39" s="33"/>
      <c r="AS39" s="33"/>
      <c r="AT39" s="4"/>
      <c r="AU39" s="33"/>
      <c r="AV39" s="33"/>
      <c r="AW39" s="33"/>
      <c r="AX39" s="33"/>
      <c r="AY39" s="33"/>
      <c r="AZ39" s="34"/>
      <c r="BA39" s="9">
        <f>SUMPRODUCT(F$8:AZ$8,F39:AZ39)</f>
        <v>23.999999999999993</v>
      </c>
      <c r="BB39" s="15" t="s">
        <v>1</v>
      </c>
      <c r="BC39" s="10">
        <v>17</v>
      </c>
      <c r="BD39" s="23"/>
    </row>
    <row r="40" spans="4:56" x14ac:dyDescent="0.2">
      <c r="D40" s="23"/>
      <c r="E40" s="21">
        <v>0.625</v>
      </c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>
        <v>1</v>
      </c>
      <c r="V40" s="4">
        <v>1</v>
      </c>
      <c r="W40" s="4">
        <v>1</v>
      </c>
      <c r="X40" s="4">
        <v>1</v>
      </c>
      <c r="Y40" s="4">
        <v>1</v>
      </c>
      <c r="Z40" s="4">
        <v>1</v>
      </c>
      <c r="AA40" s="4">
        <v>1</v>
      </c>
      <c r="AB40" s="4">
        <v>0</v>
      </c>
      <c r="AC40" s="4">
        <v>1</v>
      </c>
      <c r="AD40" s="4">
        <v>1</v>
      </c>
      <c r="AE40" s="4">
        <v>1</v>
      </c>
      <c r="AF40" s="4">
        <v>1</v>
      </c>
      <c r="AG40" s="4">
        <v>1</v>
      </c>
      <c r="AH40" s="4">
        <v>1</v>
      </c>
      <c r="AI40" s="4">
        <v>1</v>
      </c>
      <c r="AJ40" s="4">
        <v>1</v>
      </c>
      <c r="AK40" s="33"/>
      <c r="AL40" s="4"/>
      <c r="AM40" s="33"/>
      <c r="AN40" s="33"/>
      <c r="AO40" s="33"/>
      <c r="AP40" s="33"/>
      <c r="AQ40" s="4"/>
      <c r="AR40" s="33"/>
      <c r="AS40" s="33"/>
      <c r="AT40" s="33"/>
      <c r="AU40" s="33"/>
      <c r="AV40" s="33"/>
      <c r="AW40" s="33"/>
      <c r="AX40" s="33"/>
      <c r="AY40" s="33"/>
      <c r="AZ40" s="34"/>
      <c r="BA40" s="9">
        <f>SUMPRODUCT(F$8:AZ$8,F40:AZ40)</f>
        <v>23.999999999999993</v>
      </c>
      <c r="BB40" s="15" t="s">
        <v>1</v>
      </c>
      <c r="BC40" s="10">
        <v>17</v>
      </c>
      <c r="BD40" s="23"/>
    </row>
    <row r="41" spans="4:56" x14ac:dyDescent="0.2">
      <c r="D41" s="23"/>
      <c r="E41" s="21">
        <v>0.64583333333333304</v>
      </c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>
        <v>1</v>
      </c>
      <c r="W41" s="4">
        <v>1</v>
      </c>
      <c r="X41" s="4">
        <v>1</v>
      </c>
      <c r="Y41" s="4">
        <v>1</v>
      </c>
      <c r="Z41" s="4">
        <v>1</v>
      </c>
      <c r="AA41" s="4">
        <v>1</v>
      </c>
      <c r="AB41" s="4">
        <v>1</v>
      </c>
      <c r="AC41" s="4">
        <v>0</v>
      </c>
      <c r="AD41" s="4">
        <v>1</v>
      </c>
      <c r="AE41" s="4">
        <v>1</v>
      </c>
      <c r="AF41" s="4">
        <v>1</v>
      </c>
      <c r="AG41" s="4">
        <v>1</v>
      </c>
      <c r="AH41" s="4">
        <v>1</v>
      </c>
      <c r="AI41" s="4">
        <v>1</v>
      </c>
      <c r="AJ41" s="4">
        <v>1</v>
      </c>
      <c r="AK41" s="4">
        <v>1</v>
      </c>
      <c r="AL41" s="4"/>
      <c r="AM41" s="33"/>
      <c r="AN41" s="33"/>
      <c r="AO41" s="33"/>
      <c r="AP41" s="33"/>
      <c r="AQ41" s="33"/>
      <c r="AR41" s="33"/>
      <c r="AS41" s="33"/>
      <c r="AT41" s="33"/>
      <c r="AU41" s="33"/>
      <c r="AV41" s="33"/>
      <c r="AW41" s="33"/>
      <c r="AX41" s="33"/>
      <c r="AY41" s="33"/>
      <c r="AZ41" s="34"/>
      <c r="BA41" s="9">
        <f>SUMPRODUCT(F$8:AZ$8,F41:AZ41)</f>
        <v>32.999999999999993</v>
      </c>
      <c r="BB41" s="15" t="s">
        <v>1</v>
      </c>
      <c r="BC41" s="10">
        <v>19</v>
      </c>
      <c r="BD41" s="23"/>
    </row>
    <row r="42" spans="4:56" x14ac:dyDescent="0.2">
      <c r="D42" s="23"/>
      <c r="E42" s="21">
        <v>0.66666666666666696</v>
      </c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>
        <v>1</v>
      </c>
      <c r="X42" s="4">
        <v>1</v>
      </c>
      <c r="Y42" s="4">
        <v>1</v>
      </c>
      <c r="Z42" s="4">
        <v>1</v>
      </c>
      <c r="AA42" s="4">
        <v>1</v>
      </c>
      <c r="AB42" s="4">
        <v>1</v>
      </c>
      <c r="AC42" s="4">
        <v>1</v>
      </c>
      <c r="AD42" s="4">
        <v>0</v>
      </c>
      <c r="AE42" s="4">
        <v>1</v>
      </c>
      <c r="AF42" s="4">
        <v>1</v>
      </c>
      <c r="AG42" s="4">
        <v>1</v>
      </c>
      <c r="AH42" s="4">
        <v>1</v>
      </c>
      <c r="AI42" s="4">
        <v>1</v>
      </c>
      <c r="AJ42" s="4">
        <v>1</v>
      </c>
      <c r="AK42" s="4">
        <v>1</v>
      </c>
      <c r="AL42" s="4">
        <v>1</v>
      </c>
      <c r="AM42" s="33"/>
      <c r="AN42" s="33"/>
      <c r="AO42" s="33"/>
      <c r="AP42" s="33"/>
      <c r="AQ42" s="33"/>
      <c r="AR42" s="33"/>
      <c r="AS42" s="33"/>
      <c r="AT42" s="33"/>
      <c r="AU42" s="33"/>
      <c r="AV42" s="33"/>
      <c r="AW42" s="33"/>
      <c r="AX42" s="33"/>
      <c r="AY42" s="33"/>
      <c r="AZ42" s="34"/>
      <c r="BA42" s="9">
        <f>SUMPRODUCT(F$8:AZ$8,F42:AZ42)</f>
        <v>37</v>
      </c>
      <c r="BB42" s="15" t="s">
        <v>1</v>
      </c>
      <c r="BC42" s="10">
        <v>18</v>
      </c>
      <c r="BD42" s="23"/>
    </row>
    <row r="43" spans="4:56" x14ac:dyDescent="0.2">
      <c r="D43" s="23"/>
      <c r="E43" s="21">
        <v>0.6875</v>
      </c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>
        <v>1</v>
      </c>
      <c r="Y43" s="4">
        <v>1</v>
      </c>
      <c r="Z43" s="4">
        <v>1</v>
      </c>
      <c r="AA43" s="4">
        <v>1</v>
      </c>
      <c r="AB43" s="4">
        <v>1</v>
      </c>
      <c r="AC43" s="4">
        <v>1</v>
      </c>
      <c r="AD43" s="4">
        <v>1</v>
      </c>
      <c r="AE43" s="4">
        <v>0</v>
      </c>
      <c r="AF43" s="4">
        <v>1</v>
      </c>
      <c r="AG43" s="4">
        <v>1</v>
      </c>
      <c r="AH43" s="4">
        <v>1</v>
      </c>
      <c r="AI43" s="4">
        <v>1</v>
      </c>
      <c r="AJ43" s="4">
        <v>1</v>
      </c>
      <c r="AK43" s="4">
        <v>1</v>
      </c>
      <c r="AL43" s="4">
        <v>1</v>
      </c>
      <c r="AM43" s="4">
        <v>1</v>
      </c>
      <c r="AN43" s="33"/>
      <c r="AO43" s="33"/>
      <c r="AP43" s="33"/>
      <c r="AQ43" s="33"/>
      <c r="AR43" s="33"/>
      <c r="AS43" s="33"/>
      <c r="AT43" s="33"/>
      <c r="AU43" s="33"/>
      <c r="AV43" s="33"/>
      <c r="AW43" s="33"/>
      <c r="AX43" s="33"/>
      <c r="AY43" s="33"/>
      <c r="AZ43" s="34"/>
      <c r="BA43" s="9">
        <f>SUMPRODUCT(F$8:AZ$8,F43:AZ43)</f>
        <v>21.000000000000007</v>
      </c>
      <c r="BB43" s="15" t="s">
        <v>1</v>
      </c>
      <c r="BC43" s="10">
        <v>21</v>
      </c>
      <c r="BD43" s="23"/>
    </row>
    <row r="44" spans="4:56" x14ac:dyDescent="0.2">
      <c r="D44" s="23"/>
      <c r="E44" s="21">
        <v>0.70833333333333304</v>
      </c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>
        <v>1</v>
      </c>
      <c r="Z44" s="4">
        <v>1</v>
      </c>
      <c r="AA44" s="4">
        <v>1</v>
      </c>
      <c r="AB44" s="4">
        <v>1</v>
      </c>
      <c r="AC44" s="4">
        <v>1</v>
      </c>
      <c r="AD44" s="4">
        <v>1</v>
      </c>
      <c r="AE44" s="4">
        <v>1</v>
      </c>
      <c r="AF44" s="4">
        <v>0</v>
      </c>
      <c r="AG44" s="4">
        <v>1</v>
      </c>
      <c r="AH44" s="4">
        <v>1</v>
      </c>
      <c r="AI44" s="4">
        <v>1</v>
      </c>
      <c r="AJ44" s="4">
        <v>1</v>
      </c>
      <c r="AK44" s="4">
        <v>1</v>
      </c>
      <c r="AL44" s="4">
        <v>1</v>
      </c>
      <c r="AM44" s="4">
        <v>1</v>
      </c>
      <c r="AN44" s="4">
        <v>1</v>
      </c>
      <c r="AO44" s="33"/>
      <c r="AP44" s="33"/>
      <c r="AQ44" s="33"/>
      <c r="AR44" s="33"/>
      <c r="AS44" s="33"/>
      <c r="AT44" s="33"/>
      <c r="AU44" s="33"/>
      <c r="AV44" s="33"/>
      <c r="AW44" s="33"/>
      <c r="AX44" s="33"/>
      <c r="AY44" s="33"/>
      <c r="AZ44" s="34"/>
      <c r="BA44" s="9">
        <f>SUMPRODUCT(F$8:AZ$8,F44:AZ44)</f>
        <v>37</v>
      </c>
      <c r="BB44" s="15" t="s">
        <v>1</v>
      </c>
      <c r="BC44" s="10">
        <v>25</v>
      </c>
      <c r="BD44" s="23"/>
    </row>
    <row r="45" spans="4:56" x14ac:dyDescent="0.2">
      <c r="D45" s="23"/>
      <c r="E45" s="21">
        <v>0.72916666666666696</v>
      </c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>
        <v>1</v>
      </c>
      <c r="AA45" s="4">
        <v>1</v>
      </c>
      <c r="AB45" s="4">
        <v>1</v>
      </c>
      <c r="AC45" s="4">
        <v>1</v>
      </c>
      <c r="AD45" s="4">
        <v>1</v>
      </c>
      <c r="AE45" s="4">
        <v>1</v>
      </c>
      <c r="AF45" s="4">
        <v>1</v>
      </c>
      <c r="AG45" s="4">
        <v>0</v>
      </c>
      <c r="AH45" s="4">
        <v>1</v>
      </c>
      <c r="AI45" s="4">
        <v>1</v>
      </c>
      <c r="AJ45" s="4">
        <v>1</v>
      </c>
      <c r="AK45" s="4">
        <v>1</v>
      </c>
      <c r="AL45" s="4">
        <v>1</v>
      </c>
      <c r="AM45" s="4">
        <v>1</v>
      </c>
      <c r="AN45" s="4">
        <v>1</v>
      </c>
      <c r="AO45" s="4">
        <v>1</v>
      </c>
      <c r="AP45" s="33"/>
      <c r="AQ45" s="33"/>
      <c r="AR45" s="33"/>
      <c r="AS45" s="33"/>
      <c r="AT45" s="33"/>
      <c r="AU45" s="33"/>
      <c r="AV45" s="33"/>
      <c r="AW45" s="33"/>
      <c r="AX45" s="33"/>
      <c r="AY45" s="33"/>
      <c r="AZ45" s="34"/>
      <c r="BA45" s="9">
        <f>SUMPRODUCT(F$8:AZ$8,F45:AZ45)</f>
        <v>33</v>
      </c>
      <c r="BB45" s="15" t="s">
        <v>1</v>
      </c>
      <c r="BC45" s="10">
        <v>29</v>
      </c>
      <c r="BD45" s="23"/>
    </row>
    <row r="46" spans="4:56" x14ac:dyDescent="0.2">
      <c r="D46" s="23"/>
      <c r="E46" s="21">
        <v>0.75</v>
      </c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>
        <v>1</v>
      </c>
      <c r="AB46" s="4">
        <v>1</v>
      </c>
      <c r="AC46" s="4">
        <v>1</v>
      </c>
      <c r="AD46" s="4">
        <v>1</v>
      </c>
      <c r="AE46" s="4">
        <v>1</v>
      </c>
      <c r="AF46" s="4">
        <v>1</v>
      </c>
      <c r="AG46" s="4">
        <v>1</v>
      </c>
      <c r="AH46" s="4">
        <v>0</v>
      </c>
      <c r="AI46" s="4">
        <v>1</v>
      </c>
      <c r="AJ46" s="4">
        <v>1</v>
      </c>
      <c r="AK46" s="4">
        <v>1</v>
      </c>
      <c r="AL46" s="4">
        <v>1</v>
      </c>
      <c r="AM46" s="4">
        <v>1</v>
      </c>
      <c r="AN46" s="4">
        <v>1</v>
      </c>
      <c r="AO46" s="4">
        <v>1</v>
      </c>
      <c r="AP46" s="4">
        <v>1</v>
      </c>
      <c r="AQ46" s="33"/>
      <c r="AR46" s="33"/>
      <c r="AS46" s="33"/>
      <c r="AT46" s="33"/>
      <c r="AU46" s="33"/>
      <c r="AV46" s="33"/>
      <c r="AW46" s="33"/>
      <c r="AX46" s="33"/>
      <c r="AY46" s="33"/>
      <c r="AZ46" s="34"/>
      <c r="BA46" s="9">
        <f>SUMPRODUCT(F$8:AZ$8,F46:AZ46)</f>
        <v>37</v>
      </c>
      <c r="BB46" s="15" t="s">
        <v>1</v>
      </c>
      <c r="BC46" s="10">
        <v>37</v>
      </c>
      <c r="BD46" s="23"/>
    </row>
    <row r="47" spans="4:56" x14ac:dyDescent="0.2">
      <c r="D47" s="23"/>
      <c r="E47" s="21">
        <v>0.77083333333333304</v>
      </c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>
        <v>1</v>
      </c>
      <c r="AC47" s="4">
        <v>1</v>
      </c>
      <c r="AD47" s="4">
        <v>1</v>
      </c>
      <c r="AE47" s="4">
        <v>1</v>
      </c>
      <c r="AF47" s="4">
        <v>1</v>
      </c>
      <c r="AG47" s="4">
        <v>1</v>
      </c>
      <c r="AH47" s="4">
        <v>1</v>
      </c>
      <c r="AI47" s="4">
        <v>0</v>
      </c>
      <c r="AJ47" s="4">
        <v>1</v>
      </c>
      <c r="AK47" s="4">
        <v>1</v>
      </c>
      <c r="AL47" s="4">
        <v>1</v>
      </c>
      <c r="AM47" s="4">
        <v>1</v>
      </c>
      <c r="AN47" s="4">
        <v>1</v>
      </c>
      <c r="AO47" s="4">
        <v>1</v>
      </c>
      <c r="AP47" s="4">
        <v>1</v>
      </c>
      <c r="AQ47" s="4">
        <v>1</v>
      </c>
      <c r="AR47" s="33"/>
      <c r="AS47" s="33"/>
      <c r="AT47" s="33"/>
      <c r="AU47" s="33"/>
      <c r="AV47" s="33"/>
      <c r="AW47" s="33"/>
      <c r="AX47" s="33"/>
      <c r="AY47" s="33"/>
      <c r="AZ47" s="34"/>
      <c r="BA47" s="9">
        <f>SUMPRODUCT(F$8:AZ$8,F47:AZ47)</f>
        <v>33</v>
      </c>
      <c r="BB47" s="15" t="s">
        <v>1</v>
      </c>
      <c r="BC47" s="10">
        <v>33</v>
      </c>
      <c r="BD47" s="23"/>
    </row>
    <row r="48" spans="4:56" x14ac:dyDescent="0.2">
      <c r="D48" s="23"/>
      <c r="E48" s="21">
        <v>0.79166666666666696</v>
      </c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>
        <v>1</v>
      </c>
      <c r="AD48" s="4">
        <v>1</v>
      </c>
      <c r="AE48" s="4">
        <v>1</v>
      </c>
      <c r="AF48" s="4">
        <v>1</v>
      </c>
      <c r="AG48" s="4">
        <v>1</v>
      </c>
      <c r="AH48" s="4">
        <v>1</v>
      </c>
      <c r="AI48" s="4">
        <v>1</v>
      </c>
      <c r="AJ48" s="4">
        <v>0</v>
      </c>
      <c r="AK48" s="4">
        <v>1</v>
      </c>
      <c r="AL48" s="4">
        <v>1</v>
      </c>
      <c r="AM48" s="4">
        <v>1</v>
      </c>
      <c r="AN48" s="4">
        <v>1</v>
      </c>
      <c r="AO48" s="4">
        <v>1</v>
      </c>
      <c r="AP48" s="4">
        <v>1</v>
      </c>
      <c r="AQ48" s="4">
        <v>1</v>
      </c>
      <c r="AR48" s="4">
        <v>1</v>
      </c>
      <c r="AS48" s="33"/>
      <c r="AT48" s="33"/>
      <c r="AU48" s="33"/>
      <c r="AV48" s="33"/>
      <c r="AW48" s="33"/>
      <c r="AX48" s="33"/>
      <c r="AY48" s="33"/>
      <c r="AZ48" s="34"/>
      <c r="BA48" s="9">
        <f>SUMPRODUCT(F$8:AZ$8,F48:AZ48)</f>
        <v>37</v>
      </c>
      <c r="BB48" s="15" t="s">
        <v>1</v>
      </c>
      <c r="BC48" s="10">
        <v>32</v>
      </c>
      <c r="BD48" s="23"/>
    </row>
    <row r="49" spans="4:56" x14ac:dyDescent="0.2">
      <c r="D49" s="23"/>
      <c r="E49" s="21">
        <v>0.8125</v>
      </c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>
        <v>1</v>
      </c>
      <c r="AE49" s="4">
        <v>1</v>
      </c>
      <c r="AF49" s="4">
        <v>1</v>
      </c>
      <c r="AG49" s="4">
        <v>1</v>
      </c>
      <c r="AH49" s="4">
        <v>1</v>
      </c>
      <c r="AI49" s="4">
        <v>1</v>
      </c>
      <c r="AJ49" s="4">
        <v>1</v>
      </c>
      <c r="AK49" s="4">
        <v>0</v>
      </c>
      <c r="AL49" s="4">
        <v>1</v>
      </c>
      <c r="AM49" s="4">
        <v>1</v>
      </c>
      <c r="AN49" s="4">
        <v>1</v>
      </c>
      <c r="AO49" s="4">
        <v>1</v>
      </c>
      <c r="AP49" s="4">
        <v>1</v>
      </c>
      <c r="AQ49" s="4">
        <v>1</v>
      </c>
      <c r="AR49" s="4">
        <v>1</v>
      </c>
      <c r="AS49" s="4">
        <v>1</v>
      </c>
      <c r="AT49" s="33"/>
      <c r="AU49" s="33"/>
      <c r="AV49" s="4"/>
      <c r="AW49" s="33"/>
      <c r="AX49" s="33"/>
      <c r="AY49" s="33"/>
      <c r="AZ49" s="34"/>
      <c r="BA49" s="9">
        <f>SUMPRODUCT(F$8:AZ$8,F49:AZ49)</f>
        <v>28</v>
      </c>
      <c r="BB49" s="15" t="s">
        <v>1</v>
      </c>
      <c r="BC49" s="10">
        <v>28</v>
      </c>
      <c r="BD49" s="23"/>
    </row>
    <row r="50" spans="4:56" x14ac:dyDescent="0.2">
      <c r="D50" s="23"/>
      <c r="E50" s="21">
        <v>0.83333333333333304</v>
      </c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>
        <v>1</v>
      </c>
      <c r="AF50" s="4">
        <v>1</v>
      </c>
      <c r="AG50" s="4">
        <v>1</v>
      </c>
      <c r="AH50" s="4">
        <v>1</v>
      </c>
      <c r="AI50" s="4">
        <v>1</v>
      </c>
      <c r="AJ50" s="4">
        <v>1</v>
      </c>
      <c r="AK50" s="4">
        <v>1</v>
      </c>
      <c r="AL50" s="4">
        <v>0</v>
      </c>
      <c r="AM50" s="4">
        <v>0</v>
      </c>
      <c r="AN50" s="4">
        <v>1</v>
      </c>
      <c r="AO50" s="4">
        <v>1</v>
      </c>
      <c r="AP50" s="4">
        <v>1</v>
      </c>
      <c r="AQ50" s="4">
        <v>1</v>
      </c>
      <c r="AR50" s="4">
        <v>1</v>
      </c>
      <c r="AS50" s="4">
        <v>1</v>
      </c>
      <c r="AT50" s="4">
        <v>1</v>
      </c>
      <c r="AU50" s="33"/>
      <c r="AV50" s="4"/>
      <c r="AW50" s="4"/>
      <c r="AX50" s="33"/>
      <c r="AY50" s="33"/>
      <c r="AZ50" s="34"/>
      <c r="BA50" s="9">
        <f>SUMPRODUCT(F$8:AZ$8,F50:AZ50)</f>
        <v>32.999999999999993</v>
      </c>
      <c r="BB50" s="15" t="s">
        <v>1</v>
      </c>
      <c r="BC50" s="10">
        <v>22</v>
      </c>
      <c r="BD50" s="23"/>
    </row>
    <row r="51" spans="4:56" x14ac:dyDescent="0.2">
      <c r="D51" s="23"/>
      <c r="E51" s="21">
        <v>0.85416666666666696</v>
      </c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>
        <v>1</v>
      </c>
      <c r="AG51" s="4">
        <v>1</v>
      </c>
      <c r="AH51" s="4">
        <v>1</v>
      </c>
      <c r="AI51" s="4">
        <v>1</v>
      </c>
      <c r="AJ51" s="4">
        <v>1</v>
      </c>
      <c r="AK51" s="4">
        <v>1</v>
      </c>
      <c r="AL51" s="4">
        <v>1</v>
      </c>
      <c r="AM51" s="4">
        <v>1</v>
      </c>
      <c r="AN51" s="4">
        <v>0</v>
      </c>
      <c r="AO51" s="4">
        <v>1</v>
      </c>
      <c r="AP51" s="4">
        <v>1</v>
      </c>
      <c r="AQ51" s="4">
        <v>1</v>
      </c>
      <c r="AR51" s="4">
        <v>1</v>
      </c>
      <c r="AS51" s="4">
        <v>1</v>
      </c>
      <c r="AT51" s="4">
        <v>1</v>
      </c>
      <c r="AU51" s="33"/>
      <c r="AV51" s="4"/>
      <c r="AW51" s="4"/>
      <c r="AX51" s="4"/>
      <c r="AY51" s="33"/>
      <c r="AZ51" s="34"/>
      <c r="BA51" s="9">
        <f>SUMPRODUCT(F$8:AZ$8,F51:AZ51)</f>
        <v>21.000000000000007</v>
      </c>
      <c r="BB51" s="15" t="s">
        <v>1</v>
      </c>
      <c r="BC51" s="10">
        <v>15</v>
      </c>
      <c r="BD51" s="23"/>
    </row>
    <row r="52" spans="4:56" x14ac:dyDescent="0.2">
      <c r="D52" s="23"/>
      <c r="E52" s="21">
        <v>0.875</v>
      </c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>
        <v>1</v>
      </c>
      <c r="AH52" s="4">
        <v>1</v>
      </c>
      <c r="AI52" s="4">
        <v>1</v>
      </c>
      <c r="AJ52" s="4">
        <v>1</v>
      </c>
      <c r="AK52" s="4">
        <v>1</v>
      </c>
      <c r="AL52" s="4">
        <v>1</v>
      </c>
      <c r="AM52" s="4">
        <v>1</v>
      </c>
      <c r="AN52" s="4">
        <v>1</v>
      </c>
      <c r="AO52" s="4">
        <v>1</v>
      </c>
      <c r="AP52" s="4">
        <v>1</v>
      </c>
      <c r="AQ52" s="4">
        <v>1</v>
      </c>
      <c r="AR52" s="4">
        <v>1</v>
      </c>
      <c r="AS52" s="4">
        <v>1</v>
      </c>
      <c r="AT52" s="4">
        <v>1</v>
      </c>
      <c r="AU52" s="4">
        <v>1</v>
      </c>
      <c r="AV52" s="4"/>
      <c r="AW52" s="4"/>
      <c r="AX52" s="4"/>
      <c r="AY52" s="4"/>
      <c r="AZ52" s="34"/>
      <c r="BA52" s="9">
        <f>SUMPRODUCT(F$8:AZ$8,F52:AZ52)</f>
        <v>21.000000000000007</v>
      </c>
      <c r="BB52" s="15" t="s">
        <v>1</v>
      </c>
      <c r="BC52" s="10">
        <v>12</v>
      </c>
      <c r="BD52" s="23"/>
    </row>
    <row r="53" spans="4:56" x14ac:dyDescent="0.2">
      <c r="D53" s="23"/>
      <c r="E53" s="21">
        <v>0.89583333333333304</v>
      </c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>
        <v>1</v>
      </c>
      <c r="AI53" s="4">
        <v>1</v>
      </c>
      <c r="AJ53" s="4">
        <v>1</v>
      </c>
      <c r="AK53" s="4">
        <v>1</v>
      </c>
      <c r="AL53" s="4">
        <v>1</v>
      </c>
      <c r="AM53" s="4">
        <v>1</v>
      </c>
      <c r="AN53" s="4">
        <v>1</v>
      </c>
      <c r="AO53" s="4">
        <v>0</v>
      </c>
      <c r="AP53" s="4">
        <v>1</v>
      </c>
      <c r="AQ53" s="4">
        <v>1</v>
      </c>
      <c r="AR53" s="4">
        <v>1</v>
      </c>
      <c r="AS53" s="4">
        <v>1</v>
      </c>
      <c r="AT53" s="4">
        <v>1</v>
      </c>
      <c r="AU53" s="4">
        <v>1</v>
      </c>
      <c r="AV53" s="4">
        <v>1</v>
      </c>
      <c r="AW53" s="4"/>
      <c r="AX53" s="4"/>
      <c r="AY53" s="4"/>
      <c r="AZ53" s="5"/>
      <c r="BA53" s="9">
        <f>SUMPRODUCT(F$8:AZ$8,F53:AZ53)</f>
        <v>17.000000000000007</v>
      </c>
      <c r="BB53" s="15" t="s">
        <v>1</v>
      </c>
      <c r="BC53" s="10">
        <v>9</v>
      </c>
      <c r="BD53" s="23"/>
    </row>
    <row r="54" spans="4:56" x14ac:dyDescent="0.2">
      <c r="D54" s="23"/>
      <c r="E54" s="21">
        <v>0.91666666666666696</v>
      </c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>
        <v>1</v>
      </c>
      <c r="AJ54" s="4">
        <v>1</v>
      </c>
      <c r="AK54" s="4">
        <v>1</v>
      </c>
      <c r="AL54" s="4">
        <v>1</v>
      </c>
      <c r="AM54" s="4">
        <v>1</v>
      </c>
      <c r="AN54" s="4">
        <v>1</v>
      </c>
      <c r="AO54" s="4">
        <v>1</v>
      </c>
      <c r="AP54" s="4">
        <v>0</v>
      </c>
      <c r="AQ54" s="4">
        <v>1</v>
      </c>
      <c r="AR54" s="4">
        <v>1</v>
      </c>
      <c r="AS54" s="4">
        <v>1</v>
      </c>
      <c r="AT54" s="4">
        <v>1</v>
      </c>
      <c r="AU54" s="4">
        <v>1</v>
      </c>
      <c r="AV54" s="4">
        <v>1</v>
      </c>
      <c r="AW54" s="4">
        <v>1</v>
      </c>
      <c r="AX54" s="4"/>
      <c r="AY54" s="4"/>
      <c r="AZ54" s="5"/>
      <c r="BA54" s="9">
        <f>SUMPRODUCT(F$8:AZ$8,F54:AZ54)</f>
        <v>17.000000000000007</v>
      </c>
      <c r="BB54" s="15" t="s">
        <v>1</v>
      </c>
      <c r="BC54" s="10">
        <v>6</v>
      </c>
      <c r="BD54" s="23"/>
    </row>
    <row r="55" spans="4:56" x14ac:dyDescent="0.2">
      <c r="D55" s="23"/>
      <c r="E55" s="21">
        <v>0.9375</v>
      </c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>
        <v>1</v>
      </c>
      <c r="AK55" s="4">
        <v>1</v>
      </c>
      <c r="AL55" s="4">
        <v>1</v>
      </c>
      <c r="AM55" s="4">
        <v>1</v>
      </c>
      <c r="AN55" s="4">
        <v>1</v>
      </c>
      <c r="AO55" s="4">
        <v>1</v>
      </c>
      <c r="AP55" s="4">
        <v>1</v>
      </c>
      <c r="AQ55" s="4">
        <v>0</v>
      </c>
      <c r="AR55" s="4">
        <v>1</v>
      </c>
      <c r="AS55" s="4">
        <v>1</v>
      </c>
      <c r="AT55" s="4">
        <v>1</v>
      </c>
      <c r="AU55" s="4">
        <v>1</v>
      </c>
      <c r="AV55" s="4">
        <v>1</v>
      </c>
      <c r="AW55" s="4">
        <v>1</v>
      </c>
      <c r="AX55" s="4">
        <v>1</v>
      </c>
      <c r="AY55" s="4"/>
      <c r="AZ55" s="5"/>
      <c r="BA55" s="9">
        <f>SUMPRODUCT(F$8:AZ$8,F55:AZ55)</f>
        <v>13.000000000000007</v>
      </c>
      <c r="BB55" s="15" t="s">
        <v>1</v>
      </c>
      <c r="BC55" s="10">
        <v>4</v>
      </c>
      <c r="BD55" s="23"/>
    </row>
    <row r="56" spans="4:56" x14ac:dyDescent="0.2">
      <c r="D56" s="23"/>
      <c r="E56" s="21">
        <v>0.95833333333333304</v>
      </c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>
        <v>1</v>
      </c>
      <c r="AL56" s="4">
        <v>1</v>
      </c>
      <c r="AM56" s="4">
        <v>1</v>
      </c>
      <c r="AN56" s="4">
        <v>1</v>
      </c>
      <c r="AO56" s="4">
        <v>1</v>
      </c>
      <c r="AP56" s="4">
        <v>1</v>
      </c>
      <c r="AQ56" s="4">
        <v>1</v>
      </c>
      <c r="AR56" s="4">
        <v>0</v>
      </c>
      <c r="AS56" s="4">
        <v>1</v>
      </c>
      <c r="AT56" s="4">
        <v>1</v>
      </c>
      <c r="AU56" s="4">
        <v>1</v>
      </c>
      <c r="AV56" s="4">
        <v>1</v>
      </c>
      <c r="AW56" s="4">
        <v>1</v>
      </c>
      <c r="AX56" s="4">
        <v>1</v>
      </c>
      <c r="AY56" s="4">
        <v>1</v>
      </c>
      <c r="AZ56" s="5"/>
      <c r="BA56" s="9">
        <f>SUMPRODUCT(F$8:AZ$8,F56:AZ56)</f>
        <v>13.000000000000007</v>
      </c>
      <c r="BB56" s="15" t="s">
        <v>1</v>
      </c>
      <c r="BC56" s="10">
        <v>2</v>
      </c>
      <c r="BD56" s="23"/>
    </row>
    <row r="57" spans="4:56" ht="17" thickBot="1" x14ac:dyDescent="0.25">
      <c r="D57" s="23"/>
      <c r="E57" s="22">
        <v>0.97916666666666696</v>
      </c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>
        <v>1</v>
      </c>
      <c r="AM57" s="6">
        <v>1</v>
      </c>
      <c r="AN57" s="6">
        <v>1</v>
      </c>
      <c r="AO57" s="6">
        <v>1</v>
      </c>
      <c r="AP57" s="6">
        <v>1</v>
      </c>
      <c r="AQ57" s="6">
        <v>1</v>
      </c>
      <c r="AR57" s="6">
        <v>1</v>
      </c>
      <c r="AS57" s="6">
        <v>0</v>
      </c>
      <c r="AT57" s="6">
        <v>1</v>
      </c>
      <c r="AU57" s="6">
        <v>1</v>
      </c>
      <c r="AV57" s="6">
        <v>1</v>
      </c>
      <c r="AW57" s="6">
        <v>1</v>
      </c>
      <c r="AX57" s="6">
        <v>1</v>
      </c>
      <c r="AY57" s="6">
        <v>1</v>
      </c>
      <c r="AZ57" s="7">
        <v>1</v>
      </c>
      <c r="BA57" s="11">
        <f>SUMPRODUCT(F$8:AZ$8,F57:AZ57)</f>
        <v>4.000000000000008</v>
      </c>
      <c r="BB57" s="16" t="s">
        <v>1</v>
      </c>
      <c r="BC57" s="12">
        <v>1</v>
      </c>
    </row>
    <row r="58" spans="4:56" x14ac:dyDescent="0.2">
      <c r="D58" s="23"/>
      <c r="E58" s="24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3"/>
      <c r="AI58" s="23"/>
      <c r="AJ58" s="23"/>
      <c r="AK58" s="23"/>
      <c r="AL58" s="23"/>
      <c r="AM58" s="23"/>
      <c r="AN58" s="4"/>
      <c r="BA58" s="23"/>
      <c r="BB58" s="23"/>
      <c r="BC58" s="24"/>
      <c r="BD58" s="23"/>
    </row>
    <row r="59" spans="4:56" x14ac:dyDescent="0.2">
      <c r="D59" s="23"/>
      <c r="E59" s="24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/>
      <c r="AB59" s="23"/>
      <c r="AC59" s="23"/>
      <c r="AD59" s="23"/>
      <c r="AE59" s="23"/>
      <c r="AF59" s="23"/>
      <c r="AG59" s="23"/>
      <c r="AH59" s="23"/>
      <c r="AI59" s="23"/>
      <c r="AJ59" s="23"/>
      <c r="AK59" s="23"/>
      <c r="AL59" s="23"/>
      <c r="AM59" s="23"/>
      <c r="AN59" s="23"/>
      <c r="BA59" s="23"/>
      <c r="BB59" s="23"/>
      <c r="BC59" s="24"/>
      <c r="BD59" s="23"/>
    </row>
  </sheetData>
  <conditionalFormatting sqref="F8:AD8 AK8:AQ8">
    <cfRule type="cellIs" dxfId="28" priority="14" operator="greaterThan">
      <formula>0</formula>
    </cfRule>
  </conditionalFormatting>
  <conditionalFormatting sqref="F10:AD57 AK41:AK57 AL35:AQ36 AL37:AL41 AK25:AQ34 AK10:AL24 AM43:AM57 AN37:AQ38 AN44:AN58 AO45:AO57 AP39:AQ39 AP46:AP57 AQ40 AQ47:AQ57 AN10:AQ24 AR48:AR57 AS38:AT38 AS49:AS57 AR18:AT37 AT39 AR10:AS17 AT50:AT57 AT10:AT16 AU52:AU57 AU10:AU19 AV53:AV57 AV50:AW52 AV49 AW33 AW54:AW57 AV10:AW32 AX55:AX57 AX51 AY35:AZ35 AY56:AY57 AX53:AZ54 AX52:AY52 AZ36 AZ57 AX10:AZ34">
    <cfRule type="cellIs" dxfId="27" priority="13" operator="greaterThan">
      <formula>0</formula>
    </cfRule>
  </conditionalFormatting>
  <conditionalFormatting sqref="AE8:AJ8">
    <cfRule type="cellIs" dxfId="26" priority="12" operator="greaterThan">
      <formula>0</formula>
    </cfRule>
  </conditionalFormatting>
  <conditionalFormatting sqref="AE10:AJ57">
    <cfRule type="cellIs" dxfId="25" priority="11" operator="greaterThan">
      <formula>0</formula>
    </cfRule>
  </conditionalFormatting>
  <conditionalFormatting sqref="AL42:AL57">
    <cfRule type="cellIs" dxfId="24" priority="10" operator="greaterThan">
      <formula>0</formula>
    </cfRule>
  </conditionalFormatting>
  <conditionalFormatting sqref="AM10">
    <cfRule type="cellIs" dxfId="23" priority="9" operator="greaterThan">
      <formula>0</formula>
    </cfRule>
  </conditionalFormatting>
  <conditionalFormatting sqref="AU8">
    <cfRule type="cellIs" dxfId="22" priority="8" operator="greaterThan">
      <formula>0</formula>
    </cfRule>
  </conditionalFormatting>
  <conditionalFormatting sqref="AU20:AU34">
    <cfRule type="cellIs" dxfId="21" priority="7" operator="greaterThan">
      <formula>0</formula>
    </cfRule>
  </conditionalFormatting>
  <conditionalFormatting sqref="AR8:AT8">
    <cfRule type="cellIs" dxfId="20" priority="6" operator="greaterThan">
      <formula>0</formula>
    </cfRule>
  </conditionalFormatting>
  <conditionalFormatting sqref="AT17">
    <cfRule type="cellIs" dxfId="19" priority="5" operator="greaterThan">
      <formula>0</formula>
    </cfRule>
  </conditionalFormatting>
  <conditionalFormatting sqref="AV8:AW8">
    <cfRule type="cellIs" dxfId="18" priority="4" operator="greaterThan">
      <formula>0</formula>
    </cfRule>
  </conditionalFormatting>
  <conditionalFormatting sqref="AW53">
    <cfRule type="cellIs" dxfId="17" priority="3" operator="greaterThan">
      <formula>0</formula>
    </cfRule>
  </conditionalFormatting>
  <conditionalFormatting sqref="AX8:AZ8">
    <cfRule type="cellIs" dxfId="16" priority="2" operator="greaterThan">
      <formula>0</formula>
    </cfRule>
  </conditionalFormatting>
  <conditionalFormatting sqref="AY55:AZ55 AZ56">
    <cfRule type="cellIs" dxfId="15" priority="1" operator="greaterThan">
      <formula>0</formula>
    </cfRule>
  </conditionalFormatting>
  <pageMargins left="0.7" right="0.7" top="0.75" bottom="0.75" header="0.3" footer="0.3"/>
  <pageSetup orientation="portrait" horizontalDpi="0" verticalDpi="0"/>
  <ignoredErrors>
    <ignoredError sqref="BA10:BA57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Z59"/>
  <sheetViews>
    <sheetView tabSelected="1" topLeftCell="D1" zoomScale="59" workbookViewId="0">
      <selection activeCell="W10" sqref="W10:W57"/>
    </sheetView>
  </sheetViews>
  <sheetFormatPr baseColWidth="10" defaultRowHeight="16" x14ac:dyDescent="0.2"/>
  <cols>
    <col min="7" max="8" width="10.83203125" customWidth="1"/>
    <col min="10" max="10" width="10.83203125" customWidth="1"/>
    <col min="11" max="11" width="8.1640625" customWidth="1"/>
    <col min="12" max="12" width="6.1640625" customWidth="1"/>
    <col min="13" max="13" width="8.83203125" customWidth="1"/>
  </cols>
  <sheetData>
    <row r="2" spans="4:26" x14ac:dyDescent="0.2"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</row>
    <row r="3" spans="4:26" x14ac:dyDescent="0.2"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</row>
    <row r="4" spans="4:26" x14ac:dyDescent="0.2">
      <c r="D4" s="23"/>
      <c r="E4" s="23"/>
      <c r="F4" s="23"/>
      <c r="G4" s="23"/>
      <c r="H4" s="23" t="s">
        <v>10</v>
      </c>
      <c r="I4" s="23"/>
      <c r="J4" s="23"/>
      <c r="K4" s="23"/>
      <c r="L4" s="23"/>
      <c r="M4" s="23"/>
      <c r="N4" s="23"/>
    </row>
    <row r="5" spans="4:26" x14ac:dyDescent="0.2"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T5" t="s">
        <v>11</v>
      </c>
      <c r="U5" s="1">
        <v>42968</v>
      </c>
    </row>
    <row r="6" spans="4:26" ht="17" thickBot="1" x14ac:dyDescent="0.25"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</row>
    <row r="7" spans="4:26" x14ac:dyDescent="0.2">
      <c r="D7" s="23"/>
      <c r="E7" s="19"/>
      <c r="F7" s="3">
        <v>1</v>
      </c>
      <c r="G7" s="3">
        <v>2</v>
      </c>
      <c r="H7" s="3">
        <v>3</v>
      </c>
      <c r="I7" s="3">
        <v>4</v>
      </c>
      <c r="J7" s="3">
        <v>5</v>
      </c>
      <c r="K7" s="23"/>
      <c r="L7" s="23"/>
      <c r="M7" s="23"/>
      <c r="N7" s="23"/>
      <c r="Q7" s="19"/>
      <c r="R7" s="3">
        <v>1</v>
      </c>
      <c r="S7" s="3">
        <v>2</v>
      </c>
      <c r="T7" s="3">
        <v>3</v>
      </c>
      <c r="U7" s="3">
        <v>4</v>
      </c>
      <c r="V7" s="3">
        <v>5</v>
      </c>
      <c r="W7" s="23"/>
      <c r="X7" s="23"/>
      <c r="Y7" s="23"/>
    </row>
    <row r="8" spans="4:26" x14ac:dyDescent="0.2">
      <c r="D8" s="23"/>
      <c r="E8" s="20" t="s">
        <v>3</v>
      </c>
      <c r="F8" s="2">
        <v>43</v>
      </c>
      <c r="G8" s="2">
        <v>37</v>
      </c>
      <c r="H8" s="2">
        <v>25</v>
      </c>
      <c r="I8" s="2">
        <v>6</v>
      </c>
      <c r="J8" s="2">
        <v>22</v>
      </c>
      <c r="K8" s="25">
        <f>SUM(F8:J8)</f>
        <v>133</v>
      </c>
      <c r="L8" s="26" t="s">
        <v>4</v>
      </c>
      <c r="M8" s="23"/>
      <c r="N8" s="23"/>
      <c r="Q8" s="20" t="s">
        <v>3</v>
      </c>
      <c r="R8" s="2">
        <v>35</v>
      </c>
      <c r="S8" s="2">
        <v>35</v>
      </c>
      <c r="T8" s="2">
        <v>0</v>
      </c>
      <c r="U8" s="2">
        <v>0</v>
      </c>
      <c r="V8" s="2">
        <v>40</v>
      </c>
      <c r="W8" s="25">
        <f>SUM(R8:V8)</f>
        <v>110</v>
      </c>
      <c r="X8" s="26" t="s">
        <v>4</v>
      </c>
      <c r="Y8" s="23"/>
    </row>
    <row r="9" spans="4:26" ht="17" thickBot="1" x14ac:dyDescent="0.25">
      <c r="D9" s="23"/>
      <c r="E9" s="27" t="s">
        <v>2</v>
      </c>
      <c r="F9" s="29">
        <f>IF(F8=0,0,1)</f>
        <v>1</v>
      </c>
      <c r="G9" s="29">
        <f>IF(G8=0,0,1)</f>
        <v>1</v>
      </c>
      <c r="H9" s="29">
        <f>IF(H8=0,0,1)</f>
        <v>1</v>
      </c>
      <c r="I9" s="29">
        <f>IF(I8=0,0,1)</f>
        <v>1</v>
      </c>
      <c r="J9" s="29">
        <f>IF(J8=0,0,1)</f>
        <v>1</v>
      </c>
      <c r="K9" s="13">
        <f>SUM(F9:J9)</f>
        <v>5</v>
      </c>
      <c r="L9" s="8" t="s">
        <v>0</v>
      </c>
      <c r="M9" s="14">
        <v>20</v>
      </c>
      <c r="N9" s="23"/>
      <c r="Q9" s="27" t="s">
        <v>2</v>
      </c>
      <c r="R9" s="29">
        <f>IF(R8=0,0,1)</f>
        <v>1</v>
      </c>
      <c r="S9" s="29">
        <f>IF(S8=0,0,1)</f>
        <v>1</v>
      </c>
      <c r="T9" s="29">
        <f>IF(T8=0,0,1)</f>
        <v>0</v>
      </c>
      <c r="U9" s="29">
        <f>IF(U8=0,0,1)</f>
        <v>0</v>
      </c>
      <c r="V9" s="29">
        <f>IF(V8=0,0,1)</f>
        <v>1</v>
      </c>
      <c r="W9" s="13">
        <f>SUM(R9:V9)</f>
        <v>3</v>
      </c>
      <c r="X9" s="8" t="s">
        <v>0</v>
      </c>
      <c r="Y9" s="14">
        <v>20</v>
      </c>
    </row>
    <row r="10" spans="4:26" x14ac:dyDescent="0.2">
      <c r="D10" s="23"/>
      <c r="E10" s="30">
        <v>0</v>
      </c>
      <c r="F10" s="31"/>
      <c r="G10" s="31"/>
      <c r="H10" s="31"/>
      <c r="I10" s="31">
        <v>1</v>
      </c>
      <c r="J10" s="31">
        <v>1</v>
      </c>
      <c r="K10" s="9">
        <f>SUMPRODUCT(F$8:J$8,F10:J10)</f>
        <v>28</v>
      </c>
      <c r="L10" s="15" t="s">
        <v>1</v>
      </c>
      <c r="M10" s="10">
        <v>0</v>
      </c>
      <c r="N10" s="23"/>
      <c r="Q10" s="30">
        <v>0</v>
      </c>
      <c r="R10" s="31"/>
      <c r="S10" s="31"/>
      <c r="T10" s="31"/>
      <c r="U10" s="31">
        <v>1</v>
      </c>
      <c r="V10" s="31">
        <v>1</v>
      </c>
      <c r="W10" s="9">
        <f>SUMPRODUCT(R$8:V$8,R10:V10)</f>
        <v>40</v>
      </c>
      <c r="X10" s="15" t="s">
        <v>1</v>
      </c>
      <c r="Y10" s="10">
        <v>0</v>
      </c>
      <c r="Z10">
        <f>IF(W10&gt;Y10,1)</f>
        <v>1</v>
      </c>
    </row>
    <row r="11" spans="4:26" x14ac:dyDescent="0.2">
      <c r="D11" s="23"/>
      <c r="E11" s="21">
        <v>2.0833333333333332E-2</v>
      </c>
      <c r="F11" s="4"/>
      <c r="G11" s="4"/>
      <c r="H11" s="4"/>
      <c r="I11" s="4">
        <v>1</v>
      </c>
      <c r="J11" s="4">
        <v>1</v>
      </c>
      <c r="K11" s="9">
        <f>SUMPRODUCT(F$8:J$8,F11:J11)</f>
        <v>28</v>
      </c>
      <c r="L11" s="15" t="s">
        <v>1</v>
      </c>
      <c r="M11" s="10">
        <v>0</v>
      </c>
      <c r="N11" s="23"/>
      <c r="Q11" s="21">
        <v>2.0833333333333332E-2</v>
      </c>
      <c r="R11" s="4"/>
      <c r="S11" s="4"/>
      <c r="T11" s="4"/>
      <c r="U11" s="4">
        <v>1</v>
      </c>
      <c r="V11" s="4">
        <v>1</v>
      </c>
      <c r="W11" s="9">
        <f>SUMPRODUCT(R$8:V$8,R11:V11)</f>
        <v>40</v>
      </c>
      <c r="X11" s="15" t="s">
        <v>1</v>
      </c>
      <c r="Y11" s="10">
        <v>0</v>
      </c>
      <c r="Z11">
        <f t="shared" ref="Z11:Z57" si="0">IF(W11&gt;Y11,1)</f>
        <v>1</v>
      </c>
    </row>
    <row r="12" spans="4:26" x14ac:dyDescent="0.2">
      <c r="D12" s="23"/>
      <c r="E12" s="21">
        <v>4.1666666666666699E-2</v>
      </c>
      <c r="F12" s="4"/>
      <c r="G12" s="4"/>
      <c r="H12" s="4"/>
      <c r="I12" s="4">
        <v>0</v>
      </c>
      <c r="J12" s="4">
        <v>1</v>
      </c>
      <c r="K12" s="9">
        <f>SUMPRODUCT(F$8:J$8,F12:J12)</f>
        <v>22</v>
      </c>
      <c r="L12" s="15" t="s">
        <v>1</v>
      </c>
      <c r="M12" s="10">
        <v>0</v>
      </c>
      <c r="N12" s="23"/>
      <c r="Q12" s="21">
        <v>4.1666666666666699E-2</v>
      </c>
      <c r="R12" s="4"/>
      <c r="S12" s="4"/>
      <c r="T12" s="4"/>
      <c r="U12" s="4">
        <v>1</v>
      </c>
      <c r="V12" s="4">
        <v>1</v>
      </c>
      <c r="W12" s="9">
        <f>SUMPRODUCT(R$8:V$8,R12:V12)</f>
        <v>40</v>
      </c>
      <c r="X12" s="15" t="s">
        <v>1</v>
      </c>
      <c r="Y12" s="10">
        <v>0</v>
      </c>
      <c r="Z12">
        <f t="shared" si="0"/>
        <v>1</v>
      </c>
    </row>
    <row r="13" spans="4:26" x14ac:dyDescent="0.2">
      <c r="D13" s="23"/>
      <c r="E13" s="21">
        <v>6.25E-2</v>
      </c>
      <c r="F13" s="4"/>
      <c r="G13" s="4"/>
      <c r="H13" s="4"/>
      <c r="I13" s="4">
        <v>1</v>
      </c>
      <c r="J13" s="4">
        <v>1</v>
      </c>
      <c r="K13" s="9">
        <f>SUMPRODUCT(F$8:J$8,F13:J13)</f>
        <v>28</v>
      </c>
      <c r="L13" s="15" t="s">
        <v>1</v>
      </c>
      <c r="M13" s="10">
        <v>0</v>
      </c>
      <c r="N13" s="23"/>
      <c r="Q13" s="21">
        <v>6.25E-2</v>
      </c>
      <c r="R13" s="4"/>
      <c r="S13" s="4"/>
      <c r="T13" s="4"/>
      <c r="U13" s="4">
        <v>1</v>
      </c>
      <c r="V13" s="4">
        <v>1</v>
      </c>
      <c r="W13" s="9">
        <f>SUMPRODUCT(R$8:V$8,R13:V13)</f>
        <v>40</v>
      </c>
      <c r="X13" s="15" t="s">
        <v>1</v>
      </c>
      <c r="Y13" s="10">
        <v>0</v>
      </c>
      <c r="Z13">
        <f t="shared" si="0"/>
        <v>1</v>
      </c>
    </row>
    <row r="14" spans="4:26" x14ac:dyDescent="0.2">
      <c r="D14" s="23"/>
      <c r="E14" s="21">
        <v>8.3333333333333301E-2</v>
      </c>
      <c r="F14" s="4"/>
      <c r="G14" s="4"/>
      <c r="H14" s="4"/>
      <c r="I14" s="4">
        <v>1</v>
      </c>
      <c r="J14" s="4">
        <v>1</v>
      </c>
      <c r="K14" s="9">
        <f>SUMPRODUCT(F$8:J$8,F14:J14)</f>
        <v>28</v>
      </c>
      <c r="L14" s="15" t="s">
        <v>1</v>
      </c>
      <c r="M14" s="10">
        <v>0</v>
      </c>
      <c r="N14" s="23"/>
      <c r="Q14" s="21">
        <v>8.3333333333333301E-2</v>
      </c>
      <c r="R14" s="4"/>
      <c r="S14" s="4"/>
      <c r="T14" s="4"/>
      <c r="U14" s="4">
        <v>1</v>
      </c>
      <c r="V14" s="4">
        <v>1</v>
      </c>
      <c r="W14" s="9">
        <f>SUMPRODUCT(R$8:V$8,R14:V14)</f>
        <v>40</v>
      </c>
      <c r="X14" s="15" t="s">
        <v>1</v>
      </c>
      <c r="Y14" s="10">
        <v>0</v>
      </c>
      <c r="Z14">
        <f t="shared" si="0"/>
        <v>1</v>
      </c>
    </row>
    <row r="15" spans="4:26" x14ac:dyDescent="0.2">
      <c r="D15" s="23"/>
      <c r="E15" s="21">
        <v>0.104166666666667</v>
      </c>
      <c r="F15" s="4"/>
      <c r="G15" s="4"/>
      <c r="H15" s="4"/>
      <c r="I15" s="4">
        <v>1</v>
      </c>
      <c r="J15" s="4">
        <v>1</v>
      </c>
      <c r="K15" s="9">
        <f>SUMPRODUCT(F$8:J$8,F15:J15)</f>
        <v>28</v>
      </c>
      <c r="L15" s="15" t="s">
        <v>1</v>
      </c>
      <c r="M15" s="10">
        <v>0</v>
      </c>
      <c r="N15" s="23"/>
      <c r="Q15" s="21">
        <v>0.104166666666667</v>
      </c>
      <c r="R15" s="4"/>
      <c r="S15" s="4"/>
      <c r="T15" s="4"/>
      <c r="U15" s="4">
        <v>1</v>
      </c>
      <c r="V15" s="4">
        <v>1</v>
      </c>
      <c r="W15" s="9">
        <f>SUMPRODUCT(R$8:V$8,R15:V15)</f>
        <v>40</v>
      </c>
      <c r="X15" s="15" t="s">
        <v>1</v>
      </c>
      <c r="Y15" s="10">
        <v>0</v>
      </c>
      <c r="Z15">
        <f t="shared" si="0"/>
        <v>1</v>
      </c>
    </row>
    <row r="16" spans="4:26" x14ac:dyDescent="0.2">
      <c r="D16" s="23"/>
      <c r="E16" s="21">
        <v>0.125</v>
      </c>
      <c r="F16" s="4"/>
      <c r="G16" s="4"/>
      <c r="H16" s="4"/>
      <c r="I16" s="4">
        <v>1</v>
      </c>
      <c r="J16" s="4">
        <v>0</v>
      </c>
      <c r="K16" s="9">
        <f>SUMPRODUCT(F$8:J$8,F16:J16)</f>
        <v>6</v>
      </c>
      <c r="L16" s="15" t="s">
        <v>1</v>
      </c>
      <c r="M16" s="10">
        <v>1</v>
      </c>
      <c r="N16" s="23"/>
      <c r="Q16" s="21">
        <v>0.125</v>
      </c>
      <c r="R16" s="4"/>
      <c r="S16" s="4"/>
      <c r="T16" s="4"/>
      <c r="U16" s="4">
        <v>1</v>
      </c>
      <c r="V16" s="4">
        <v>1</v>
      </c>
      <c r="W16" s="9">
        <f>SUMPRODUCT(R$8:V$8,R16:V16)</f>
        <v>40</v>
      </c>
      <c r="X16" s="15" t="s">
        <v>1</v>
      </c>
      <c r="Y16" s="10">
        <v>1</v>
      </c>
      <c r="Z16">
        <f t="shared" si="0"/>
        <v>1</v>
      </c>
    </row>
    <row r="17" spans="4:26" x14ac:dyDescent="0.2">
      <c r="D17" s="23"/>
      <c r="E17" s="21">
        <v>0.14583333333333301</v>
      </c>
      <c r="F17" s="4"/>
      <c r="G17" s="4"/>
      <c r="H17" s="4"/>
      <c r="I17" s="4">
        <v>1</v>
      </c>
      <c r="J17" s="4">
        <v>1</v>
      </c>
      <c r="K17" s="9">
        <f>SUMPRODUCT(F$8:J$8,F17:J17)</f>
        <v>28</v>
      </c>
      <c r="L17" s="15" t="s">
        <v>1</v>
      </c>
      <c r="M17" s="10">
        <v>6</v>
      </c>
      <c r="N17" s="23"/>
      <c r="Q17" s="21">
        <v>0.14583333333333301</v>
      </c>
      <c r="R17" s="4"/>
      <c r="S17" s="4"/>
      <c r="T17" s="4"/>
      <c r="U17" s="4">
        <v>1</v>
      </c>
      <c r="V17" s="4">
        <v>1</v>
      </c>
      <c r="W17" s="9">
        <f>SUMPRODUCT(R$8:V$8,R17:V17)</f>
        <v>40</v>
      </c>
      <c r="X17" s="15" t="s">
        <v>1</v>
      </c>
      <c r="Y17" s="10">
        <v>6</v>
      </c>
      <c r="Z17">
        <f t="shared" si="0"/>
        <v>1</v>
      </c>
    </row>
    <row r="18" spans="4:26" x14ac:dyDescent="0.2">
      <c r="D18" s="23"/>
      <c r="E18" s="21">
        <v>0.16666666666666699</v>
      </c>
      <c r="F18" s="4"/>
      <c r="G18" s="4"/>
      <c r="H18" s="4"/>
      <c r="I18" s="4">
        <v>1</v>
      </c>
      <c r="J18" s="4">
        <v>1</v>
      </c>
      <c r="K18" s="9">
        <f>SUMPRODUCT(F$8:J$8,F18:J18)</f>
        <v>28</v>
      </c>
      <c r="L18" s="15" t="s">
        <v>1</v>
      </c>
      <c r="M18" s="10">
        <v>18</v>
      </c>
      <c r="N18" s="23"/>
      <c r="Q18" s="21">
        <v>0.16666666666666699</v>
      </c>
      <c r="R18" s="4"/>
      <c r="S18" s="4"/>
      <c r="T18" s="4"/>
      <c r="U18" s="4">
        <v>1</v>
      </c>
      <c r="V18" s="4">
        <v>1</v>
      </c>
      <c r="W18" s="9">
        <f>SUMPRODUCT(R$8:V$8,R18:V18)</f>
        <v>40</v>
      </c>
      <c r="X18" s="15" t="s">
        <v>1</v>
      </c>
      <c r="Y18" s="10">
        <v>18</v>
      </c>
      <c r="Z18">
        <f t="shared" si="0"/>
        <v>1</v>
      </c>
    </row>
    <row r="19" spans="4:26" x14ac:dyDescent="0.2">
      <c r="D19" s="23"/>
      <c r="E19" s="21">
        <v>0.1875</v>
      </c>
      <c r="F19" s="4"/>
      <c r="G19" s="4"/>
      <c r="H19" s="4"/>
      <c r="I19" s="4">
        <v>1</v>
      </c>
      <c r="J19" s="4">
        <v>1</v>
      </c>
      <c r="K19" s="9">
        <f>SUMPRODUCT(F$8:J$8,F19:J19)</f>
        <v>28</v>
      </c>
      <c r="L19" s="15" t="s">
        <v>1</v>
      </c>
      <c r="M19" s="10">
        <v>28</v>
      </c>
      <c r="N19" s="23"/>
      <c r="Q19" s="21">
        <v>0.1875</v>
      </c>
      <c r="R19" s="4"/>
      <c r="S19" s="4"/>
      <c r="T19" s="4"/>
      <c r="U19" s="4">
        <v>1</v>
      </c>
      <c r="V19" s="4">
        <v>1</v>
      </c>
      <c r="W19" s="9">
        <f>SUMPRODUCT(R$8:V$8,R19:V19)</f>
        <v>40</v>
      </c>
      <c r="X19" s="15" t="s">
        <v>1</v>
      </c>
      <c r="Y19" s="10">
        <v>28</v>
      </c>
      <c r="Z19">
        <f t="shared" si="0"/>
        <v>1</v>
      </c>
    </row>
    <row r="20" spans="4:26" x14ac:dyDescent="0.2">
      <c r="D20" s="23"/>
      <c r="E20" s="21">
        <v>0.20833333333333301</v>
      </c>
      <c r="F20" s="4">
        <v>1</v>
      </c>
      <c r="G20" s="4"/>
      <c r="H20" s="4"/>
      <c r="I20" s="4"/>
      <c r="J20" s="4">
        <v>1</v>
      </c>
      <c r="K20" s="9">
        <f>SUMPRODUCT(F$8:J$8,F20:J20)</f>
        <v>65</v>
      </c>
      <c r="L20" s="15" t="s">
        <v>1</v>
      </c>
      <c r="M20" s="10">
        <v>39</v>
      </c>
      <c r="N20" s="23"/>
      <c r="Q20" s="21">
        <v>0.20833333333333301</v>
      </c>
      <c r="R20" s="4">
        <v>1</v>
      </c>
      <c r="S20" s="4"/>
      <c r="T20" s="4"/>
      <c r="U20" s="4"/>
      <c r="V20" s="4">
        <v>1</v>
      </c>
      <c r="W20" s="9">
        <f>SUMPRODUCT(R$8:V$8,R20:V20)</f>
        <v>75</v>
      </c>
      <c r="X20" s="15" t="s">
        <v>1</v>
      </c>
      <c r="Y20" s="10">
        <v>39</v>
      </c>
      <c r="Z20">
        <f t="shared" si="0"/>
        <v>1</v>
      </c>
    </row>
    <row r="21" spans="4:26" x14ac:dyDescent="0.2">
      <c r="D21" s="23"/>
      <c r="E21" s="21">
        <v>0.22916666666666699</v>
      </c>
      <c r="F21" s="4">
        <v>1</v>
      </c>
      <c r="G21" s="4"/>
      <c r="H21" s="4"/>
      <c r="I21" s="4"/>
      <c r="J21" s="4">
        <v>1</v>
      </c>
      <c r="K21" s="9">
        <f>SUMPRODUCT(F$8:J$8,F21:J21)</f>
        <v>65</v>
      </c>
      <c r="L21" s="15" t="s">
        <v>1</v>
      </c>
      <c r="M21" s="10">
        <v>47</v>
      </c>
      <c r="N21" s="23"/>
      <c r="Q21" s="21">
        <v>0.22916666666666699</v>
      </c>
      <c r="R21" s="4">
        <v>1</v>
      </c>
      <c r="S21" s="4"/>
      <c r="T21" s="4"/>
      <c r="U21" s="4"/>
      <c r="V21" s="4">
        <v>1</v>
      </c>
      <c r="W21" s="9">
        <f>SUMPRODUCT(R$8:V$8,R21:V21)</f>
        <v>75</v>
      </c>
      <c r="X21" s="15" t="s">
        <v>1</v>
      </c>
      <c r="Y21" s="10">
        <v>47</v>
      </c>
      <c r="Z21">
        <f t="shared" si="0"/>
        <v>1</v>
      </c>
    </row>
    <row r="22" spans="4:26" x14ac:dyDescent="0.2">
      <c r="D22" s="23"/>
      <c r="E22" s="21">
        <v>0.25</v>
      </c>
      <c r="F22" s="4">
        <v>1</v>
      </c>
      <c r="G22" s="4"/>
      <c r="H22" s="4"/>
      <c r="I22" s="4"/>
      <c r="J22" s="4">
        <v>1</v>
      </c>
      <c r="K22" s="9">
        <f>SUMPRODUCT(F$8:J$8,F22:J22)</f>
        <v>65</v>
      </c>
      <c r="L22" s="15" t="s">
        <v>1</v>
      </c>
      <c r="M22" s="10">
        <v>47</v>
      </c>
      <c r="N22" s="23"/>
      <c r="Q22" s="21">
        <v>0.25</v>
      </c>
      <c r="R22" s="4">
        <v>1</v>
      </c>
      <c r="S22" s="4"/>
      <c r="T22" s="4"/>
      <c r="U22" s="4"/>
      <c r="V22" s="4">
        <v>1</v>
      </c>
      <c r="W22" s="9">
        <f>SUMPRODUCT(R$8:V$8,R22:V22)</f>
        <v>75</v>
      </c>
      <c r="X22" s="15" t="s">
        <v>1</v>
      </c>
      <c r="Y22" s="10">
        <v>47</v>
      </c>
      <c r="Z22">
        <f t="shared" si="0"/>
        <v>1</v>
      </c>
    </row>
    <row r="23" spans="4:26" x14ac:dyDescent="0.2">
      <c r="D23" s="23"/>
      <c r="E23" s="21">
        <v>0.27083333333333298</v>
      </c>
      <c r="F23" s="4">
        <v>1</v>
      </c>
      <c r="G23" s="4"/>
      <c r="H23" s="4"/>
      <c r="I23" s="4"/>
      <c r="J23" s="4">
        <v>1</v>
      </c>
      <c r="K23" s="9">
        <f>SUMPRODUCT(F$8:J$8,F23:J23)</f>
        <v>65</v>
      </c>
      <c r="L23" s="15" t="s">
        <v>1</v>
      </c>
      <c r="M23" s="10">
        <v>48</v>
      </c>
      <c r="N23" s="23"/>
      <c r="Q23" s="21">
        <v>0.27083333333333298</v>
      </c>
      <c r="R23" s="4">
        <v>1</v>
      </c>
      <c r="S23" s="4"/>
      <c r="T23" s="4"/>
      <c r="U23" s="4"/>
      <c r="V23" s="4">
        <v>1</v>
      </c>
      <c r="W23" s="9">
        <f>SUMPRODUCT(R$8:V$8,R23:V23)</f>
        <v>75</v>
      </c>
      <c r="X23" s="15" t="s">
        <v>1</v>
      </c>
      <c r="Y23" s="10">
        <v>48</v>
      </c>
      <c r="Z23">
        <f t="shared" si="0"/>
        <v>1</v>
      </c>
    </row>
    <row r="24" spans="4:26" x14ac:dyDescent="0.2">
      <c r="D24" s="23"/>
      <c r="E24" s="21">
        <v>0.29166666666666702</v>
      </c>
      <c r="F24" s="4">
        <v>1</v>
      </c>
      <c r="G24" s="4"/>
      <c r="H24" s="4"/>
      <c r="I24" s="4"/>
      <c r="J24" s="4"/>
      <c r="K24" s="9">
        <f>SUMPRODUCT(F$8:J$8,F24:J24)</f>
        <v>43</v>
      </c>
      <c r="L24" s="15" t="s">
        <v>1</v>
      </c>
      <c r="M24" s="10">
        <v>43</v>
      </c>
      <c r="N24" s="23"/>
      <c r="Q24" s="21">
        <v>0.29166666666666702</v>
      </c>
      <c r="R24" s="4">
        <v>1</v>
      </c>
      <c r="S24" s="4"/>
      <c r="T24" s="4"/>
      <c r="U24" s="4"/>
      <c r="V24" s="4"/>
      <c r="W24" s="9">
        <f>SUMPRODUCT(R$8:V$8,R24:V24)</f>
        <v>35</v>
      </c>
      <c r="X24" s="15" t="s">
        <v>1</v>
      </c>
      <c r="Y24" s="10">
        <v>43</v>
      </c>
      <c r="Z24" t="b">
        <f t="shared" si="0"/>
        <v>0</v>
      </c>
    </row>
    <row r="25" spans="4:26" x14ac:dyDescent="0.2">
      <c r="D25" s="23"/>
      <c r="E25" s="21">
        <v>0.3125</v>
      </c>
      <c r="F25" s="4">
        <v>1</v>
      </c>
      <c r="G25" s="4"/>
      <c r="H25" s="4"/>
      <c r="I25" s="4"/>
      <c r="J25" s="4"/>
      <c r="K25" s="9">
        <f>SUMPRODUCT(F$8:J$8,F25:J25)</f>
        <v>43</v>
      </c>
      <c r="L25" s="15" t="s">
        <v>1</v>
      </c>
      <c r="M25" s="10">
        <v>39</v>
      </c>
      <c r="N25" s="23"/>
      <c r="Q25" s="21">
        <v>0.3125</v>
      </c>
      <c r="R25" s="4">
        <v>1</v>
      </c>
      <c r="S25" s="4"/>
      <c r="T25" s="4"/>
      <c r="U25" s="4"/>
      <c r="V25" s="4"/>
      <c r="W25" s="9">
        <f>SUMPRODUCT(R$8:V$8,R25:V25)</f>
        <v>35</v>
      </c>
      <c r="X25" s="15" t="s">
        <v>1</v>
      </c>
      <c r="Y25" s="10">
        <v>39</v>
      </c>
      <c r="Z25" t="b">
        <f t="shared" si="0"/>
        <v>0</v>
      </c>
    </row>
    <row r="26" spans="4:26" x14ac:dyDescent="0.2">
      <c r="D26" s="23"/>
      <c r="E26" s="21">
        <v>0.33333333333333298</v>
      </c>
      <c r="F26" s="4">
        <v>1</v>
      </c>
      <c r="G26" s="4"/>
      <c r="H26" s="4"/>
      <c r="I26" s="4"/>
      <c r="J26" s="4"/>
      <c r="K26" s="9">
        <f>SUMPRODUCT(F$8:J$8,F26:J26)</f>
        <v>43</v>
      </c>
      <c r="L26" s="15" t="s">
        <v>1</v>
      </c>
      <c r="M26" s="10">
        <v>32</v>
      </c>
      <c r="N26" s="23"/>
      <c r="Q26" s="21">
        <v>0.33333333333333298</v>
      </c>
      <c r="R26" s="4">
        <v>1</v>
      </c>
      <c r="S26" s="4"/>
      <c r="T26" s="4"/>
      <c r="U26" s="4"/>
      <c r="V26" s="4"/>
      <c r="W26" s="9">
        <f>SUMPRODUCT(R$8:V$8,R26:V26)</f>
        <v>35</v>
      </c>
      <c r="X26" s="15" t="s">
        <v>1</v>
      </c>
      <c r="Y26" s="10">
        <v>32</v>
      </c>
      <c r="Z26">
        <f t="shared" si="0"/>
        <v>1</v>
      </c>
    </row>
    <row r="27" spans="4:26" x14ac:dyDescent="0.2">
      <c r="D27" s="23"/>
      <c r="E27" s="21">
        <v>0.35416666666666702</v>
      </c>
      <c r="F27" s="4">
        <v>1</v>
      </c>
      <c r="G27" s="4"/>
      <c r="H27" s="4"/>
      <c r="I27" s="4"/>
      <c r="J27" s="4"/>
      <c r="K27" s="9">
        <f>SUMPRODUCT(F$8:J$8,F27:J27)</f>
        <v>43</v>
      </c>
      <c r="L27" s="15" t="s">
        <v>1</v>
      </c>
      <c r="M27" s="10">
        <v>26</v>
      </c>
      <c r="N27" s="23"/>
      <c r="Q27" s="21">
        <v>0.35416666666666702</v>
      </c>
      <c r="R27" s="4">
        <v>1</v>
      </c>
      <c r="S27" s="4"/>
      <c r="T27" s="4"/>
      <c r="U27" s="4"/>
      <c r="V27" s="4"/>
      <c r="W27" s="9">
        <f>SUMPRODUCT(R$8:V$8,R27:V27)</f>
        <v>35</v>
      </c>
      <c r="X27" s="15" t="s">
        <v>1</v>
      </c>
      <c r="Y27" s="10">
        <v>26</v>
      </c>
      <c r="Z27">
        <f t="shared" si="0"/>
        <v>1</v>
      </c>
    </row>
    <row r="28" spans="4:26" x14ac:dyDescent="0.2">
      <c r="D28" s="23"/>
      <c r="E28" s="21">
        <v>0.375</v>
      </c>
      <c r="F28" s="4">
        <v>0</v>
      </c>
      <c r="G28" s="4"/>
      <c r="H28" s="4"/>
      <c r="I28" s="4"/>
      <c r="J28" s="4"/>
      <c r="K28" s="9">
        <f>SUMPRODUCT(F$8:J$8,F28:J28)</f>
        <v>0</v>
      </c>
      <c r="L28" s="15" t="s">
        <v>1</v>
      </c>
      <c r="M28" s="10">
        <v>24</v>
      </c>
      <c r="N28" s="23"/>
      <c r="Q28" s="21">
        <v>0.375</v>
      </c>
      <c r="R28" s="4">
        <v>1</v>
      </c>
      <c r="S28" s="4"/>
      <c r="T28" s="4"/>
      <c r="U28" s="4"/>
      <c r="V28" s="4"/>
      <c r="W28" s="9">
        <f>SUMPRODUCT(R$8:V$8,R28:V28)</f>
        <v>35</v>
      </c>
      <c r="X28" s="15" t="s">
        <v>1</v>
      </c>
      <c r="Y28" s="10">
        <v>24</v>
      </c>
      <c r="Z28">
        <f t="shared" si="0"/>
        <v>1</v>
      </c>
    </row>
    <row r="29" spans="4:26" x14ac:dyDescent="0.2">
      <c r="D29" s="23"/>
      <c r="E29" s="21">
        <v>0.39583333333333298</v>
      </c>
      <c r="F29" s="4">
        <v>1</v>
      </c>
      <c r="G29" s="4"/>
      <c r="H29" s="4"/>
      <c r="I29" s="4"/>
      <c r="J29" s="4"/>
      <c r="K29" s="9">
        <f>SUMPRODUCT(F$8:J$8,F29:J29)</f>
        <v>43</v>
      </c>
      <c r="L29" s="15" t="s">
        <v>1</v>
      </c>
      <c r="M29" s="10">
        <v>25</v>
      </c>
      <c r="N29" s="23"/>
      <c r="Q29" s="21">
        <v>0.39583333333333298</v>
      </c>
      <c r="R29" s="4">
        <v>1</v>
      </c>
      <c r="S29" s="4"/>
      <c r="T29" s="4"/>
      <c r="U29" s="4"/>
      <c r="V29" s="4"/>
      <c r="W29" s="9">
        <f>SUMPRODUCT(R$8:V$8,R29:V29)</f>
        <v>35</v>
      </c>
      <c r="X29" s="15" t="s">
        <v>1</v>
      </c>
      <c r="Y29" s="10">
        <v>25</v>
      </c>
      <c r="Z29">
        <f t="shared" si="0"/>
        <v>1</v>
      </c>
    </row>
    <row r="30" spans="4:26" x14ac:dyDescent="0.2">
      <c r="D30" s="23"/>
      <c r="E30" s="21">
        <v>0.41666666666666702</v>
      </c>
      <c r="F30" s="4">
        <v>1</v>
      </c>
      <c r="G30" s="4"/>
      <c r="H30" s="4"/>
      <c r="I30" s="4"/>
      <c r="J30" s="4"/>
      <c r="K30" s="9">
        <f>SUMPRODUCT(F$8:J$8,F30:J30)</f>
        <v>43</v>
      </c>
      <c r="L30" s="15" t="s">
        <v>1</v>
      </c>
      <c r="M30" s="10">
        <v>22</v>
      </c>
      <c r="N30" s="23"/>
      <c r="Q30" s="21">
        <v>0.41666666666666702</v>
      </c>
      <c r="R30" s="4">
        <v>1</v>
      </c>
      <c r="S30" s="4"/>
      <c r="T30" s="4"/>
      <c r="U30" s="4"/>
      <c r="V30" s="4"/>
      <c r="W30" s="9">
        <f>SUMPRODUCT(R$8:V$8,R30:V30)</f>
        <v>35</v>
      </c>
      <c r="X30" s="15" t="s">
        <v>1</v>
      </c>
      <c r="Y30" s="10">
        <v>22</v>
      </c>
      <c r="Z30">
        <f t="shared" si="0"/>
        <v>1</v>
      </c>
    </row>
    <row r="31" spans="4:26" x14ac:dyDescent="0.2">
      <c r="D31" s="23"/>
      <c r="E31" s="21">
        <v>0.4375</v>
      </c>
      <c r="F31" s="4">
        <v>1</v>
      </c>
      <c r="G31" s="4"/>
      <c r="H31" s="4"/>
      <c r="I31" s="4"/>
      <c r="J31" s="4"/>
      <c r="K31" s="9">
        <f>SUMPRODUCT(F$8:J$8,F31:J31)</f>
        <v>43</v>
      </c>
      <c r="L31" s="15" t="s">
        <v>1</v>
      </c>
      <c r="M31" s="10">
        <v>22</v>
      </c>
      <c r="N31" s="23"/>
      <c r="Q31" s="21">
        <v>0.4375</v>
      </c>
      <c r="R31" s="4">
        <v>1</v>
      </c>
      <c r="S31" s="4"/>
      <c r="T31" s="4"/>
      <c r="U31" s="4"/>
      <c r="V31" s="4"/>
      <c r="W31" s="9">
        <f>SUMPRODUCT(R$8:V$8,R31:V31)</f>
        <v>35</v>
      </c>
      <c r="X31" s="15" t="s">
        <v>1</v>
      </c>
      <c r="Y31" s="10">
        <v>22</v>
      </c>
      <c r="Z31">
        <f t="shared" si="0"/>
        <v>1</v>
      </c>
    </row>
    <row r="32" spans="4:26" x14ac:dyDescent="0.2">
      <c r="D32" s="23"/>
      <c r="E32" s="21">
        <v>0.45833333333333298</v>
      </c>
      <c r="F32" s="4">
        <v>1</v>
      </c>
      <c r="G32" s="4"/>
      <c r="H32" s="4"/>
      <c r="I32" s="4"/>
      <c r="J32" s="4"/>
      <c r="K32" s="9">
        <f>SUMPRODUCT(F$8:J$8,F32:J32)</f>
        <v>43</v>
      </c>
      <c r="L32" s="15" t="s">
        <v>1</v>
      </c>
      <c r="M32" s="10">
        <v>23</v>
      </c>
      <c r="N32" s="23"/>
      <c r="Q32" s="21">
        <v>0.45833333333333298</v>
      </c>
      <c r="R32" s="4">
        <v>1</v>
      </c>
      <c r="S32" s="4"/>
      <c r="T32" s="4"/>
      <c r="U32" s="4"/>
      <c r="V32" s="4"/>
      <c r="W32" s="9">
        <f>SUMPRODUCT(R$8:V$8,R32:V32)</f>
        <v>35</v>
      </c>
      <c r="X32" s="15" t="s">
        <v>1</v>
      </c>
      <c r="Y32" s="10">
        <v>23</v>
      </c>
      <c r="Z32">
        <f t="shared" si="0"/>
        <v>1</v>
      </c>
    </row>
    <row r="33" spans="4:26" x14ac:dyDescent="0.2">
      <c r="D33" s="23"/>
      <c r="E33" s="21">
        <v>0.47916666666666702</v>
      </c>
      <c r="F33" s="4">
        <v>1</v>
      </c>
      <c r="G33" s="4"/>
      <c r="H33" s="4"/>
      <c r="I33" s="4"/>
      <c r="J33" s="4"/>
      <c r="K33" s="9">
        <f>SUMPRODUCT(F$8:J$8,F33:J33)</f>
        <v>43</v>
      </c>
      <c r="L33" s="15" t="s">
        <v>1</v>
      </c>
      <c r="M33" s="10">
        <v>23</v>
      </c>
      <c r="N33" s="23"/>
      <c r="Q33" s="21">
        <v>0.47916666666666702</v>
      </c>
      <c r="R33" s="4">
        <v>1</v>
      </c>
      <c r="S33" s="4"/>
      <c r="T33" s="4"/>
      <c r="U33" s="4"/>
      <c r="V33" s="4"/>
      <c r="W33" s="9">
        <f>SUMPRODUCT(R$8:V$8,R33:V33)</f>
        <v>35</v>
      </c>
      <c r="X33" s="15" t="s">
        <v>1</v>
      </c>
      <c r="Y33" s="10">
        <v>23</v>
      </c>
      <c r="Z33">
        <f t="shared" si="0"/>
        <v>1</v>
      </c>
    </row>
    <row r="34" spans="4:26" x14ac:dyDescent="0.2">
      <c r="D34" s="23"/>
      <c r="E34" s="21">
        <v>0.5</v>
      </c>
      <c r="F34" s="4">
        <v>1</v>
      </c>
      <c r="G34" s="4"/>
      <c r="H34" s="4"/>
      <c r="I34" s="4"/>
      <c r="J34" s="4"/>
      <c r="K34" s="9">
        <f>SUMPRODUCT(F$8:J$8,F34:J34)</f>
        <v>43</v>
      </c>
      <c r="L34" s="15" t="s">
        <v>1</v>
      </c>
      <c r="M34" s="10">
        <v>22</v>
      </c>
      <c r="N34" s="23"/>
      <c r="Q34" s="21">
        <v>0.5</v>
      </c>
      <c r="R34" s="4">
        <v>1</v>
      </c>
      <c r="S34" s="4"/>
      <c r="T34" s="4"/>
      <c r="U34" s="4"/>
      <c r="V34" s="4"/>
      <c r="W34" s="9">
        <f>SUMPRODUCT(R$8:V$8,R34:V34)</f>
        <v>35</v>
      </c>
      <c r="X34" s="15" t="s">
        <v>1</v>
      </c>
      <c r="Y34" s="10">
        <v>22</v>
      </c>
      <c r="Z34">
        <f t="shared" si="0"/>
        <v>1</v>
      </c>
    </row>
    <row r="35" spans="4:26" x14ac:dyDescent="0.2">
      <c r="D35" s="23"/>
      <c r="E35" s="21">
        <v>0.52083333333333304</v>
      </c>
      <c r="F35" s="4">
        <v>1</v>
      </c>
      <c r="G35" s="4"/>
      <c r="H35" s="4"/>
      <c r="I35" s="33"/>
      <c r="J35" s="4"/>
      <c r="K35" s="9">
        <f>SUMPRODUCT(F$8:J$8,F35:J35)</f>
        <v>43</v>
      </c>
      <c r="L35" s="15" t="s">
        <v>1</v>
      </c>
      <c r="M35" s="10">
        <v>20</v>
      </c>
      <c r="N35" s="23"/>
      <c r="Q35" s="21">
        <v>0.52083333333333304</v>
      </c>
      <c r="R35" s="4">
        <v>1</v>
      </c>
      <c r="S35" s="4"/>
      <c r="T35" s="4"/>
      <c r="U35" s="33"/>
      <c r="V35" s="4"/>
      <c r="W35" s="9">
        <f>SUMPRODUCT(R$8:V$8,R35:V35)</f>
        <v>35</v>
      </c>
      <c r="X35" s="15" t="s">
        <v>1</v>
      </c>
      <c r="Y35" s="10">
        <v>20</v>
      </c>
      <c r="Z35">
        <f t="shared" si="0"/>
        <v>1</v>
      </c>
    </row>
    <row r="36" spans="4:26" x14ac:dyDescent="0.2">
      <c r="D36" s="23"/>
      <c r="E36" s="21">
        <v>0.54166666666666696</v>
      </c>
      <c r="F36" s="4"/>
      <c r="G36" s="4">
        <v>1</v>
      </c>
      <c r="H36" s="4"/>
      <c r="I36" s="33"/>
      <c r="J36" s="33"/>
      <c r="K36" s="9">
        <f>SUMPRODUCT(F$8:J$8,F36:J36)</f>
        <v>37</v>
      </c>
      <c r="L36" s="15" t="s">
        <v>1</v>
      </c>
      <c r="M36" s="10">
        <v>19</v>
      </c>
      <c r="N36" s="23"/>
      <c r="Q36" s="21">
        <v>0.54166666666666696</v>
      </c>
      <c r="R36" s="4"/>
      <c r="S36" s="4">
        <v>1</v>
      </c>
      <c r="T36" s="4"/>
      <c r="U36" s="33"/>
      <c r="V36" s="33"/>
      <c r="W36" s="9">
        <f>SUMPRODUCT(R$8:V$8,R36:V36)</f>
        <v>35</v>
      </c>
      <c r="X36" s="15" t="s">
        <v>1</v>
      </c>
      <c r="Y36" s="10">
        <v>19</v>
      </c>
      <c r="Z36">
        <f t="shared" si="0"/>
        <v>1</v>
      </c>
    </row>
    <row r="37" spans="4:26" x14ac:dyDescent="0.2">
      <c r="D37" s="23"/>
      <c r="E37" s="21">
        <v>0.5625</v>
      </c>
      <c r="F37" s="4"/>
      <c r="G37" s="4">
        <v>1</v>
      </c>
      <c r="H37" s="4"/>
      <c r="I37" s="33"/>
      <c r="J37" s="33"/>
      <c r="K37" s="9">
        <f>SUMPRODUCT(F$8:J$8,F37:J37)</f>
        <v>37</v>
      </c>
      <c r="L37" s="15" t="s">
        <v>1</v>
      </c>
      <c r="M37" s="10">
        <v>21</v>
      </c>
      <c r="N37" s="23"/>
      <c r="Q37" s="21">
        <v>0.5625</v>
      </c>
      <c r="R37" s="4"/>
      <c r="S37" s="4">
        <v>1</v>
      </c>
      <c r="T37" s="4"/>
      <c r="U37" s="33"/>
      <c r="V37" s="33"/>
      <c r="W37" s="9">
        <f>SUMPRODUCT(R$8:V$8,R37:V37)</f>
        <v>35</v>
      </c>
      <c r="X37" s="15" t="s">
        <v>1</v>
      </c>
      <c r="Y37" s="10">
        <v>21</v>
      </c>
      <c r="Z37">
        <f t="shared" si="0"/>
        <v>1</v>
      </c>
    </row>
    <row r="38" spans="4:26" x14ac:dyDescent="0.2">
      <c r="D38" s="23"/>
      <c r="E38" s="21">
        <v>0.58333333333333304</v>
      </c>
      <c r="F38" s="4"/>
      <c r="G38" s="4">
        <v>1</v>
      </c>
      <c r="H38" s="4">
        <v>1</v>
      </c>
      <c r="I38" s="33"/>
      <c r="J38" s="33"/>
      <c r="K38" s="9">
        <f>SUMPRODUCT(F$8:J$8,F38:J38)</f>
        <v>62</v>
      </c>
      <c r="L38" s="15" t="s">
        <v>1</v>
      </c>
      <c r="M38" s="10">
        <v>19</v>
      </c>
      <c r="N38" s="23"/>
      <c r="Q38" s="21">
        <v>0.58333333333333304</v>
      </c>
      <c r="R38" s="4"/>
      <c r="S38" s="4">
        <v>1</v>
      </c>
      <c r="T38" s="4">
        <v>1</v>
      </c>
      <c r="U38" s="33"/>
      <c r="V38" s="33"/>
      <c r="W38" s="9">
        <f>SUMPRODUCT(R$8:V$8,R38:V38)</f>
        <v>35</v>
      </c>
      <c r="X38" s="15" t="s">
        <v>1</v>
      </c>
      <c r="Y38" s="10">
        <v>19</v>
      </c>
      <c r="Z38">
        <f t="shared" si="0"/>
        <v>1</v>
      </c>
    </row>
    <row r="39" spans="4:26" x14ac:dyDescent="0.2">
      <c r="D39" s="23"/>
      <c r="E39" s="21">
        <v>0.60416666666666696</v>
      </c>
      <c r="F39" s="4"/>
      <c r="G39" s="4">
        <v>1</v>
      </c>
      <c r="H39" s="4">
        <v>1</v>
      </c>
      <c r="I39" s="33"/>
      <c r="J39" s="33"/>
      <c r="K39" s="9">
        <f>SUMPRODUCT(F$8:J$8,F39:J39)</f>
        <v>62</v>
      </c>
      <c r="L39" s="15" t="s">
        <v>1</v>
      </c>
      <c r="M39" s="10">
        <v>17</v>
      </c>
      <c r="N39" s="23"/>
      <c r="Q39" s="21">
        <v>0.60416666666666696</v>
      </c>
      <c r="R39" s="4"/>
      <c r="S39" s="4">
        <v>1</v>
      </c>
      <c r="T39" s="4">
        <v>1</v>
      </c>
      <c r="U39" s="33"/>
      <c r="V39" s="33"/>
      <c r="W39" s="9">
        <f>SUMPRODUCT(R$8:V$8,R39:V39)</f>
        <v>35</v>
      </c>
      <c r="X39" s="15" t="s">
        <v>1</v>
      </c>
      <c r="Y39" s="10">
        <v>17</v>
      </c>
      <c r="Z39">
        <f t="shared" si="0"/>
        <v>1</v>
      </c>
    </row>
    <row r="40" spans="4:26" x14ac:dyDescent="0.2">
      <c r="D40" s="23"/>
      <c r="E40" s="21">
        <v>0.625</v>
      </c>
      <c r="F40" s="4"/>
      <c r="G40" s="4">
        <v>1</v>
      </c>
      <c r="H40" s="4">
        <v>1</v>
      </c>
      <c r="I40" s="33"/>
      <c r="J40" s="33"/>
      <c r="K40" s="9">
        <f>SUMPRODUCT(F$8:J$8,F40:J40)</f>
        <v>62</v>
      </c>
      <c r="L40" s="15" t="s">
        <v>1</v>
      </c>
      <c r="M40" s="10">
        <v>17</v>
      </c>
      <c r="N40" s="23"/>
      <c r="Q40" s="21">
        <v>0.625</v>
      </c>
      <c r="R40" s="4"/>
      <c r="S40" s="4">
        <v>1</v>
      </c>
      <c r="T40" s="4">
        <v>1</v>
      </c>
      <c r="U40" s="33"/>
      <c r="V40" s="33"/>
      <c r="W40" s="9">
        <f>SUMPRODUCT(R$8:V$8,R40:V40)</f>
        <v>35</v>
      </c>
      <c r="X40" s="15" t="s">
        <v>1</v>
      </c>
      <c r="Y40" s="10">
        <v>17</v>
      </c>
      <c r="Z40">
        <f t="shared" si="0"/>
        <v>1</v>
      </c>
    </row>
    <row r="41" spans="4:26" x14ac:dyDescent="0.2">
      <c r="D41" s="23"/>
      <c r="E41" s="21">
        <v>0.64583333333333304</v>
      </c>
      <c r="F41" s="4"/>
      <c r="G41" s="4">
        <v>1</v>
      </c>
      <c r="H41" s="4">
        <v>1</v>
      </c>
      <c r="I41" s="33"/>
      <c r="J41" s="33"/>
      <c r="K41" s="9">
        <f>SUMPRODUCT(F$8:J$8,F41:J41)</f>
        <v>62</v>
      </c>
      <c r="L41" s="15" t="s">
        <v>1</v>
      </c>
      <c r="M41" s="10">
        <v>19</v>
      </c>
      <c r="N41" s="23"/>
      <c r="Q41" s="21">
        <v>0.64583333333333304</v>
      </c>
      <c r="R41" s="4"/>
      <c r="S41" s="4">
        <v>1</v>
      </c>
      <c r="T41" s="4">
        <v>1</v>
      </c>
      <c r="U41" s="33"/>
      <c r="V41" s="33"/>
      <c r="W41" s="9">
        <f>SUMPRODUCT(R$8:V$8,R41:V41)</f>
        <v>35</v>
      </c>
      <c r="X41" s="15" t="s">
        <v>1</v>
      </c>
      <c r="Y41" s="10">
        <v>19</v>
      </c>
      <c r="Z41">
        <f t="shared" si="0"/>
        <v>1</v>
      </c>
    </row>
    <row r="42" spans="4:26" x14ac:dyDescent="0.2">
      <c r="D42" s="23"/>
      <c r="E42" s="21">
        <v>0.66666666666666696</v>
      </c>
      <c r="F42" s="4"/>
      <c r="G42" s="4">
        <v>1</v>
      </c>
      <c r="H42" s="4">
        <v>1</v>
      </c>
      <c r="I42" s="33"/>
      <c r="J42" s="33"/>
      <c r="K42" s="9">
        <f>SUMPRODUCT(F$8:J$8,F42:J42)</f>
        <v>62</v>
      </c>
      <c r="L42" s="15" t="s">
        <v>1</v>
      </c>
      <c r="M42" s="10">
        <v>18</v>
      </c>
      <c r="N42" s="23"/>
      <c r="Q42" s="21">
        <v>0.66666666666666696</v>
      </c>
      <c r="R42" s="4"/>
      <c r="S42" s="4">
        <v>1</v>
      </c>
      <c r="T42" s="4">
        <v>1</v>
      </c>
      <c r="U42" s="33"/>
      <c r="V42" s="33"/>
      <c r="W42" s="9">
        <f>SUMPRODUCT(R$8:V$8,R42:V42)</f>
        <v>35</v>
      </c>
      <c r="X42" s="15" t="s">
        <v>1</v>
      </c>
      <c r="Y42" s="10">
        <v>18</v>
      </c>
      <c r="Z42">
        <f t="shared" si="0"/>
        <v>1</v>
      </c>
    </row>
    <row r="43" spans="4:26" x14ac:dyDescent="0.2">
      <c r="D43" s="23"/>
      <c r="E43" s="21">
        <v>0.6875</v>
      </c>
      <c r="F43" s="4"/>
      <c r="G43" s="4">
        <v>1</v>
      </c>
      <c r="H43" s="4">
        <v>1</v>
      </c>
      <c r="I43" s="33"/>
      <c r="J43" s="33"/>
      <c r="K43" s="9">
        <f>SUMPRODUCT(F$8:J$8,F43:J43)</f>
        <v>62</v>
      </c>
      <c r="L43" s="15" t="s">
        <v>1</v>
      </c>
      <c r="M43" s="10">
        <v>21</v>
      </c>
      <c r="N43" s="23"/>
      <c r="Q43" s="21">
        <v>0.6875</v>
      </c>
      <c r="R43" s="4"/>
      <c r="S43" s="4">
        <v>1</v>
      </c>
      <c r="T43" s="4">
        <v>1</v>
      </c>
      <c r="U43" s="33"/>
      <c r="V43" s="33"/>
      <c r="W43" s="9">
        <f>SUMPRODUCT(R$8:V$8,R43:V43)</f>
        <v>35</v>
      </c>
      <c r="X43" s="15" t="s">
        <v>1</v>
      </c>
      <c r="Y43" s="10">
        <v>21</v>
      </c>
      <c r="Z43">
        <f t="shared" si="0"/>
        <v>1</v>
      </c>
    </row>
    <row r="44" spans="4:26" x14ac:dyDescent="0.2">
      <c r="D44" s="23"/>
      <c r="E44" s="21">
        <v>0.70833333333333304</v>
      </c>
      <c r="F44" s="4"/>
      <c r="G44" s="4">
        <v>0</v>
      </c>
      <c r="H44" s="4">
        <v>1</v>
      </c>
      <c r="I44" s="33"/>
      <c r="J44" s="33"/>
      <c r="K44" s="9">
        <f>SUMPRODUCT(F$8:J$8,F44:J44)</f>
        <v>25</v>
      </c>
      <c r="L44" s="15" t="s">
        <v>1</v>
      </c>
      <c r="M44" s="10">
        <v>25</v>
      </c>
      <c r="N44" s="23"/>
      <c r="Q44" s="21">
        <v>0.70833333333333304</v>
      </c>
      <c r="R44" s="4"/>
      <c r="S44" s="4">
        <v>1</v>
      </c>
      <c r="T44" s="4">
        <v>1</v>
      </c>
      <c r="U44" s="33"/>
      <c r="V44" s="33"/>
      <c r="W44" s="9">
        <f>SUMPRODUCT(R$8:V$8,R44:V44)</f>
        <v>35</v>
      </c>
      <c r="X44" s="15" t="s">
        <v>1</v>
      </c>
      <c r="Y44" s="10">
        <v>25</v>
      </c>
      <c r="Z44">
        <f t="shared" si="0"/>
        <v>1</v>
      </c>
    </row>
    <row r="45" spans="4:26" x14ac:dyDescent="0.2">
      <c r="D45" s="23"/>
      <c r="E45" s="21">
        <v>0.72916666666666696</v>
      </c>
      <c r="F45" s="4"/>
      <c r="G45" s="4">
        <v>1</v>
      </c>
      <c r="H45" s="4">
        <v>1</v>
      </c>
      <c r="I45" s="33"/>
      <c r="J45" s="33"/>
      <c r="K45" s="9">
        <f>SUMPRODUCT(F$8:J$8,F45:J45)</f>
        <v>62</v>
      </c>
      <c r="L45" s="15" t="s">
        <v>1</v>
      </c>
      <c r="M45" s="10">
        <v>29</v>
      </c>
      <c r="N45" s="23"/>
      <c r="Q45" s="21">
        <v>0.72916666666666696</v>
      </c>
      <c r="R45" s="4"/>
      <c r="S45" s="4">
        <v>1</v>
      </c>
      <c r="T45" s="4">
        <v>1</v>
      </c>
      <c r="U45" s="33"/>
      <c r="V45" s="33"/>
      <c r="W45" s="9">
        <f>SUMPRODUCT(R$8:V$8,R45:V45)</f>
        <v>35</v>
      </c>
      <c r="X45" s="15" t="s">
        <v>1</v>
      </c>
      <c r="Y45" s="10">
        <v>29</v>
      </c>
      <c r="Z45">
        <f t="shared" si="0"/>
        <v>1</v>
      </c>
    </row>
    <row r="46" spans="4:26" x14ac:dyDescent="0.2">
      <c r="D46" s="23"/>
      <c r="E46" s="21">
        <v>0.75</v>
      </c>
      <c r="F46" s="4"/>
      <c r="G46" s="4">
        <v>1</v>
      </c>
      <c r="H46" s="4">
        <v>0</v>
      </c>
      <c r="I46" s="33"/>
      <c r="J46" s="33"/>
      <c r="K46" s="9">
        <f>SUMPRODUCT(F$8:J$8,F46:J46)</f>
        <v>37</v>
      </c>
      <c r="L46" s="15" t="s">
        <v>1</v>
      </c>
      <c r="M46" s="10">
        <v>37</v>
      </c>
      <c r="N46" s="23"/>
      <c r="Q46" s="21">
        <v>0.75</v>
      </c>
      <c r="R46" s="4"/>
      <c r="S46" s="4">
        <v>1</v>
      </c>
      <c r="T46" s="4">
        <v>1</v>
      </c>
      <c r="U46" s="33"/>
      <c r="V46" s="33"/>
      <c r="W46" s="9">
        <f>SUMPRODUCT(R$8:V$8,R46:V46)</f>
        <v>35</v>
      </c>
      <c r="X46" s="15" t="s">
        <v>1</v>
      </c>
      <c r="Y46" s="10">
        <v>37</v>
      </c>
      <c r="Z46" t="b">
        <f t="shared" si="0"/>
        <v>0</v>
      </c>
    </row>
    <row r="47" spans="4:26" x14ac:dyDescent="0.2">
      <c r="D47" s="23"/>
      <c r="E47" s="21">
        <v>0.77083333333333304</v>
      </c>
      <c r="F47" s="4"/>
      <c r="G47" s="4">
        <v>1</v>
      </c>
      <c r="H47" s="4">
        <v>1</v>
      </c>
      <c r="I47" s="33"/>
      <c r="J47" s="33"/>
      <c r="K47" s="9">
        <f>SUMPRODUCT(F$8:J$8,F47:J47)</f>
        <v>62</v>
      </c>
      <c r="L47" s="15" t="s">
        <v>1</v>
      </c>
      <c r="M47" s="10">
        <v>33</v>
      </c>
      <c r="N47" s="23"/>
      <c r="Q47" s="21">
        <v>0.77083333333333304</v>
      </c>
      <c r="R47" s="4"/>
      <c r="S47" s="4">
        <v>1</v>
      </c>
      <c r="T47" s="4">
        <v>1</v>
      </c>
      <c r="U47" s="33"/>
      <c r="V47" s="33"/>
      <c r="W47" s="9">
        <f>SUMPRODUCT(R$8:V$8,R47:V47)</f>
        <v>35</v>
      </c>
      <c r="X47" s="15" t="s">
        <v>1</v>
      </c>
      <c r="Y47" s="10">
        <v>33</v>
      </c>
      <c r="Z47">
        <f t="shared" si="0"/>
        <v>1</v>
      </c>
    </row>
    <row r="48" spans="4:26" x14ac:dyDescent="0.2">
      <c r="D48" s="23"/>
      <c r="E48" s="21">
        <v>0.79166666666666696</v>
      </c>
      <c r="F48" s="4"/>
      <c r="G48" s="4">
        <v>1</v>
      </c>
      <c r="H48" s="4">
        <v>1</v>
      </c>
      <c r="I48" s="33"/>
      <c r="J48" s="33"/>
      <c r="K48" s="9">
        <f>SUMPRODUCT(F$8:J$8,F48:J48)</f>
        <v>62</v>
      </c>
      <c r="L48" s="15" t="s">
        <v>1</v>
      </c>
      <c r="M48" s="10">
        <v>32</v>
      </c>
      <c r="N48" s="23"/>
      <c r="Q48" s="21">
        <v>0.79166666666666696</v>
      </c>
      <c r="R48" s="4"/>
      <c r="S48" s="4">
        <v>1</v>
      </c>
      <c r="T48" s="4">
        <v>1</v>
      </c>
      <c r="U48" s="33"/>
      <c r="V48" s="33"/>
      <c r="W48" s="9">
        <f>SUMPRODUCT(R$8:V$8,R48:V48)</f>
        <v>35</v>
      </c>
      <c r="X48" s="15" t="s">
        <v>1</v>
      </c>
      <c r="Y48" s="10">
        <v>32</v>
      </c>
      <c r="Z48">
        <f t="shared" si="0"/>
        <v>1</v>
      </c>
    </row>
    <row r="49" spans="4:26" x14ac:dyDescent="0.2">
      <c r="D49" s="23"/>
      <c r="E49" s="21">
        <v>0.8125</v>
      </c>
      <c r="F49" s="4"/>
      <c r="G49" s="4">
        <v>1</v>
      </c>
      <c r="H49" s="4">
        <v>1</v>
      </c>
      <c r="I49" s="33"/>
      <c r="J49" s="33"/>
      <c r="K49" s="9">
        <f>SUMPRODUCT(F$8:J$8,F49:J49)</f>
        <v>62</v>
      </c>
      <c r="L49" s="15" t="s">
        <v>1</v>
      </c>
      <c r="M49" s="10">
        <v>28</v>
      </c>
      <c r="N49" s="23"/>
      <c r="Q49" s="21">
        <v>0.8125</v>
      </c>
      <c r="R49" s="4"/>
      <c r="S49" s="4">
        <v>1</v>
      </c>
      <c r="T49" s="4">
        <v>1</v>
      </c>
      <c r="U49" s="33"/>
      <c r="V49" s="33"/>
      <c r="W49" s="9">
        <f>SUMPRODUCT(R$8:V$8,R49:V49)</f>
        <v>35</v>
      </c>
      <c r="X49" s="15" t="s">
        <v>1</v>
      </c>
      <c r="Y49" s="10">
        <v>28</v>
      </c>
      <c r="Z49">
        <f t="shared" si="0"/>
        <v>1</v>
      </c>
    </row>
    <row r="50" spans="4:26" x14ac:dyDescent="0.2">
      <c r="D50" s="23"/>
      <c r="E50" s="21">
        <v>0.83333333333333304</v>
      </c>
      <c r="F50" s="4"/>
      <c r="G50" s="4">
        <v>1</v>
      </c>
      <c r="H50" s="4">
        <v>1</v>
      </c>
      <c r="I50" s="33"/>
      <c r="J50" s="33"/>
      <c r="K50" s="9">
        <f>SUMPRODUCT(F$8:J$8,F50:J50)</f>
        <v>62</v>
      </c>
      <c r="L50" s="15" t="s">
        <v>1</v>
      </c>
      <c r="M50" s="10">
        <v>22</v>
      </c>
      <c r="N50" s="23"/>
      <c r="Q50" s="21">
        <v>0.83333333333333304</v>
      </c>
      <c r="R50" s="4"/>
      <c r="S50" s="4">
        <v>1</v>
      </c>
      <c r="T50" s="4">
        <v>1</v>
      </c>
      <c r="U50" s="33"/>
      <c r="V50" s="33"/>
      <c r="W50" s="9">
        <f>SUMPRODUCT(R$8:V$8,R50:V50)</f>
        <v>35</v>
      </c>
      <c r="X50" s="15" t="s">
        <v>1</v>
      </c>
      <c r="Y50" s="10">
        <v>22</v>
      </c>
      <c r="Z50">
        <f t="shared" si="0"/>
        <v>1</v>
      </c>
    </row>
    <row r="51" spans="4:26" x14ac:dyDescent="0.2">
      <c r="D51" s="23"/>
      <c r="E51" s="21">
        <v>0.85416666666666696</v>
      </c>
      <c r="F51" s="4"/>
      <c r="G51" s="4">
        <v>1</v>
      </c>
      <c r="H51" s="4">
        <v>1</v>
      </c>
      <c r="I51" s="33"/>
      <c r="J51" s="33"/>
      <c r="K51" s="9">
        <f>SUMPRODUCT(F$8:J$8,F51:J51)</f>
        <v>62</v>
      </c>
      <c r="L51" s="15" t="s">
        <v>1</v>
      </c>
      <c r="M51" s="10">
        <v>15</v>
      </c>
      <c r="N51" s="23"/>
      <c r="Q51" s="21">
        <v>0.85416666666666696</v>
      </c>
      <c r="R51" s="4"/>
      <c r="S51" s="4">
        <v>1</v>
      </c>
      <c r="T51" s="4">
        <v>1</v>
      </c>
      <c r="U51" s="33"/>
      <c r="V51" s="33"/>
      <c r="W51" s="9">
        <f>SUMPRODUCT(R$8:V$8,R51:V51)</f>
        <v>35</v>
      </c>
      <c r="X51" s="15" t="s">
        <v>1</v>
      </c>
      <c r="Y51" s="10">
        <v>15</v>
      </c>
      <c r="Z51">
        <f t="shared" si="0"/>
        <v>1</v>
      </c>
    </row>
    <row r="52" spans="4:26" x14ac:dyDescent="0.2">
      <c r="D52" s="23"/>
      <c r="E52" s="21">
        <v>0.875</v>
      </c>
      <c r="F52" s="4"/>
      <c r="G52" s="4"/>
      <c r="H52" s="4">
        <v>1</v>
      </c>
      <c r="I52" s="4">
        <v>1</v>
      </c>
      <c r="J52" s="4"/>
      <c r="K52" s="9">
        <f>SUMPRODUCT(F$8:J$8,F52:J52)</f>
        <v>31</v>
      </c>
      <c r="L52" s="15" t="s">
        <v>1</v>
      </c>
      <c r="M52" s="10">
        <v>12</v>
      </c>
      <c r="N52" s="23"/>
      <c r="Q52" s="21">
        <v>0.875</v>
      </c>
      <c r="R52" s="4"/>
      <c r="S52" s="4"/>
      <c r="T52" s="4">
        <v>1</v>
      </c>
      <c r="U52" s="4">
        <v>1</v>
      </c>
      <c r="V52" s="4"/>
      <c r="W52" s="9">
        <f>SUMPRODUCT(R$8:V$8,R52:V52)</f>
        <v>0</v>
      </c>
      <c r="X52" s="15" t="s">
        <v>1</v>
      </c>
      <c r="Y52" s="10">
        <v>12</v>
      </c>
      <c r="Z52" t="b">
        <f t="shared" si="0"/>
        <v>0</v>
      </c>
    </row>
    <row r="53" spans="4:26" x14ac:dyDescent="0.2">
      <c r="D53" s="23"/>
      <c r="E53" s="21">
        <v>0.89583333333333304</v>
      </c>
      <c r="F53" s="4"/>
      <c r="G53" s="4"/>
      <c r="H53" s="4">
        <v>1</v>
      </c>
      <c r="I53" s="4">
        <v>1</v>
      </c>
      <c r="J53" s="4"/>
      <c r="K53" s="9">
        <f>SUMPRODUCT(F$8:J$8,F53:J53)</f>
        <v>31</v>
      </c>
      <c r="L53" s="15" t="s">
        <v>1</v>
      </c>
      <c r="M53" s="10">
        <v>9</v>
      </c>
      <c r="N53" s="23"/>
      <c r="Q53" s="21">
        <v>0.89583333333333304</v>
      </c>
      <c r="R53" s="4"/>
      <c r="S53" s="4"/>
      <c r="T53" s="4">
        <v>1</v>
      </c>
      <c r="U53" s="4">
        <v>1</v>
      </c>
      <c r="V53" s="4"/>
      <c r="W53" s="9">
        <f>SUMPRODUCT(R$8:V$8,R53:V53)</f>
        <v>0</v>
      </c>
      <c r="X53" s="15" t="s">
        <v>1</v>
      </c>
      <c r="Y53" s="10">
        <v>9</v>
      </c>
      <c r="Z53" t="b">
        <f t="shared" si="0"/>
        <v>0</v>
      </c>
    </row>
    <row r="54" spans="4:26" x14ac:dyDescent="0.2">
      <c r="D54" s="23"/>
      <c r="E54" s="21">
        <v>0.91666666666666696</v>
      </c>
      <c r="F54" s="4"/>
      <c r="G54" s="4"/>
      <c r="H54" s="4"/>
      <c r="I54" s="4">
        <v>1</v>
      </c>
      <c r="J54" s="4"/>
      <c r="K54" s="9">
        <f>SUMPRODUCT(F$8:J$8,F54:J54)</f>
        <v>6</v>
      </c>
      <c r="L54" s="15" t="s">
        <v>1</v>
      </c>
      <c r="M54" s="10">
        <v>6</v>
      </c>
      <c r="N54" s="23"/>
      <c r="Q54" s="21">
        <v>0.91666666666666696</v>
      </c>
      <c r="R54" s="4"/>
      <c r="S54" s="4"/>
      <c r="T54" s="4"/>
      <c r="U54" s="4">
        <v>1</v>
      </c>
      <c r="V54" s="4"/>
      <c r="W54" s="9">
        <f>SUMPRODUCT(R$8:V$8,R54:V54)</f>
        <v>0</v>
      </c>
      <c r="X54" s="15" t="s">
        <v>1</v>
      </c>
      <c r="Y54" s="10">
        <v>6</v>
      </c>
      <c r="Z54" t="b">
        <f t="shared" si="0"/>
        <v>0</v>
      </c>
    </row>
    <row r="55" spans="4:26" x14ac:dyDescent="0.2">
      <c r="D55" s="23"/>
      <c r="E55" s="21">
        <v>0.9375</v>
      </c>
      <c r="F55" s="4"/>
      <c r="G55" s="4"/>
      <c r="H55" s="4"/>
      <c r="I55" s="4">
        <v>1</v>
      </c>
      <c r="J55" s="4"/>
      <c r="K55" s="9">
        <f>SUMPRODUCT(F$8:J$8,F55:J55)</f>
        <v>6</v>
      </c>
      <c r="L55" s="15" t="s">
        <v>1</v>
      </c>
      <c r="M55" s="10">
        <v>4</v>
      </c>
      <c r="N55" s="23"/>
      <c r="Q55" s="21">
        <v>0.9375</v>
      </c>
      <c r="R55" s="4"/>
      <c r="S55" s="4"/>
      <c r="T55" s="4"/>
      <c r="U55" s="4">
        <v>1</v>
      </c>
      <c r="V55" s="4"/>
      <c r="W55" s="9">
        <f>SUMPRODUCT(R$8:V$8,R55:V55)</f>
        <v>0</v>
      </c>
      <c r="X55" s="15" t="s">
        <v>1</v>
      </c>
      <c r="Y55" s="10">
        <v>4</v>
      </c>
      <c r="Z55" t="b">
        <f t="shared" si="0"/>
        <v>0</v>
      </c>
    </row>
    <row r="56" spans="4:26" x14ac:dyDescent="0.2">
      <c r="D56" s="23"/>
      <c r="E56" s="21">
        <v>0.95833333333333304</v>
      </c>
      <c r="F56" s="4"/>
      <c r="G56" s="4"/>
      <c r="H56" s="4"/>
      <c r="I56" s="4">
        <v>1</v>
      </c>
      <c r="J56" s="4">
        <v>1</v>
      </c>
      <c r="K56" s="9">
        <f>SUMPRODUCT(F$8:J$8,F56:J56)</f>
        <v>28</v>
      </c>
      <c r="L56" s="15" t="s">
        <v>1</v>
      </c>
      <c r="M56" s="10">
        <v>2</v>
      </c>
      <c r="N56" s="23"/>
      <c r="Q56" s="21">
        <v>0.95833333333333304</v>
      </c>
      <c r="R56" s="4"/>
      <c r="S56" s="4"/>
      <c r="T56" s="4"/>
      <c r="U56" s="4">
        <v>1</v>
      </c>
      <c r="V56" s="4">
        <v>1</v>
      </c>
      <c r="W56" s="9">
        <f>SUMPRODUCT(R$8:V$8,R56:V56)</f>
        <v>40</v>
      </c>
      <c r="X56" s="15" t="s">
        <v>1</v>
      </c>
      <c r="Y56" s="10">
        <v>2</v>
      </c>
      <c r="Z56">
        <f t="shared" si="0"/>
        <v>1</v>
      </c>
    </row>
    <row r="57" spans="4:26" ht="17" thickBot="1" x14ac:dyDescent="0.25">
      <c r="D57" s="23"/>
      <c r="E57" s="22">
        <v>0.97916666666666696</v>
      </c>
      <c r="F57" s="6"/>
      <c r="G57" s="6"/>
      <c r="H57" s="6"/>
      <c r="I57" s="6">
        <v>1</v>
      </c>
      <c r="J57" s="6">
        <v>1</v>
      </c>
      <c r="K57" s="11">
        <f>SUMPRODUCT(F$8:J$8,F57:J57)</f>
        <v>28</v>
      </c>
      <c r="L57" s="16" t="s">
        <v>1</v>
      </c>
      <c r="M57" s="12">
        <v>1</v>
      </c>
      <c r="Q57" s="22">
        <v>0.97916666666666696</v>
      </c>
      <c r="R57" s="6"/>
      <c r="S57" s="6"/>
      <c r="T57" s="6"/>
      <c r="U57" s="6">
        <v>1</v>
      </c>
      <c r="V57" s="6">
        <v>1</v>
      </c>
      <c r="W57" s="11">
        <f>SUMPRODUCT(R$8:V$8,R57:V57)</f>
        <v>40</v>
      </c>
      <c r="X57" s="16" t="s">
        <v>1</v>
      </c>
      <c r="Y57" s="12">
        <v>1</v>
      </c>
      <c r="Z57">
        <f t="shared" si="0"/>
        <v>1</v>
      </c>
    </row>
    <row r="58" spans="4:26" x14ac:dyDescent="0.2">
      <c r="D58" s="23"/>
      <c r="E58" s="24"/>
      <c r="F58" s="23"/>
      <c r="G58" s="23"/>
      <c r="H58" s="23"/>
      <c r="K58" s="23"/>
      <c r="L58" s="23"/>
      <c r="M58" s="24"/>
      <c r="N58" s="23"/>
    </row>
    <row r="59" spans="4:26" x14ac:dyDescent="0.2">
      <c r="D59" s="23"/>
      <c r="E59" s="24"/>
      <c r="F59" s="23"/>
      <c r="G59" s="23"/>
      <c r="H59" s="23"/>
      <c r="K59" s="23"/>
      <c r="L59" s="23"/>
      <c r="M59" s="24"/>
      <c r="N59" s="23"/>
    </row>
  </sheetData>
  <conditionalFormatting sqref="F8:H8 J8">
    <cfRule type="cellIs" dxfId="14" priority="19" operator="greaterThan">
      <formula>0</formula>
    </cfRule>
  </conditionalFormatting>
  <conditionalFormatting sqref="I52:I57 I10:I19 J56:J57 F10:H57 J52:J54 J10:J35">
    <cfRule type="cellIs" dxfId="13" priority="18" operator="greaterThan">
      <formula>0</formula>
    </cfRule>
  </conditionalFormatting>
  <conditionalFormatting sqref="I8">
    <cfRule type="cellIs" dxfId="12" priority="13" operator="greaterThan">
      <formula>0</formula>
    </cfRule>
  </conditionalFormatting>
  <conditionalFormatting sqref="I20:I34">
    <cfRule type="cellIs" dxfId="11" priority="12" operator="greaterThan">
      <formula>0</formula>
    </cfRule>
  </conditionalFormatting>
  <conditionalFormatting sqref="J55">
    <cfRule type="cellIs" dxfId="10" priority="6" operator="greaterThan">
      <formula>0</formula>
    </cfRule>
  </conditionalFormatting>
  <conditionalFormatting sqref="R8:T8 V8">
    <cfRule type="cellIs" dxfId="9" priority="5" operator="greaterThan">
      <formula>0</formula>
    </cfRule>
  </conditionalFormatting>
  <conditionalFormatting sqref="U52:U57 U10:U19 V56:V57 R10:T57 V52:V54 V10:V35">
    <cfRule type="cellIs" dxfId="7" priority="4" operator="greaterThan">
      <formula>0</formula>
    </cfRule>
  </conditionalFormatting>
  <conditionalFormatting sqref="U8">
    <cfRule type="cellIs" dxfId="5" priority="3" operator="greaterThan">
      <formula>0</formula>
    </cfRule>
  </conditionalFormatting>
  <conditionalFormatting sqref="U20:U34">
    <cfRule type="cellIs" dxfId="3" priority="2" operator="greaterThan">
      <formula>0</formula>
    </cfRule>
  </conditionalFormatting>
  <conditionalFormatting sqref="V55">
    <cfRule type="cellIs" dxfId="1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9:P58"/>
  <sheetViews>
    <sheetView topLeftCell="J25" workbookViewId="0">
      <selection activeCell="F9" sqref="F9:H57"/>
    </sheetView>
  </sheetViews>
  <sheetFormatPr baseColWidth="10" defaultRowHeight="16" x14ac:dyDescent="0.2"/>
  <sheetData>
    <row r="9" spans="6:16" x14ac:dyDescent="0.2">
      <c r="F9" t="s">
        <v>5</v>
      </c>
      <c r="G9" t="s">
        <v>9</v>
      </c>
      <c r="H9" t="s">
        <v>8</v>
      </c>
      <c r="J9" t="s">
        <v>5</v>
      </c>
      <c r="K9" t="s">
        <v>6</v>
      </c>
      <c r="L9" t="s">
        <v>8</v>
      </c>
      <c r="N9" t="s">
        <v>5</v>
      </c>
      <c r="O9" t="s">
        <v>7</v>
      </c>
      <c r="P9" t="s">
        <v>8</v>
      </c>
    </row>
    <row r="10" spans="6:16" x14ac:dyDescent="0.2">
      <c r="F10" s="35">
        <v>0</v>
      </c>
      <c r="G10">
        <v>40</v>
      </c>
      <c r="J10" s="35">
        <v>0</v>
      </c>
      <c r="K10" s="9">
        <v>0</v>
      </c>
      <c r="L10" s="10">
        <v>0</v>
      </c>
      <c r="N10" s="35">
        <v>0</v>
      </c>
      <c r="O10" s="9">
        <v>28</v>
      </c>
      <c r="P10" s="10">
        <v>0</v>
      </c>
    </row>
    <row r="11" spans="6:16" x14ac:dyDescent="0.2">
      <c r="F11" s="35">
        <v>2.0833333333333332E-2</v>
      </c>
      <c r="G11">
        <v>40</v>
      </c>
      <c r="H11">
        <v>0</v>
      </c>
      <c r="J11" s="35">
        <v>2.0833333333333332E-2</v>
      </c>
      <c r="K11" s="9">
        <v>0</v>
      </c>
      <c r="L11" s="10">
        <v>0</v>
      </c>
      <c r="N11" s="35">
        <v>2.0833333333333332E-2</v>
      </c>
      <c r="O11" s="9">
        <v>28</v>
      </c>
      <c r="P11" s="10">
        <v>0</v>
      </c>
    </row>
    <row r="12" spans="6:16" x14ac:dyDescent="0.2">
      <c r="F12" s="35">
        <v>4.1666666666666664E-2</v>
      </c>
      <c r="G12">
        <v>40</v>
      </c>
      <c r="H12">
        <v>0</v>
      </c>
      <c r="J12" s="35">
        <v>4.1666666666666664E-2</v>
      </c>
      <c r="K12" s="9">
        <v>0</v>
      </c>
      <c r="L12" s="10">
        <v>0</v>
      </c>
      <c r="N12" s="35">
        <v>4.1666666666666664E-2</v>
      </c>
      <c r="O12" s="9">
        <v>22</v>
      </c>
      <c r="P12" s="10">
        <v>0</v>
      </c>
    </row>
    <row r="13" spans="6:16" x14ac:dyDescent="0.2">
      <c r="F13" s="35">
        <v>6.25E-2</v>
      </c>
      <c r="G13">
        <v>40</v>
      </c>
      <c r="H13">
        <v>0</v>
      </c>
      <c r="J13" s="35">
        <v>6.25E-2</v>
      </c>
      <c r="K13" s="9">
        <v>0</v>
      </c>
      <c r="L13" s="10">
        <v>0</v>
      </c>
      <c r="N13" s="35">
        <v>6.25E-2</v>
      </c>
      <c r="O13" s="9">
        <v>28</v>
      </c>
      <c r="P13" s="10">
        <v>0</v>
      </c>
    </row>
    <row r="14" spans="6:16" x14ac:dyDescent="0.2">
      <c r="F14" s="35">
        <v>8.3333333333333329E-2</v>
      </c>
      <c r="G14">
        <v>40</v>
      </c>
      <c r="H14">
        <v>0</v>
      </c>
      <c r="J14" s="35">
        <v>8.3333333333333329E-2</v>
      </c>
      <c r="K14" s="9">
        <v>0</v>
      </c>
      <c r="L14" s="10">
        <v>0</v>
      </c>
      <c r="N14" s="35">
        <v>8.3333333333333329E-2</v>
      </c>
      <c r="O14" s="9">
        <v>28</v>
      </c>
      <c r="P14" s="10">
        <v>0</v>
      </c>
    </row>
    <row r="15" spans="6:16" x14ac:dyDescent="0.2">
      <c r="F15" s="35">
        <v>0.10416666666666667</v>
      </c>
      <c r="G15">
        <v>40</v>
      </c>
      <c r="H15">
        <v>0</v>
      </c>
      <c r="J15" s="35">
        <v>0.10416666666666667</v>
      </c>
      <c r="K15" s="9">
        <v>0</v>
      </c>
      <c r="L15" s="10">
        <v>0</v>
      </c>
      <c r="N15" s="35">
        <v>0.10416666666666667</v>
      </c>
      <c r="O15" s="9">
        <v>28</v>
      </c>
      <c r="P15" s="10">
        <v>0</v>
      </c>
    </row>
    <row r="16" spans="6:16" x14ac:dyDescent="0.2">
      <c r="F16" s="35">
        <v>0.125</v>
      </c>
      <c r="G16">
        <v>40</v>
      </c>
      <c r="H16">
        <v>0</v>
      </c>
      <c r="J16" s="35">
        <v>0.125</v>
      </c>
      <c r="K16" s="9">
        <v>5.0000000000000036</v>
      </c>
      <c r="L16" s="10">
        <v>1</v>
      </c>
      <c r="N16" s="35">
        <v>0.125</v>
      </c>
      <c r="O16" s="9">
        <v>6</v>
      </c>
      <c r="P16" s="10">
        <v>1</v>
      </c>
    </row>
    <row r="17" spans="6:16" x14ac:dyDescent="0.2">
      <c r="F17" s="35">
        <v>0.14583333333333334</v>
      </c>
      <c r="G17">
        <v>40</v>
      </c>
      <c r="H17">
        <v>1</v>
      </c>
      <c r="J17" s="35">
        <v>0.14583333333333334</v>
      </c>
      <c r="K17" s="9">
        <v>6</v>
      </c>
      <c r="L17" s="10">
        <v>6</v>
      </c>
      <c r="N17" s="35">
        <v>0.14583333333333334</v>
      </c>
      <c r="O17" s="9">
        <v>28</v>
      </c>
      <c r="P17" s="10">
        <v>6</v>
      </c>
    </row>
    <row r="18" spans="6:16" x14ac:dyDescent="0.2">
      <c r="F18" s="35">
        <v>0.16666666666666666</v>
      </c>
      <c r="G18">
        <v>40</v>
      </c>
      <c r="H18">
        <v>6</v>
      </c>
      <c r="J18" s="35">
        <v>0.16666666666666666</v>
      </c>
      <c r="K18" s="9">
        <v>18</v>
      </c>
      <c r="L18" s="10">
        <v>18</v>
      </c>
      <c r="N18" s="35">
        <v>0.16666666666666666</v>
      </c>
      <c r="O18" s="9">
        <v>28</v>
      </c>
      <c r="P18" s="10">
        <v>18</v>
      </c>
    </row>
    <row r="19" spans="6:16" x14ac:dyDescent="0.2">
      <c r="F19" s="35">
        <v>0.1875</v>
      </c>
      <c r="G19">
        <v>40</v>
      </c>
      <c r="H19">
        <v>18</v>
      </c>
      <c r="J19" s="35">
        <v>0.1875</v>
      </c>
      <c r="K19" s="9">
        <v>28</v>
      </c>
      <c r="L19" s="10">
        <v>28</v>
      </c>
      <c r="N19" s="35">
        <v>0.1875</v>
      </c>
      <c r="O19" s="9">
        <v>28</v>
      </c>
      <c r="P19" s="10">
        <v>28</v>
      </c>
    </row>
    <row r="20" spans="6:16" x14ac:dyDescent="0.2">
      <c r="F20" s="35">
        <v>0.20833333333333334</v>
      </c>
      <c r="G20">
        <v>75</v>
      </c>
      <c r="H20">
        <v>28</v>
      </c>
      <c r="J20" s="35">
        <v>0.20833333333333334</v>
      </c>
      <c r="K20" s="9">
        <v>45.000000000000014</v>
      </c>
      <c r="L20" s="10">
        <v>39</v>
      </c>
      <c r="N20" s="35">
        <v>0.20833333333333334</v>
      </c>
      <c r="O20" s="9">
        <v>65</v>
      </c>
      <c r="P20" s="10">
        <v>39</v>
      </c>
    </row>
    <row r="21" spans="6:16" x14ac:dyDescent="0.2">
      <c r="F21" s="35">
        <v>0.22916666666666666</v>
      </c>
      <c r="G21">
        <v>75</v>
      </c>
      <c r="H21">
        <v>39</v>
      </c>
      <c r="J21" s="35">
        <v>0.22916666666666666</v>
      </c>
      <c r="K21" s="9">
        <v>47.000000000000014</v>
      </c>
      <c r="L21" s="10">
        <v>47</v>
      </c>
      <c r="N21" s="35">
        <v>0.22916666666666666</v>
      </c>
      <c r="O21" s="9">
        <v>65</v>
      </c>
      <c r="P21" s="10">
        <v>47</v>
      </c>
    </row>
    <row r="22" spans="6:16" x14ac:dyDescent="0.2">
      <c r="F22" s="35">
        <v>0.25</v>
      </c>
      <c r="G22">
        <v>75</v>
      </c>
      <c r="H22">
        <v>47</v>
      </c>
      <c r="J22" s="35">
        <v>0.25</v>
      </c>
      <c r="K22" s="9">
        <v>48.000000000000014</v>
      </c>
      <c r="L22" s="10">
        <v>47</v>
      </c>
      <c r="N22" s="35">
        <v>0.25</v>
      </c>
      <c r="O22" s="9">
        <v>65</v>
      </c>
      <c r="P22" s="10">
        <v>47</v>
      </c>
    </row>
    <row r="23" spans="6:16" x14ac:dyDescent="0.2">
      <c r="F23" s="35">
        <v>0.27083333333333331</v>
      </c>
      <c r="G23">
        <v>75</v>
      </c>
      <c r="H23">
        <v>47</v>
      </c>
      <c r="J23" s="35">
        <v>0.27083333333333331</v>
      </c>
      <c r="K23" s="9">
        <v>48.000000000000014</v>
      </c>
      <c r="L23" s="10">
        <v>48</v>
      </c>
      <c r="N23" s="35">
        <v>0.27083333333333331</v>
      </c>
      <c r="O23" s="9">
        <v>65</v>
      </c>
      <c r="P23" s="10">
        <v>48</v>
      </c>
    </row>
    <row r="24" spans="6:16" x14ac:dyDescent="0.2">
      <c r="F24" s="35">
        <v>0.29166666666666669</v>
      </c>
      <c r="G24">
        <v>35</v>
      </c>
      <c r="H24">
        <v>48</v>
      </c>
      <c r="J24" s="35">
        <v>0.29166666666666669</v>
      </c>
      <c r="K24" s="9">
        <v>43</v>
      </c>
      <c r="L24" s="10">
        <v>43</v>
      </c>
      <c r="N24" s="35">
        <v>0.29166666666666669</v>
      </c>
      <c r="O24" s="9">
        <v>43</v>
      </c>
      <c r="P24" s="10">
        <v>43</v>
      </c>
    </row>
    <row r="25" spans="6:16" x14ac:dyDescent="0.2">
      <c r="F25" s="35">
        <v>0.3125</v>
      </c>
      <c r="G25">
        <v>35</v>
      </c>
      <c r="H25">
        <v>43</v>
      </c>
      <c r="J25" s="35">
        <v>0.3125</v>
      </c>
      <c r="K25" s="9">
        <v>47.000000000000014</v>
      </c>
      <c r="L25" s="10">
        <v>39</v>
      </c>
      <c r="N25" s="35">
        <v>0.3125</v>
      </c>
      <c r="O25" s="9">
        <v>43</v>
      </c>
      <c r="P25" s="10">
        <v>39</v>
      </c>
    </row>
    <row r="26" spans="6:16" x14ac:dyDescent="0.2">
      <c r="F26" s="35">
        <v>0.33333333333333331</v>
      </c>
      <c r="G26">
        <v>35</v>
      </c>
      <c r="H26">
        <v>39</v>
      </c>
      <c r="J26" s="35">
        <v>0.33333333333333331</v>
      </c>
      <c r="K26" s="9">
        <v>36.000000000000007</v>
      </c>
      <c r="L26" s="10">
        <v>32</v>
      </c>
      <c r="N26" s="35">
        <v>0.33333333333333331</v>
      </c>
      <c r="O26" s="9">
        <v>43</v>
      </c>
      <c r="P26" s="10">
        <v>32</v>
      </c>
    </row>
    <row r="27" spans="6:16" x14ac:dyDescent="0.2">
      <c r="F27" s="35">
        <v>0.35416666666666669</v>
      </c>
      <c r="G27">
        <v>35</v>
      </c>
      <c r="H27">
        <v>32</v>
      </c>
      <c r="J27" s="35">
        <v>0.35416666666666669</v>
      </c>
      <c r="K27" s="9">
        <v>38.000000000000014</v>
      </c>
      <c r="L27" s="10">
        <v>26</v>
      </c>
      <c r="N27" s="35">
        <v>0.35416666666666669</v>
      </c>
      <c r="O27" s="9">
        <v>43</v>
      </c>
      <c r="P27" s="10">
        <v>26</v>
      </c>
    </row>
    <row r="28" spans="6:16" x14ac:dyDescent="0.2">
      <c r="F28" s="35">
        <v>0.375</v>
      </c>
      <c r="G28">
        <v>35</v>
      </c>
      <c r="H28">
        <v>26</v>
      </c>
      <c r="J28" s="35">
        <v>0.375</v>
      </c>
      <c r="K28" s="9">
        <v>31.000000000000004</v>
      </c>
      <c r="L28" s="10">
        <v>24</v>
      </c>
      <c r="N28" s="35">
        <v>0.375</v>
      </c>
      <c r="O28" s="9">
        <v>0</v>
      </c>
      <c r="P28" s="10">
        <v>24</v>
      </c>
    </row>
    <row r="29" spans="6:16" x14ac:dyDescent="0.2">
      <c r="F29" s="35">
        <v>0.39583333333333331</v>
      </c>
      <c r="G29">
        <v>35</v>
      </c>
      <c r="H29">
        <v>24</v>
      </c>
      <c r="J29" s="35">
        <v>0.39583333333333331</v>
      </c>
      <c r="K29" s="9">
        <v>46.000000000000014</v>
      </c>
      <c r="L29" s="10">
        <v>25</v>
      </c>
      <c r="N29" s="35">
        <v>0.39583333333333331</v>
      </c>
      <c r="O29" s="9">
        <v>43</v>
      </c>
      <c r="P29" s="10">
        <v>25</v>
      </c>
    </row>
    <row r="30" spans="6:16" x14ac:dyDescent="0.2">
      <c r="F30" s="35">
        <v>0.41666666666666669</v>
      </c>
      <c r="G30">
        <v>35</v>
      </c>
      <c r="H30">
        <v>25</v>
      </c>
      <c r="J30" s="35">
        <v>0.41666666666666669</v>
      </c>
      <c r="K30" s="9">
        <v>47.000000000000014</v>
      </c>
      <c r="L30" s="10">
        <v>22</v>
      </c>
      <c r="N30" s="35">
        <v>0.41666666666666669</v>
      </c>
      <c r="O30" s="9">
        <v>43</v>
      </c>
      <c r="P30" s="10">
        <v>22</v>
      </c>
    </row>
    <row r="31" spans="6:16" x14ac:dyDescent="0.2">
      <c r="F31" s="35">
        <v>0.4375</v>
      </c>
      <c r="G31">
        <v>35</v>
      </c>
      <c r="H31">
        <v>22</v>
      </c>
      <c r="J31" s="35">
        <v>0.4375</v>
      </c>
      <c r="K31" s="9">
        <v>48.000000000000014</v>
      </c>
      <c r="L31" s="10">
        <v>22</v>
      </c>
      <c r="N31" s="35">
        <v>0.4375</v>
      </c>
      <c r="O31" s="9">
        <v>43</v>
      </c>
      <c r="P31" s="10">
        <v>22</v>
      </c>
    </row>
    <row r="32" spans="6:16" x14ac:dyDescent="0.2">
      <c r="F32" s="35">
        <v>0.45833333333333331</v>
      </c>
      <c r="G32">
        <v>35</v>
      </c>
      <c r="H32">
        <v>22</v>
      </c>
      <c r="J32" s="35">
        <v>0.45833333333333331</v>
      </c>
      <c r="K32" s="9">
        <v>43</v>
      </c>
      <c r="L32" s="10">
        <v>23</v>
      </c>
      <c r="N32" s="35">
        <v>0.45833333333333331</v>
      </c>
      <c r="O32" s="9">
        <v>43</v>
      </c>
      <c r="P32" s="10">
        <v>23</v>
      </c>
    </row>
    <row r="33" spans="6:16" x14ac:dyDescent="0.2">
      <c r="F33" s="35">
        <v>0.47916666666666669</v>
      </c>
      <c r="G33">
        <v>35</v>
      </c>
      <c r="H33">
        <v>23</v>
      </c>
      <c r="J33" s="35">
        <v>0.47916666666666669</v>
      </c>
      <c r="K33" s="9">
        <v>42.000000000000014</v>
      </c>
      <c r="L33" s="10">
        <v>23</v>
      </c>
      <c r="N33" s="35">
        <v>0.47916666666666669</v>
      </c>
      <c r="O33" s="9">
        <v>43</v>
      </c>
      <c r="P33" s="10">
        <v>23</v>
      </c>
    </row>
    <row r="34" spans="6:16" x14ac:dyDescent="0.2">
      <c r="F34" s="35">
        <v>0.5</v>
      </c>
      <c r="G34">
        <v>35</v>
      </c>
      <c r="H34">
        <v>23</v>
      </c>
      <c r="J34" s="35">
        <v>0.5</v>
      </c>
      <c r="K34" s="9">
        <v>30.000000000000011</v>
      </c>
      <c r="L34" s="10">
        <v>22</v>
      </c>
      <c r="N34" s="35">
        <v>0.5</v>
      </c>
      <c r="O34" s="9">
        <v>43</v>
      </c>
      <c r="P34" s="10">
        <v>22</v>
      </c>
    </row>
    <row r="35" spans="6:16" x14ac:dyDescent="0.2">
      <c r="F35" s="35">
        <v>0.52083333333333337</v>
      </c>
      <c r="G35">
        <v>35</v>
      </c>
      <c r="H35">
        <v>22</v>
      </c>
      <c r="J35" s="35">
        <v>0.52083333333333337</v>
      </c>
      <c r="K35" s="9">
        <v>36.000000000000007</v>
      </c>
      <c r="L35" s="10">
        <v>20</v>
      </c>
      <c r="N35" s="35">
        <v>0.52083333333333337</v>
      </c>
      <c r="O35" s="9">
        <v>43</v>
      </c>
      <c r="P35" s="10">
        <v>20</v>
      </c>
    </row>
    <row r="36" spans="6:16" x14ac:dyDescent="0.2">
      <c r="F36" s="35">
        <v>0.54166666666666663</v>
      </c>
      <c r="G36">
        <v>35</v>
      </c>
      <c r="H36">
        <v>20</v>
      </c>
      <c r="J36" s="35">
        <v>0.54166666666666663</v>
      </c>
      <c r="K36" s="9">
        <v>18.999999999999996</v>
      </c>
      <c r="L36" s="10">
        <v>19</v>
      </c>
      <c r="N36" s="35">
        <v>0.54166666666666663</v>
      </c>
      <c r="O36" s="9">
        <v>37</v>
      </c>
      <c r="P36" s="10">
        <v>19</v>
      </c>
    </row>
    <row r="37" spans="6:16" x14ac:dyDescent="0.2">
      <c r="F37" s="35">
        <v>0.5625</v>
      </c>
      <c r="G37">
        <v>35</v>
      </c>
      <c r="H37">
        <v>19</v>
      </c>
      <c r="J37" s="35">
        <v>0.5625</v>
      </c>
      <c r="K37" s="9">
        <v>20.999999999999996</v>
      </c>
      <c r="L37" s="10">
        <v>21</v>
      </c>
      <c r="N37" s="35">
        <v>0.5625</v>
      </c>
      <c r="O37" s="9">
        <v>37</v>
      </c>
      <c r="P37" s="10">
        <v>21</v>
      </c>
    </row>
    <row r="38" spans="6:16" x14ac:dyDescent="0.2">
      <c r="F38" s="35">
        <v>0.58333333333333337</v>
      </c>
      <c r="G38">
        <v>35</v>
      </c>
      <c r="H38">
        <v>21</v>
      </c>
      <c r="J38" s="35">
        <v>0.58333333333333337</v>
      </c>
      <c r="K38" s="9">
        <v>19.999999999999993</v>
      </c>
      <c r="L38" s="10">
        <v>19</v>
      </c>
      <c r="N38" s="35">
        <v>0.58333333333333337</v>
      </c>
      <c r="O38" s="9">
        <v>62</v>
      </c>
      <c r="P38" s="10">
        <v>19</v>
      </c>
    </row>
    <row r="39" spans="6:16" x14ac:dyDescent="0.2">
      <c r="F39" s="35">
        <v>0.60416666666666663</v>
      </c>
      <c r="G39">
        <v>35</v>
      </c>
      <c r="H39">
        <v>19</v>
      </c>
      <c r="J39" s="35">
        <v>0.60416666666666663</v>
      </c>
      <c r="K39" s="9">
        <v>23.999999999999993</v>
      </c>
      <c r="L39" s="10">
        <v>17</v>
      </c>
      <c r="N39" s="35">
        <v>0.60416666666666663</v>
      </c>
      <c r="O39" s="9">
        <v>62</v>
      </c>
      <c r="P39" s="10">
        <v>17</v>
      </c>
    </row>
    <row r="40" spans="6:16" x14ac:dyDescent="0.2">
      <c r="F40" s="35">
        <v>0.625</v>
      </c>
      <c r="G40">
        <v>35</v>
      </c>
      <c r="H40">
        <v>17</v>
      </c>
      <c r="J40" s="35">
        <v>0.625</v>
      </c>
      <c r="K40" s="9">
        <v>23.999999999999993</v>
      </c>
      <c r="L40" s="10">
        <v>17</v>
      </c>
      <c r="N40" s="35">
        <v>0.625</v>
      </c>
      <c r="O40" s="9">
        <v>62</v>
      </c>
      <c r="P40" s="10">
        <v>17</v>
      </c>
    </row>
    <row r="41" spans="6:16" x14ac:dyDescent="0.2">
      <c r="F41" s="35">
        <v>0.64583333333333337</v>
      </c>
      <c r="G41">
        <v>35</v>
      </c>
      <c r="H41">
        <v>17</v>
      </c>
      <c r="J41" s="35">
        <v>0.64583333333333337</v>
      </c>
      <c r="K41" s="9">
        <v>32.999999999999993</v>
      </c>
      <c r="L41" s="10">
        <v>19</v>
      </c>
      <c r="N41" s="35">
        <v>0.64583333333333337</v>
      </c>
      <c r="O41" s="9">
        <v>62</v>
      </c>
      <c r="P41" s="10">
        <v>19</v>
      </c>
    </row>
    <row r="42" spans="6:16" x14ac:dyDescent="0.2">
      <c r="F42" s="35">
        <v>0.66666666666666663</v>
      </c>
      <c r="G42">
        <v>35</v>
      </c>
      <c r="H42">
        <v>19</v>
      </c>
      <c r="J42" s="35">
        <v>0.66666666666666663</v>
      </c>
      <c r="K42" s="9">
        <v>37</v>
      </c>
      <c r="L42" s="10">
        <v>18</v>
      </c>
      <c r="N42" s="35">
        <v>0.66666666666666663</v>
      </c>
      <c r="O42" s="9">
        <v>62</v>
      </c>
      <c r="P42" s="10">
        <v>18</v>
      </c>
    </row>
    <row r="43" spans="6:16" x14ac:dyDescent="0.2">
      <c r="F43" s="35">
        <v>0.6875</v>
      </c>
      <c r="G43">
        <v>35</v>
      </c>
      <c r="H43">
        <v>18</v>
      </c>
      <c r="J43" s="35">
        <v>0.6875</v>
      </c>
      <c r="K43" s="9">
        <v>21.000000000000007</v>
      </c>
      <c r="L43" s="10">
        <v>21</v>
      </c>
      <c r="N43" s="35">
        <v>0.6875</v>
      </c>
      <c r="O43" s="9">
        <v>62</v>
      </c>
      <c r="P43" s="10">
        <v>21</v>
      </c>
    </row>
    <row r="44" spans="6:16" x14ac:dyDescent="0.2">
      <c r="F44" s="35">
        <v>0.70833333333333337</v>
      </c>
      <c r="G44">
        <v>35</v>
      </c>
      <c r="H44">
        <v>21</v>
      </c>
      <c r="J44" s="35">
        <v>0.70833333333333337</v>
      </c>
      <c r="K44" s="9">
        <v>37</v>
      </c>
      <c r="L44" s="10">
        <v>25</v>
      </c>
      <c r="N44" s="35">
        <v>0.70833333333333337</v>
      </c>
      <c r="O44" s="9">
        <v>25</v>
      </c>
      <c r="P44" s="10">
        <v>25</v>
      </c>
    </row>
    <row r="45" spans="6:16" x14ac:dyDescent="0.2">
      <c r="F45" s="35">
        <v>0.72916666666666663</v>
      </c>
      <c r="G45">
        <v>35</v>
      </c>
      <c r="H45">
        <v>25</v>
      </c>
      <c r="J45" s="35">
        <v>0.72916666666666663</v>
      </c>
      <c r="K45" s="9">
        <v>33</v>
      </c>
      <c r="L45" s="10">
        <v>29</v>
      </c>
      <c r="N45" s="35">
        <v>0.72916666666666663</v>
      </c>
      <c r="O45" s="9">
        <v>62</v>
      </c>
      <c r="P45" s="10">
        <v>29</v>
      </c>
    </row>
    <row r="46" spans="6:16" x14ac:dyDescent="0.2">
      <c r="F46" s="35">
        <v>0.75</v>
      </c>
      <c r="G46">
        <v>35</v>
      </c>
      <c r="H46">
        <v>29</v>
      </c>
      <c r="J46" s="35">
        <v>0.75</v>
      </c>
      <c r="K46" s="9">
        <v>37</v>
      </c>
      <c r="L46" s="10">
        <v>37</v>
      </c>
      <c r="N46" s="35">
        <v>0.75</v>
      </c>
      <c r="O46" s="9">
        <v>37</v>
      </c>
      <c r="P46" s="10">
        <v>37</v>
      </c>
    </row>
    <row r="47" spans="6:16" x14ac:dyDescent="0.2">
      <c r="F47" s="35">
        <v>0.77083333333333337</v>
      </c>
      <c r="G47">
        <v>35</v>
      </c>
      <c r="H47">
        <v>37</v>
      </c>
      <c r="J47" s="35">
        <v>0.77083333333333337</v>
      </c>
      <c r="K47" s="9">
        <v>33</v>
      </c>
      <c r="L47" s="10">
        <v>33</v>
      </c>
      <c r="N47" s="35">
        <v>0.77083333333333337</v>
      </c>
      <c r="O47" s="9">
        <v>62</v>
      </c>
      <c r="P47" s="10">
        <v>33</v>
      </c>
    </row>
    <row r="48" spans="6:16" x14ac:dyDescent="0.2">
      <c r="F48" s="35">
        <v>0.79166666666666663</v>
      </c>
      <c r="G48">
        <v>35</v>
      </c>
      <c r="H48">
        <v>33</v>
      </c>
      <c r="J48" s="35">
        <v>0.79166666666666663</v>
      </c>
      <c r="K48" s="9">
        <v>37</v>
      </c>
      <c r="L48" s="10">
        <v>32</v>
      </c>
      <c r="N48" s="35">
        <v>0.79166666666666663</v>
      </c>
      <c r="O48" s="9">
        <v>62</v>
      </c>
      <c r="P48" s="10">
        <v>32</v>
      </c>
    </row>
    <row r="49" spans="6:16" x14ac:dyDescent="0.2">
      <c r="F49" s="35">
        <v>0.8125</v>
      </c>
      <c r="G49">
        <v>35</v>
      </c>
      <c r="H49">
        <v>32</v>
      </c>
      <c r="J49" s="35">
        <v>0.8125</v>
      </c>
      <c r="K49" s="9">
        <v>28</v>
      </c>
      <c r="L49" s="10">
        <v>28</v>
      </c>
      <c r="N49" s="35">
        <v>0.8125</v>
      </c>
      <c r="O49" s="9">
        <v>62</v>
      </c>
      <c r="P49" s="10">
        <v>28</v>
      </c>
    </row>
    <row r="50" spans="6:16" x14ac:dyDescent="0.2">
      <c r="F50" s="35">
        <v>0.83333333333333337</v>
      </c>
      <c r="G50">
        <v>35</v>
      </c>
      <c r="H50">
        <v>28</v>
      </c>
      <c r="J50" s="35">
        <v>0.83333333333333337</v>
      </c>
      <c r="K50" s="9">
        <v>32.999999999999993</v>
      </c>
      <c r="L50" s="10">
        <v>22</v>
      </c>
      <c r="N50" s="35">
        <v>0.83333333333333337</v>
      </c>
      <c r="O50" s="9">
        <v>62</v>
      </c>
      <c r="P50" s="10">
        <v>22</v>
      </c>
    </row>
    <row r="51" spans="6:16" x14ac:dyDescent="0.2">
      <c r="F51" s="35">
        <v>0.85416666666666663</v>
      </c>
      <c r="G51">
        <v>35</v>
      </c>
      <c r="H51">
        <v>22</v>
      </c>
      <c r="J51" s="35">
        <v>0.85416666666666663</v>
      </c>
      <c r="K51" s="9">
        <v>21.000000000000007</v>
      </c>
      <c r="L51" s="10">
        <v>15</v>
      </c>
      <c r="N51" s="35">
        <v>0.85416666666666663</v>
      </c>
      <c r="O51" s="9">
        <v>62</v>
      </c>
      <c r="P51" s="10">
        <v>15</v>
      </c>
    </row>
    <row r="52" spans="6:16" x14ac:dyDescent="0.2">
      <c r="F52" s="35">
        <v>0.875</v>
      </c>
      <c r="G52">
        <v>0</v>
      </c>
      <c r="H52">
        <v>15</v>
      </c>
      <c r="J52" s="35">
        <v>0.875</v>
      </c>
      <c r="K52" s="9">
        <v>21.000000000000007</v>
      </c>
      <c r="L52" s="10">
        <v>12</v>
      </c>
      <c r="N52" s="35">
        <v>0.875</v>
      </c>
      <c r="O52" s="9">
        <v>31</v>
      </c>
      <c r="P52" s="10">
        <v>12</v>
      </c>
    </row>
    <row r="53" spans="6:16" x14ac:dyDescent="0.2">
      <c r="F53" s="35">
        <v>0.89583333333333337</v>
      </c>
      <c r="G53">
        <v>0</v>
      </c>
      <c r="H53">
        <v>12</v>
      </c>
      <c r="J53" s="35">
        <v>0.89583333333333337</v>
      </c>
      <c r="K53" s="9">
        <v>17.000000000000007</v>
      </c>
      <c r="L53" s="10">
        <v>9</v>
      </c>
      <c r="N53" s="35">
        <v>0.89583333333333337</v>
      </c>
      <c r="O53" s="9">
        <v>31</v>
      </c>
      <c r="P53" s="10">
        <v>9</v>
      </c>
    </row>
    <row r="54" spans="6:16" x14ac:dyDescent="0.2">
      <c r="F54" s="35">
        <v>0.91666666666666663</v>
      </c>
      <c r="G54">
        <v>0</v>
      </c>
      <c r="H54">
        <v>9</v>
      </c>
      <c r="J54" s="35">
        <v>0.91666666666666663</v>
      </c>
      <c r="K54" s="9">
        <v>17.000000000000007</v>
      </c>
      <c r="L54" s="10">
        <v>6</v>
      </c>
      <c r="N54" s="35">
        <v>0.91666666666666663</v>
      </c>
      <c r="O54" s="9">
        <v>6</v>
      </c>
      <c r="P54" s="10">
        <v>6</v>
      </c>
    </row>
    <row r="55" spans="6:16" x14ac:dyDescent="0.2">
      <c r="F55" s="35">
        <v>0.9375</v>
      </c>
      <c r="G55">
        <v>0</v>
      </c>
      <c r="H55">
        <v>6</v>
      </c>
      <c r="J55" s="35">
        <v>0.9375</v>
      </c>
      <c r="K55" s="9">
        <v>13.000000000000007</v>
      </c>
      <c r="L55" s="10">
        <v>4</v>
      </c>
      <c r="N55" s="35">
        <v>0.9375</v>
      </c>
      <c r="O55" s="9">
        <v>6</v>
      </c>
      <c r="P55" s="10">
        <v>4</v>
      </c>
    </row>
    <row r="56" spans="6:16" x14ac:dyDescent="0.2">
      <c r="F56" s="35">
        <v>0.95833333333333337</v>
      </c>
      <c r="G56">
        <v>40</v>
      </c>
      <c r="H56">
        <v>4</v>
      </c>
      <c r="J56" s="35">
        <v>0.95833333333333337</v>
      </c>
      <c r="K56" s="9">
        <v>13.000000000000007</v>
      </c>
      <c r="L56" s="10">
        <v>2</v>
      </c>
      <c r="N56" s="35">
        <v>0.95833333333333337</v>
      </c>
      <c r="O56" s="9">
        <v>28</v>
      </c>
      <c r="P56" s="10">
        <v>2</v>
      </c>
    </row>
    <row r="57" spans="6:16" x14ac:dyDescent="0.2">
      <c r="F57" s="35">
        <v>0.97916666666666663</v>
      </c>
      <c r="G57">
        <v>40</v>
      </c>
      <c r="H57">
        <v>2</v>
      </c>
      <c r="J57" s="35">
        <v>0.97916666666666663</v>
      </c>
      <c r="K57" s="11">
        <v>4.000000000000008</v>
      </c>
      <c r="L57" s="12">
        <v>1</v>
      </c>
      <c r="N57" s="35">
        <v>0.97916666666666663</v>
      </c>
      <c r="O57" s="11">
        <v>28</v>
      </c>
      <c r="P57" s="12">
        <v>1</v>
      </c>
    </row>
    <row r="58" spans="6:16" x14ac:dyDescent="0.2">
      <c r="H58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Solution</vt:lpstr>
      <vt:lpstr>Original-Shift</vt:lpstr>
      <vt:lpstr>compare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2017-03-13T01:33:00Z</dcterms:created>
  <dcterms:modified xsi:type="dcterms:W3CDTF">2017-03-14T16:55:10Z</dcterms:modified>
</cp:coreProperties>
</file>