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drawings/drawing2.xml" ContentType="application/vnd.openxmlformats-officedocument.drawing+xml"/>
  <Default Extension="vml" ContentType="application/vnd.openxmlformats-officedocument.vmlDrawing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327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D:\Testing_exes\Veda2.0_localhost_2.8.1.1_orig\Veda\Veda_models\Demo_models\DemoS_007_HD\SuppXLS\"/>
    </mc:Choice>
  </mc:AlternateContent>
  <bookViews>
    <workbookView xWindow="7200" yWindow="4215" windowWidth="21600" windowHeight="11385" activeTab="0"/>
  </bookViews>
  <sheets>
    <sheet name="BY_Data" sheetId="6" r:id="rId3"/>
    <sheet name="CAR_Dem" sheetId="2" r:id="rId4"/>
  </sheets>
  <definedNames/>
  <calcPr calcId="181029"/>
</workbook>
</file>

<file path=xl/calcChain.xml><?xml version="1.0" encoding="utf-8"?>
<calcChain xmlns="http://schemas.openxmlformats.org/spreadsheetml/2006/main">
  <c r="F4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100-000001000000}">
      <text>
        <r>
          <rPr>
            <b/>
            <sz val="8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<sst xmlns="http://schemas.openxmlformats.org/spreadsheetml/2006/main" count="34" uniqueCount="19">
  <si>
    <t>Year</t>
  </si>
  <si>
    <t>Cset_CN</t>
  </si>
  <si>
    <t>Attribute</t>
  </si>
  <si>
    <t>LimType</t>
  </si>
  <si>
    <t>~TFM_INS</t>
  </si>
  <si>
    <t>TimeSlice</t>
  </si>
  <si>
    <t>Trans - Insert</t>
  </si>
  <si>
    <t>REG2</t>
  </si>
  <si>
    <t>REG1</t>
  </si>
  <si>
    <t>Demand</t>
  </si>
  <si>
    <t>DTCAR</t>
  </si>
  <si>
    <t>Demand Driver (annual growth)</t>
  </si>
  <si>
    <t>~TFM_FILL</t>
  </si>
  <si>
    <t>Operation_Sum_Avg_Count</t>
  </si>
  <si>
    <t>Scenario Name</t>
  </si>
  <si>
    <t>A</t>
  </si>
  <si>
    <t>Reg1</t>
  </si>
  <si>
    <t>Reg2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</si>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</sst>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name val="Tahoma"/>
      <family val="2"/>
    </font>
    <font>
      <sz val="10"/>
      <name val="Courier"/>
      <family val="3"/>
    </font>
    <font>
      <b/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001026153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theme="5" tint="0.79997998476028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</border>
  </borders>
  <cellStyleXfs count="38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2" borderId="0" applyNumberFormat="0" applyBorder="0" applyAlignment="0" applyProtection="0"/>
    <xf numFmtId="164" fontId="0" fillId="0" borderId="0" applyFont="0" applyFill="0" applyBorder="0" applyAlignment="0" applyProtection="0"/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0" fillId="0" borderId="0">
      <alignment/>
      <protection/>
    </xf>
    <xf numFmtId="0" fontId="3" fillId="0" borderId="0">
      <alignment/>
      <protection/>
    </xf>
    <xf numFmtId="0" fontId="6" fillId="0" borderId="0">
      <alignment/>
      <protection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/>
      <protection/>
    </xf>
  </cellStyleXfs>
  <cellXfs count="14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3" fillId="0" borderId="0" xfId="24">
      <alignment/>
      <protection/>
    </xf>
    <xf numFmtId="0" fontId="7" fillId="5" borderId="1" xfId="24" applyFont="1" applyFill="1" applyBorder="1">
      <alignment/>
      <protection/>
    </xf>
    <xf numFmtId="0" fontId="3" fillId="3" borderId="0" xfId="0" applyFont="1" applyFill="1"/>
    <xf numFmtId="9" fontId="0" fillId="0" borderId="0" xfId="0" applyNumberFormat="1"/>
    <xf numFmtId="0" fontId="8" fillId="0" borderId="0" xfId="0" applyFont="1"/>
    <xf numFmtId="2" fontId="8" fillId="6" borderId="0" xfId="0" applyNumberFormat="1" applyFont="1" applyFill="1"/>
    <xf numFmtId="1" fontId="0" fillId="0" borderId="0" xfId="0" applyNumberFormat="1"/>
    <xf numFmtId="0" fontId="9" fillId="7" borderId="0" xfId="20" applyFont="1" applyFill="1" applyBorder="1" applyAlignment="1">
      <alignment horizontal="center" wrapText="1"/>
    </xf>
  </cellXfs>
  <cellStyles count="24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40% - Accent3" xfId="20" builtinId="39"/>
    <cellStyle name="Comma 2" xfId="21"/>
    <cellStyle name="Normal 10" xfId="22"/>
    <cellStyle name="Normal 2" xfId="23"/>
    <cellStyle name="Normal 3" xfId="24"/>
    <cellStyle name="Normal 4" xfId="25"/>
    <cellStyle name="Normal 4 2" xfId="26"/>
    <cellStyle name="Normal 8" xfId="27"/>
    <cellStyle name="Normal 9 2" xfId="28"/>
    <cellStyle name="Normale_B2020" xfId="29"/>
    <cellStyle name="Percent 2" xfId="30"/>
    <cellStyle name="Percent 3" xfId="31"/>
    <cellStyle name="Percent 3 2" xfId="32"/>
    <cellStyle name="Percent 4" xfId="33"/>
    <cellStyle name="Percent 4 2" xfId="34"/>
    <cellStyle name="Percent 5" xfId="35"/>
    <cellStyle name="Percent 6" xfId="36"/>
    <cellStyle name="Standard_Sce_D_Extraction" xfId="3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9</xdr:row>
      <xdr:rowOff>0</xdr:rowOff>
    </xdr:from>
    <xdr:to>
      <xdr:col>7</xdr:col>
      <xdr:colOff>0</xdr:colOff>
      <xdr:row>12</xdr:row>
      <xdr:rowOff>11481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4ba6ab2e-8228-4439-882a-a3a0796cdbfd}"/>
            </a:ext>
          </a:extLst>
        </xdr:cNvPr>
        <xdr:cNvSpPr txBox="1"/>
      </xdr:nvSpPr>
      <xdr:spPr>
        <a:xfrm>
          <a:off x="609600" y="1724025"/>
          <a:ext cx="4876800" cy="581025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11</xdr:row>
      <xdr:rowOff>190499</xdr:rowOff>
    </xdr:from>
    <xdr:to>
      <xdr:col>7</xdr:col>
      <xdr:colOff>0</xdr:colOff>
      <xdr:row>15</xdr:row>
      <xdr:rowOff>28574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dca14a43-3b39-4460-b8fc-818767e65d62}"/>
            </a:ext>
          </a:extLst>
        </xdr:cNvPr>
        <xdr:cNvSpPr txBox="1"/>
      </xdr:nvSpPr>
      <xdr:spPr>
        <a:xfrm>
          <a:off x="609600" y="2295525"/>
          <a:ext cx="3619500" cy="600075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 /><Relationship Id="rId3" Type="http://schemas.openxmlformats.org/officeDocument/2006/relationships/vmlDrawing" Target="../drawings/vmlDrawing1.vml" /><Relationship Id="rId1" Type="http://schemas.openxmlformats.org/officeDocument/2006/relationships/comments" Target="../comments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 topLeftCell="A1">
      <selection pane="topLeft" activeCell="B16" sqref="B16"/>
    </sheetView>
  </sheetViews>
  <sheetFormatPr defaultRowHeight="15"/>
  <cols>
    <col min="2" max="2" width="26.4285714285714" bestFit="1" customWidth="1"/>
    <col min="4" max="4" width="10.1428571428571" bestFit="1" customWidth="1"/>
  </cols>
  <sheetData>
    <row r="2" spans="2:9" ht="15">
      <c r="B2" s="1" t="s">
        <v>12</v>
      </c>
      <c r="C2" s="6"/>
      <c r="D2" s="6"/>
      <c r="E2" s="6"/>
      <c r="F2" s="6"/>
      <c r="G2" s="6"/>
      <c r="H2" s="6"/>
      <c r="I2" s="6"/>
    </row>
    <row r="3" spans="2:10" ht="15.75" thickBot="1">
      <c r="B3" s="7" t="s">
        <v>13</v>
      </c>
      <c r="C3" s="7" t="s">
        <v>14</v>
      </c>
      <c r="D3" s="3" t="s">
        <v>5</v>
      </c>
      <c r="E3" s="3" t="s">
        <v>3</v>
      </c>
      <c r="F3" s="3" t="s">
        <v>2</v>
      </c>
      <c r="G3" s="3" t="s">
        <v>0</v>
      </c>
      <c r="H3" s="4" t="s">
        <v>8</v>
      </c>
      <c r="I3" s="4" t="s">
        <v>7</v>
      </c>
      <c r="J3" s="5" t="s">
        <v>1</v>
      </c>
    </row>
    <row r="4" spans="2:10" ht="15">
      <c r="B4" t="s">
        <v>15</v>
      </c>
      <c r="C4" s="10" t="s">
        <v>18</v>
      </c>
      <c r="F4" t="s">
        <v>9</v>
      </c>
      <c r="G4">
        <v>2005</v>
      </c>
      <c r="H4" s="11">
        <v>1950.2377105124999</v>
      </c>
      <c r="I4" s="11">
        <v>4560.7488656124997</v>
      </c>
      <c r="J4" t="s">
        <v>10</v>
      </c>
    </row>
  </sheetData>
  <pageMargins left="0.7" right="0.7" top="0.75" bottom="0.75" header="0.3" footer="0.3"/>
  <pageSetup orientation="portrait" paperSize="9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 topLeftCell="A1">
      <selection pane="topLeft" activeCell="D22" sqref="D22"/>
    </sheetView>
  </sheetViews>
  <sheetFormatPr defaultRowHeight="15"/>
  <cols>
    <col min="2" max="2" width="10.1428571428571" bestFit="1" customWidth="1"/>
    <col min="3" max="3" width="8.85714285714286" bestFit="1" customWidth="1"/>
    <col min="4" max="4" width="8.71428571428571" bestFit="1" customWidth="1"/>
    <col min="5" max="5" width="5.14285714285714" bestFit="1" customWidth="1"/>
    <col min="6" max="7" width="10.7142857142857" customWidth="1"/>
    <col min="8" max="8" width="8.42857142857143" bestFit="1" customWidth="1"/>
    <col min="11" max="11" width="14.8571428571429" customWidth="1"/>
  </cols>
  <sheetData>
    <row r="1" spans="1:1" ht="15">
      <c r="A1" t="s">
        <v>6</v>
      </c>
    </row>
    <row r="2" spans="2:12" ht="15">
      <c r="B2" s="1" t="s">
        <v>4</v>
      </c>
      <c r="H2" s="2"/>
      <c r="K2" s="13" t="s">
        <v>11</v>
      </c>
      <c r="L2" s="13"/>
    </row>
    <row r="3" spans="2:12" ht="15.75" thickBot="1">
      <c r="B3" s="3" t="s">
        <v>5</v>
      </c>
      <c r="C3" s="3" t="s">
        <v>3</v>
      </c>
      <c r="D3" s="3" t="s">
        <v>2</v>
      </c>
      <c r="E3" s="3" t="s">
        <v>0</v>
      </c>
      <c r="F3" s="4" t="s">
        <v>8</v>
      </c>
      <c r="G3" s="4" t="s">
        <v>7</v>
      </c>
      <c r="H3" s="5" t="s">
        <v>1</v>
      </c>
      <c r="K3" s="8" t="s">
        <v>16</v>
      </c>
      <c r="L3" s="8" t="s">
        <v>17</v>
      </c>
    </row>
    <row r="4" spans="4:12" ht="15">
      <c r="D4" t="s">
        <v>9</v>
      </c>
      <c r="E4">
        <v>2006</v>
      </c>
      <c r="F4" s="12">
        <f>BY_Data!$H$4*(1+$K$4)^(E4-2005)</f>
        <v>1989.2424647227499</v>
      </c>
      <c r="G4" s="12">
        <f>BY_Data!$H$4*(1+$L$4)^(E4-2005)</f>
        <v>2008.744841827875</v>
      </c>
      <c r="H4" s="6" t="s">
        <v>10</v>
      </c>
      <c r="K4" s="9">
        <v>0.02</v>
      </c>
      <c r="L4" s="9">
        <v>0.03</v>
      </c>
    </row>
    <row r="5" spans="4:12" ht="15">
      <c r="D5" t="s">
        <v>9</v>
      </c>
      <c r="E5">
        <v>2010</v>
      </c>
      <c r="F5" s="12">
        <f>BY_Data!$H$4*(1+$K$4)^(E5-2005)</f>
        <v>2153.22001785357</v>
      </c>
      <c r="G5" s="12">
        <f>BY_Data!$H$4*(1+$L$4)^(E5-2005)</f>
        <v>2260.8600165193297</v>
      </c>
      <c r="H5" s="6" t="s">
        <v>10</v>
      </c>
      <c r="K5" s="9"/>
      <c r="L5" s="9"/>
    </row>
    <row r="6" spans="4:12" ht="15">
      <c r="D6" t="s">
        <v>9</v>
      </c>
      <c r="E6">
        <v>2015</v>
      </c>
      <c r="F6" s="12">
        <f>BY_Data!$H$4*(1+$K$4)^(E6-2005)</f>
        <v>2377.3288867780884</v>
      </c>
      <c r="G6" s="12">
        <f>BY_Data!$H$4*(1+$L$4)^(E6-2005)</f>
        <v>2620.9564027723291</v>
      </c>
      <c r="H6" s="6" t="s">
        <v>10</v>
      </c>
      <c r="K6" s="9"/>
      <c r="L6" s="9"/>
    </row>
    <row r="7" spans="4:12" ht="15">
      <c r="D7" t="s">
        <v>9</v>
      </c>
      <c r="E7">
        <v>2020</v>
      </c>
      <c r="F7" s="12">
        <f>BY_Data!$H$4*(1+$K$4)^(E7-2005)</f>
        <v>2624.7631867845139</v>
      </c>
      <c r="G7" s="12">
        <f>BY_Data!$H$4*(1+$L$4)^(E7-2005)</f>
        <v>3038.4068076045501</v>
      </c>
      <c r="H7" s="6" t="s">
        <v>10</v>
      </c>
      <c r="K7" s="9"/>
      <c r="L7" s="9"/>
    </row>
  </sheetData>
  <mergeCells count="1">
    <mergeCell ref="K2:L2"/>
  </mergeCell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BY_Data</vt:lpstr>
      <vt:lpstr>CAR_Dem</vt:lpstr>
    </vt:vector>
  </TitlesOfParts>
  <Template/>
  <Manager/>
  <Company>KanORS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Himanshu</cp:lastModifiedBy>
  <dcterms:created xsi:type="dcterms:W3CDTF">2009-05-27T15:40:55Z</dcterms:created>
  <dcterms:modified xsi:type="dcterms:W3CDTF">2023-06-18T15:03:07Z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585486888885498</vt:lpwstr>
  </property>
</Properties>
</file>