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tc={53f46cdd-3067-4c64-9762-66cc389253e9}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3f46cdd-3067-4c64-9762-66cc389253e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<sst xmlns="http://schemas.openxmlformats.org/spreadsheetml/2006/main" count="13186" uniqueCount="5969">
  <si>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</si>
  <si>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</si>
  <si>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</si>
  <si>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</si>
  <si>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</si>
  <si>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</si>
  <si>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</si>
  <si>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</si>
  <si>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</si>
  <si>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</si>
  <si>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</si>
  <si>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</si>
  <si>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</si>
  <si>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</si>
  <si>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</si>
  <si>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</si>
  <si>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</si>
  <si>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</si>
  <si>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</si>
  <si>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</si>
  <si>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</si>
  <si>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</si>
  <si>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</si>
  <si>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</si>
  <si>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</si>
  <si>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</si>
  <si>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</si>
  <si>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</si>
  <si>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</si>
  <si>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</si>
  <si>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</si>
  <si>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</si>
  <si>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</si>
  <si>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</si>
  <si>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</si>
  <si>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</si>
  <si>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</si>
  <si>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</si>
  <si>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</si>
  <si>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</si>
  <si>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</si>
  <si>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</si>
  <si>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</si>
  <si>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</si>
  <si>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</si>
  <si>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</si>
  <si>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</si>
  <si>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</si>
  <si>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</si>
  <si>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</si>
  <si>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</si>
  <si>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</si>
  <si>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</si>
  <si>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</si>
  <si>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</si>
  <si>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</si>
  <si>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</si>
  <si>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</si>
  <si>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</si>
  <si>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</si>
  <si>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</si>
  <si>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</si>
  <si>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</si>
  <si>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</si>
  <si>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</si>
  <si>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</si>
  <si>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</si>
  <si>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</si>
  <si>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</si>
  <si>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</si>
  <si>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</si>
  <si>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</si>
  <si>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</si>
  <si>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</si>
  <si>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</si>
  <si>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</si>
  <si>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</si>
  <si>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</si>
  <si>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</si>
  <si>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</si>
  <si>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</si>
  <si>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</si>
  <si>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</si>
  <si>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</si>
  <si>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</si>
  <si>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</si>
  <si>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</si>
  <si>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</si>
  <si>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</si>
  <si>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</si>
  <si>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</si>
  <si>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</si>
  <si>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</si>
  <si>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</si>
  <si>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</si>
  <si>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</si>
  <si>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</si>
  <si>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</si>
  <si>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</si>
  <si>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</si>
  <si>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</si>
  <si>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</si>
  <si>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</si>
  <si>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</si>
  <si>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</si>
  <si>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</si>
  <si>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</si>
  <si>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</si>
  <si>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</si>
  <si>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</si>
  <si>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</si>
  <si>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</si>
  <si>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</si>
  <si>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</si>
  <si>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</si>
  <si>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</si>
  <si>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</si>
  <si>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</si>
  <si>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</si>
  <si>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</si>
  <si>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</si>
  <si>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</si>
  <si>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</si>
  <si>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</si>
  <si>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</si>
  <si>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</si>
  <si>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</si>
  <si>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</si>
  <si>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</si>
  <si>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</si>
  <si>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</si>
  <si>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</si>
  <si>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</si>
  <si>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</si>
  <si>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</si>
  <si>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</si>
  <si>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</si>
  <si>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</si>
  <si>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</si>
  <si>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</si>
  <si>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</si>
  <si>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</si>
  <si>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</si>
  <si>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</si>
  <si>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</si>
  <si>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</si>
  <si>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</si>
  <si>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</si>
  <si>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</si>
  <si>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</si>
  <si>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</si>
  <si>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</si>
  <si>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</si>
  <si>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</si>
  <si>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</si>
  <si>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</si>
  <si>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</si>
  <si>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</si>
  <si>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</si>
  <si>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</si>
  <si>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</si>
  <si>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</si>
  <si>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</si>
  <si>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</si>
  <si>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</si>
  <si>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</si>
  <si>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</si>
  <si>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</si>
  <si>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</si>
  <si>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</si>
  <si>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</si>
  <si>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</si>
  <si>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</si>
  <si>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</si>
  <si>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</si>
  <si>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</si>
  <si>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</si>
  <si>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</si>
  <si>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</si>
  <si>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</si>
  <si>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</si>
  <si>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</si>
  <si>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</si>
  <si>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</si>
  <si>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</si>
  <si>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</si>
  <si>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</si>
  <si>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</si>
  <si>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</si>
  <si>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</si>
  <si>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</si>
  <si>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</si>
  <si>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</si>
  <si>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</si>
  <si>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</si>
  <si>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</si>
  <si>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</si>
  <si>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</si>
  <si>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</si>
  <si>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</si>
  <si>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</si>
  <si>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</si>
  <si>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</si>
  <si>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</si>
  <si>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</si>
  <si>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</si>
  <si>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</si>
  <si>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</si>
  <si>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</si>
  <si>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</si>
  <si>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</si>
  <si>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</si>
  <si>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</si>
  <si>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</si>
  <si>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</si>
  <si>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</si>
  <si>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</si>
  <si>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</si>
  <si>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</si>
  <si>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</si>
  <si>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</si>
  <si>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</si>
  <si>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</si>
  <si>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</si>
  <si>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</si>
  <si>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</si>
  <si>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</si>
  <si>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</si>
  <si>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</si>
  <si>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</si>
  <si>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</si>
  <si>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</si>
  <si>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</si>
  <si>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</si>
  <si>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</si>
  <si>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</si>
  <si>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</si>
  <si>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</si>
  <si>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</si>
  <si>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</si>
  <si>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</si>
  <si>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</si>
  <si>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</si>
  <si>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</si>
  <si>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</si>
  <si>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</si>
  <si>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</si>
  <si>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</si>
  <si>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</si>
  <si>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</si>
  <si>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</si>
  <si>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</si>
  <si>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</si>
  <si>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</si>
  <si>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</si>
  <si>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</si>
  <si>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</si>
  <si>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</si>
  <si>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</si>
  <si>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</si>
  <si>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</si>
  <si>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</si>
  <si>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</si>
  <si>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</si>
  <si>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</si>
  <si>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</si>
  <si>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</si>
  <si>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</si>
  <si>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</si>
  <si>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</si>
  <si>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</si>
  <si>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</si>
  <si>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</si>
  <si>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</si>
  <si>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</si>
  <si>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</si>
  <si>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</si>
  <si>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</si>
  <si>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</si>
  <si>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</si>
  <si>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</si>
  <si>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</si>
  <si>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</si>
  <si>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</si>
  <si>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</si>
  <si>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</si>
  <si>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</si>
  <si>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</si>
  <si>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</si>
  <si>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</si>
  <si>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</si>
  <si>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</si>
  <si>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</si>
  <si>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</si>
  <si>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</si>
  <si>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</si>
  <si>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</si>
  <si>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</si>
  <si>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</si>
  <si>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</si>
  <si>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</si>
  <si>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</si>
  <si>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</si>
  <si>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</si>
  <si>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</si>
  <si>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</si>
  <si>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</si>
  <si>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</si>
  <si>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</si>
  <si>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</si>
  <si>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</si>
  <si>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</si>
  <si>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</si>
  <si>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</si>
  <si>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</si>
  <si>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</si>
  <si>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</si>
  <si>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</si>
  <si>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</si>
  <si>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</si>
  <si>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</si>
  <si>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</si>
  <si>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</si>
  <si>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</si>
  <si>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</si>
  <si>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</si>
  <si>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</si>
  <si>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</si>
  <si>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</si>
  <si>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</si>
  <si>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</si>
  <si>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</si>
  <si>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</si>
  <si>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</si>
  <si>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</si>
  <si>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</si>
  <si>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</si>
  <si>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</si>
  <si>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</si>
  <si>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</si>
  <si>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</si>
  <si>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</si>
  <si>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</si>
  <si>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</si>
  <si>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</si>
  <si>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</si>
  <si>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</si>
  <si>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</si>
  <si>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</si>
  <si>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</si>
  <si>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</si>
  <si>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</si>
  <si>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</si>
  <si>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</si>
  <si>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</si>
  <si>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</si>
  <si>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</si>
  <si>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</si>
  <si>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</si>
  <si>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</si>
  <si>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</si>
  <si>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</si>
  <si>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</si>
  <si>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</si>
  <si>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</si>
  <si>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</si>
  <si>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</si>
  <si>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</si>
  <si>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</si>
  <si>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</si>
  <si>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</si>
  <si>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</si>
  <si>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</si>
  <si>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</si>
  <si>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</si>
  <si>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</si>
  <si>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</si>
  <si>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</si>
  <si>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</si>
  <si>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</si>
  <si>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</si>
  <si>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</si>
  <si>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</si>
  <si>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</si>
  <si>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</si>
  <si>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</si>
  <si>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</si>
  <si>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</si>
  <si>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</si>
  <si>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</si>
  <si>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</si>
  <si>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</si>
  <si>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</si>
  <si>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</si>
  <si>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</si>
  <si>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</si>
  <si>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</si>
  <si>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</si>
  <si>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</si>
  <si>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</si>
  <si>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</si>
  <si>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</si>
  <si>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</si>
  <si>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</si>
  <si>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</si>
  <si>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</si>
  <si>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</si>
  <si>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</si>
  <si>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</si>
  <si>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</si>
  <si>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</si>
  <si>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</si>
  <si>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</si>
  <si>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</si>
  <si>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</si>
  <si>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</si>
  <si>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</si>
  <si>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</si>
  <si>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</si>
  <si>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</si>
  <si>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</si>
  <si>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</si>
  <si>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</si>
  <si>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</si>
  <si>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</si>
  <si>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</si>
  <si>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</si>
  <si>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</si>
  <si>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</si>
  <si>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</si>
  <si>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</si>
  <si>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</si>
  <si>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</si>
  <si>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</si>
  <si>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</si>
  <si>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</si>
  <si>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</si>
  <si>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</si>
  <si>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</si>
  <si>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</si>
  <si>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</si>
  <si>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</si>
  <si>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</si>
  <si>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</si>
  <si>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</si>
  <si>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</si>
  <si>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</si>
  <si>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</si>
  <si>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</si>
  <si>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</si>
  <si>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</si>
  <si>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</si>
  <si>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</si>
  <si>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</si>
  <si>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</si>
  <si>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</si>
  <si>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</si>
  <si>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</si>
  <si>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</si>
  <si>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</si>
  <si>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</si>
  <si>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</si>
  <si>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</si>
  <si>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</si>
  <si>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</si>
  <si>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</si>
  <si>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</si>
  <si>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</si>
  <si>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</si>
  <si>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</si>
  <si>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</si>
  <si>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</si>
  <si>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</si>
  <si>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</si>
  <si>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</si>
  <si>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</si>
  <si>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</si>
  <si>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</si>
  <si>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</si>
  <si>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</si>
  <si>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</si>
  <si>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</si>
  <si>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</si>
  <si>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</si>
  <si>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</si>
  <si>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</si>
  <si>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</si>
  <si>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</si>
  <si>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</si>
  <si>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</si>
  <si>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</si>
  <si>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</si>
  <si>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</si>
  <si>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</si>
  <si>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</si>
  <si>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</si>
  <si>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</si>
  <si>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</si>
  <si>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</si>
  <si>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</si>
  <si>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</si>
  <si>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</si>
  <si>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</si>
  <si>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</si>
  <si>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</si>
  <si>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</si>
  <si>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</si>
  <si>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</si>
  <si>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</si>
  <si>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</si>
  <si>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</si>
  <si>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</si>
  <si>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</si>
  <si>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</si>
  <si>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</si>
  <si>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</si>
  <si>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</si>
  <si>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</si>
  <si>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</si>
  <si>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</si>
  <si>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</si>
  <si>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</si>
  <si>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</si>
  <si>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</si>
  <si>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</si>
  <si>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</si>
  <si>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</si>
  <si>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</si>
  <si>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</si>
  <si>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</si>
  <si>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</si>
  <si>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</si>
  <si>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</si>
  <si>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</si>
  <si>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</si>
  <si>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</si>
  <si>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</si>
  <si>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</si>
  <si>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</si>
  <si>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</si>
  <si>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</si>
  <si>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</si>
  <si>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</si>
  <si>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</si>
  <si>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</si>
  <si>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</si>
  <si>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</si>
  <si>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</si>
  <si>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</si>
  <si>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</si>
  <si>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</si>
  <si>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</si>
  <si>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</si>
  <si>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</si>
  <si>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</si>
  <si>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</si>
  <si>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</si>
  <si>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</si>
  <si>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</si>
  <si>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</si>
  <si>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</si>
  <si>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</si>
  <si>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</si>
  <si>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</si>
  <si>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</si>
  <si>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</si>
  <si>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</si>
  <si>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</si>
  <si>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</si>
  <si>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</si>
  <si>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</si>
  <si>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</si>
  <si>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</si>
  <si>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</si>
  <si>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</si>
  <si>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</si>
  <si>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</si>
  <si>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</si>
  <si>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</si>
  <si>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</si>
  <si>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</si>
  <si>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</si>
  <si>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</si>
  <si>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</si>
  <si>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</si>
  <si>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</si>
  <si>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</si>
  <si>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</si>
  <si>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</si>
  <si>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</si>
  <si>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</si>
  <si>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</si>
  <si>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</si>
  <si>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</si>
  <si>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</si>
  <si>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</si>
  <si>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</si>
  <si>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</si>
  <si>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</si>
  <si>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</si>
  <si>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</si>
  <si>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</si>
  <si>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</si>
  <si>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</si>
  <si>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</si>
  <si>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</si>
  <si>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</si>
  <si>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</si>
  <si>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</si>
  <si>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</si>
  <si>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</si>
  <si>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</si>
  <si>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</si>
  <si>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</si>
  <si>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</si>
  <si>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</si>
  <si>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</si>
  <si>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</si>
  <si>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</si>
  <si>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</si>
  <si>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</si>
  <si>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</si>
  <si>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</si>
  <si>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</si>
  <si>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</si>
  <si>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</si>
  <si>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</si>
  <si>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</si>
  <si>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</si>
  <si>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</si>
  <si>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</si>
  <si>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</si>
  <si>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</si>
  <si>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</si>
  <si>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</si>
  <si>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</si>
  <si>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</si>
  <si>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</si>
  <si>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</si>
  <si>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</si>
  <si>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</si>
  <si>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</si>
  <si>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</si>
  <si>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</si>
  <si>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</si>
  <si>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</si>
  <si>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</si>
  <si>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</si>
  <si>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</si>
  <si>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</si>
  <si>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</si>
  <si>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</si>
  <si>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</si>
  <si>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</si>
  <si>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</si>
  <si>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</si>
  <si>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</si>
  <si>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</si>
  <si>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</si>
  <si>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</si>
  <si>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</si>
  <si>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</si>
  <si>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</si>
  <si>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</si>
  <si>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</si>
  <si>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</si>
  <si>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</si>
  <si>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</si>
  <si>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</si>
  <si>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</si>
  <si>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</si>
  <si>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</si>
  <si>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</si>
  <si>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</si>
  <si>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</si>
  <si>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</si>
  <si>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</si>
  <si>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</si>
  <si>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</si>
  <si>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</si>
  <si>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</si>
  <si>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</si>
  <si>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</si>
  <si>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</si>
  <si>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</si>
  <si>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</si>
  <si>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</si>
  <si>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</si>
  <si>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</si>
  <si>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</si>
  <si>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</si>
  <si>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</si>
  <si>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</si>
  <si>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</si>
  <si>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</si>
  <si>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</si>
  <si>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</si>
  <si>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</si>
  <si>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</si>
  <si>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</si>
  <si>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</si>
  <si>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</si>
  <si>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</si>
  <si>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</si>
  <si>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</si>
  <si>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</si>
  <si>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</si>
  <si>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</si>
  <si>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</si>
  <si>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</si>
  <si>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</si>
  <si>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</si>
  <si>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</si>
  <si>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</si>
  <si>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</si>
  <si>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</si>
  <si>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</si>
  <si>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</si>
  <si>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</si>
  <si>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</si>
  <si>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</si>
  <si>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</si>
  <si>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</si>
  <si>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</si>
  <si>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</si>
  <si>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</si>
  <si>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</si>
  <si>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</si>
  <si>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</si>
  <si>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</si>
  <si>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</si>
  <si>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</si>
  <si>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</si>
  <si>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</si>
  <si>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</si>
  <si>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</si>
  <si>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</si>
  <si>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</si>
  <si>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</si>
  <si>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</si>
  <si>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</si>
  <si>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</si>
  <si>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</si>
  <si>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</si>
  <si>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</si>
  <si>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</si>
  <si>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</si>
  <si>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</si>
  <si>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</si>
  <si>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</si>
  <si>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</si>
  <si>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</si>
  <si>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</si>
  <si>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</si>
  <si>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</si>
  <si>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</si>
  <si>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</si>
  <si>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</si>
  <si>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</si>
  <si>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</si>
  <si>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</si>
  <si>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</si>
  <si>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</si>
  <si>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</si>
  <si>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</si>
  <si>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</si>
  <si>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</si>
  <si>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</si>
  <si>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</si>
  <si>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</si>
  <si>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</si>
  <si>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</si>
  <si>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</si>
  <si>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</si>
  <si>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</si>
  <si>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</si>
  <si>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</si>
  <si>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</si>
  <si>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</si>
  <si>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</si>
  <si>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</si>
  <si>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</si>
  <si>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</si>
  <si>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</si>
  <si>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</si>
  <si>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</si>
  <si>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</si>
  <si>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</si>
  <si>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</si>
  <si>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</si>
  <si>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</si>
  <si>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</si>
  <si>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</si>
  <si>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</si>
  <si>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</si>
  <si>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</si>
  <si>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</si>
  <si>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</si>
  <si>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</si>
  <si>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</si>
  <si>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</si>
  <si>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</si>
  <si>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</si>
  <si>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</si>
  <si>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</si>
  <si>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</si>
  <si>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</si>
  <si>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</si>
  <si>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</si>
  <si>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</si>
  <si>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</si>
  <si>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</si>
  <si>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</si>
  <si>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</si>
  <si>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</si>
  <si>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</si>
  <si>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</si>
  <si>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</si>
  <si>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</si>
  <si>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</si>
  <si>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</si>
  <si>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</si>
  <si>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</si>
  <si>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</si>
  <si>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</si>
  <si>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</si>
  <si>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</si>
  <si>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</si>
  <si>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</si>
  <si>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</si>
  <si>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</si>
  <si>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</si>
  <si>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</si>
  <si>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</si>
  <si>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</si>
  <si>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</si>
  <si>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</si>
  <si>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</si>
  <si>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</si>
  <si>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</si>
  <si>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</si>
  <si>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</si>
  <si>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</si>
  <si>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</si>
  <si>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</si>
  <si>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</si>
  <si>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</si>
  <si>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</si>
  <si>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</si>
  <si>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</si>
  <si>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</si>
  <si>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</si>
  <si>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</si>
  <si>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</si>
  <si>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</si>
  <si>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</si>
  <si>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</si>
  <si>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</si>
  <si>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</si>
  <si>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</si>
  <si>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</si>
  <si>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</si>
  <si>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</si>
  <si>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</si>
  <si>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</si>
  <si>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</si>
  <si>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</si>
  <si>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</si>
  <si>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</si>
  <si>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</si>
  <si>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</si>
  <si>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</si>
  <si>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</si>
  <si>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</si>
  <si>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</si>
  <si>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</si>
  <si>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</si>
  <si>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</si>
  <si>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</si>
  <si>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</si>
  <si>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</si>
  <si>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</si>
  <si>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</si>
  <si>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</si>
  <si>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</si>
  <si>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</si>
  <si>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</si>
  <si>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</si>
  <si>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</si>
  <si>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</si>
  <si>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</si>
  <si>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</si>
  <si>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</si>
  <si>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</si>
  <si>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</si>
  <si>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</si>
  <si>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</si>
  <si>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</si>
  <si>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</si>
  <si>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</si>
  <si>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</si>
  <si>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</si>
  <si>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</si>
  <si>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</si>
  <si>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</si>
  <si>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</si>
  <si>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</si>
  <si>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</si>
  <si>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</si>
  <si>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</si>
  <si>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</si>
  <si>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</si>
  <si>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</si>
  <si>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</si>
  <si>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</si>
  <si>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</si>
  <si>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</si>
  <si>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</si>
  <si>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</si>
  <si>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</si>
  <si>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</si>
  <si>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</si>
  <si>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</si>
  <si>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</si>
  <si>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</si>
  <si>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</si>
  <si>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</si>
  <si>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</si>
  <si>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</si>
  <si>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</si>
  <si>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</si>
  <si>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</si>
  <si>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</si>
  <si>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</si>
  <si>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</si>
  <si>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</si>
  <si>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</si>
  <si>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</si>
  <si>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</si>
  <si>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</si>
  <si>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</si>
  <si>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</si>
  <si>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</si>
  <si>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</si>
  <si>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</si>
  <si>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</si>
  <si>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</si>
  <si>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</si>
  <si>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</si>
  <si>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</si>
  <si>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</si>
  <si>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</si>
  <si>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</si>
  <si>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</si>
  <si>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</si>
  <si>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</si>
  <si>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</si>
  <si>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</si>
  <si>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</si>
  <si>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</si>
  <si>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</si>
  <si>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</si>
  <si>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</si>
  <si>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</si>
  <si>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</si>
  <si>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</si>
  <si>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</si>
  <si>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</si>
  <si>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</si>
  <si>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</si>
  <si>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</si>
  <si>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</si>
  <si>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</si>
  <si>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</si>
  <si>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</si>
  <si>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</si>
  <si>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</si>
  <si>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</si>
  <si>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</si>
  <si>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</si>
  <si>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</si>
  <si>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</si>
  <si>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</si>
  <si>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</si>
  <si>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</si>
  <si>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</si>
  <si>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</si>
  <si>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</si>
  <si>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</si>
  <si>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</si>
  <si>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</si>
  <si>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</si>
  <si>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</si>
  <si>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</si>
  <si>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</si>
  <si>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</si>
  <si>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</si>
  <si>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</si>
  <si>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</si>
  <si>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</si>
  <si>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</si>
  <si>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</si>
  <si>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</si>
  <si>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</si>
  <si>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</si>
  <si>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</si>
  <si>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</si>
  <si>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</si>
  <si>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</si>
  <si>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</si>
  <si>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</si>
  <si>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</si>
  <si>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</si>
  <si>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</si>
  <si>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</si>
  <si>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</si>
  <si>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</si>
  <si>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</si>
  <si>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</si>
  <si>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</si>
  <si>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</si>
  <si>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</si>
  <si>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</si>
  <si>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</si>
  <si>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</si>
  <si>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</si>
  <si>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</si>
  <si>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</si>
  <si>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</si>
  <si>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</si>
  <si>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</si>
  <si>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</si>
  <si>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</si>
  <si>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</si>
  <si>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</si>
  <si>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</si>
  <si>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</si>
  <si>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</si>
  <si>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</si>
  <si>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</si>
  <si>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</si>
  <si>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</si>
  <si>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</si>
  <si>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</si>
  <si>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</si>
  <si>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</si>
  <si>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</si>
  <si>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</si>
  <si>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</si>
  <si>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</si>
  <si>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</si>
  <si>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</si>
  <si>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</si>
  <si>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</si>
  <si>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</si>
  <si>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</si>
  <si>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</si>
  <si>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</si>
  <si>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</si>
  <si>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</si>
  <si>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</si>
  <si>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</si>
  <si>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</si>
  <si>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</si>
  <si>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</si>
  <si>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</si>
  <si>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</si>
  <si>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</si>
  <si>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</si>
  <si>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</si>
  <si>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</si>
  <si>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</si>
  <si>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</si>
  <si>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</si>
  <si>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</si>
  <si>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</si>
  <si>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</si>
  <si>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</si>
  <si>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</si>
  <si>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</si>
  <si>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</si>
  <si>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</si>
  <si>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</si>
  <si>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</si>
  <si>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</si>
  <si>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</si>
  <si>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</si>
  <si>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</si>
  <si>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</si>
  <si>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</si>
  <si>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</si>
  <si>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</si>
  <si>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</si>
  <si>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</si>
  <si>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</si>
  <si>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</si>
  <si>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</si>
  <si>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</si>
  <si>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</si>
  <si>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</si>
  <si>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</si>
  <si>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</si>
  <si>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</si>
  <si>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</si>
  <si>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</si>
  <si>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</si>
  <si>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</si>
  <si>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</si>
  <si>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</si>
  <si>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</si>
  <si>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</si>
  <si>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</si>
  <si>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</si>
  <si>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</si>
  <si>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</si>
  <si>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</si>
  <si>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</si>
  <si>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</si>
  <si>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</si>
  <si>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</si>
  <si>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</si>
  <si>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</si>
  <si>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</si>
  <si>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</si>
  <si>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</si>
  <si>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</si>
  <si>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</si>
  <si>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</si>
  <si>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</si>
  <si>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</si>
  <si>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</si>
  <si>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</si>
  <si>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</si>
  <si>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</si>
  <si>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</si>
  <si>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</si>
  <si>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</si>
  <si>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</si>
  <si>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</si>
  <si>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</si>
  <si>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</si>
  <si>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</si>
  <si>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</si>
  <si>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</si>
  <si>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</si>
  <si>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</si>
  <si>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</si>
  <si>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</si>
  <si>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</si>
  <si>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</si>
  <si>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</si>
  <si>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</si>
  <si>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</si>
  <si>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</si>
  <si>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</si>
  <si>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</si>
  <si>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</si>
  <si>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</si>
  <si>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</si>
  <si>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</si>
  <si>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</si>
  <si>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</si>
  <si>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</si>
  <si>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</si>
  <si>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</si>
  <si>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</si>
  <si>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</si>
  <si>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</si>
  <si>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</si>
  <si>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</si>
  <si>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</si>
  <si>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</si>
  <si>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</si>
  <si>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</si>
  <si>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</si>
  <si>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</si>
  <si>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</si>
  <si>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</si>
  <si>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</si>
  <si>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</si>
  <si>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</si>
  <si>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</si>
  <si>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</si>
  <si>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</si>
  <si>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</si>
  <si>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</si>
  <si>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</si>
  <si>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</si>
  <si>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</si>
  <si>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</si>
  <si>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</si>
  <si>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</si>
  <si>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</si>
  <si>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</si>
  <si>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</si>
  <si>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</si>
  <si>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</si>
  <si>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</si>
  <si>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</si>
  <si>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</si>
  <si>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</si>
  <si>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</si>
  <si>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</si>
  <si>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</si>
  <si>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</si>
  <si>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</si>
  <si>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</si>
  <si>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</si>
  <si>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</si>
  <si>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</si>
  <si>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</si>
  <si>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</si>
  <si>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</si>
  <si>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</si>
  <si>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</si>
  <si>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</si>
  <si>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</si>
  <si>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</si>
  <si>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</si>
  <si>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</si>
  <si>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</si>
  <si>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</si>
  <si>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</si>
  <si>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</si>
  <si>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</si>
  <si>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</si>
  <si>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</si>
  <si>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</si>
  <si>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</si>
  <si>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</si>
  <si>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</si>
  <si>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</si>
  <si>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</si>
  <si>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</si>
  <si>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</si>
  <si>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</si>
  <si>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</si>
  <si>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</si>
  <si>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</si>
  <si>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</si>
  <si>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</si>
  <si>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</si>
  <si>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</si>
  <si>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</si>
  <si>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</si>
  <si>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</si>
  <si>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</si>
  <si>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</si>
  <si>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</si>
  <si>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</si>
  <si>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</si>
  <si>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</si>
  <si>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</si>
  <si>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</si>
  <si>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</si>
  <si>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</si>
  <si>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</si>
  <si>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</si>
  <si>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</si>
  <si>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</si>
  <si>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</si>
  <si>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</si>
  <si>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</si>
  <si>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</si>
  <si>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</si>
  <si>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</si>
  <si>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</si>
  <si>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</si>
  <si>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</si>
  <si>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</si>
  <si>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</si>
  <si>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</si>
  <si>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</si>
  <si>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</si>
  <si>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</si>
  <si>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</si>
  <si>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</si>
  <si>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</si>
  <si>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</si>
  <si>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</si>
  <si>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</si>
  <si>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</si>
  <si>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</si>
  <si>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</si>
  <si>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</si>
  <si>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</si>
  <si>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</si>
  <si>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</si>
  <si>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</si>
  <si>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</si>
  <si>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</si>
  <si>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</si>
  <si>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</si>
  <si>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</si>
  <si>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</si>
  <si>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</si>
  <si>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</si>
  <si>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</si>
  <si>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</si>
  <si>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</si>
  <si>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</si>
  <si>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</si>
  <si>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</si>
  <si>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</si>
  <si>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</si>
  <si>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</si>
  <si>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</si>
  <si>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</si>
  <si>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</si>
  <si>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</si>
  <si>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</si>
  <si>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</si>
  <si>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</si>
  <si>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</si>
  <si>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</si>
  <si>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</si>
  <si>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</si>
  <si>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</si>
  <si>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</si>
  <si>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</si>
  <si>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</si>
  <si>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</si>
  <si>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</si>
  <si>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</si>
  <si>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</si>
  <si>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</si>
  <si>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</si>
  <si>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</si>
  <si>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</si>
  <si>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</si>
  <si>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</si>
  <si>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</si>
  <si>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</si>
  <si>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</si>
  <si>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</si>
  <si>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</si>
  <si>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</si>
  <si>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</si>
  <si>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</si>
  <si>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</si>
  <si>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</si>
  <si>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</si>
  <si>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</si>
  <si>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</si>
  <si>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</si>
  <si>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</si>
  <si>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</si>
  <si>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</si>
  <si>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</si>
  <si>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</si>
  <si>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</si>
  <si>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</si>
  <si>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</si>
  <si>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</si>
  <si>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</si>
  <si>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</si>
  <si>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</si>
  <si>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</si>
  <si>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</si>
  <si>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</si>
  <si>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</si>
  <si>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</si>
  <si>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</si>
  <si>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</si>
  <si>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</si>
  <si>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</si>
  <si>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</si>
  <si>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</si>
  <si>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</si>
  <si>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</si>
  <si>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</si>
  <si>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</si>
  <si>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</si>
  <si>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</si>
  <si>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</si>
  <si>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</si>
  <si>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</si>
  <si>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</si>
  <si>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</si>
  <si>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</si>
  <si>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</si>
  <si>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</si>
  <si>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</si>
  <si>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</si>
  <si>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</si>
  <si>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</si>
  <si>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</si>
  <si>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</si>
  <si>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</si>
  <si>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</si>
  <si>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</si>
  <si>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</si>
  <si>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</si>
  <si>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</si>
  <si>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</si>
  <si>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</si>
  <si>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</si>
  <si>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</si>
  <si>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</si>
  <si>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</si>
  <si>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</si>
  <si>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</si>
  <si>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</si>
  <si>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</si>
  <si>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</si>
  <si>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</si>
  <si>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</si>
  <si>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</si>
  <si>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</si>
  <si>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</si>
  <si>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</si>
  <si>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</si>
  <si>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</si>
  <si>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</si>
  <si>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</si>
  <si>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</si>
  <si>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</si>
  <si>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</si>
  <si>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</si>
  <si>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</si>
  <si>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</si>
  <si>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</si>
  <si>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</si>
  <si>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</si>
  <si>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</si>
  <si>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</si>
  <si>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</si>
  <si>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</si>
  <si>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</si>
  <si>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</si>
  <si>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</si>
  <si>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</si>
  <si>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</si>
  <si>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</si>
  <si>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</si>
  <si>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</si>
  <si>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</si>
  <si>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</si>
  <si>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</si>
  <si>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</si>
  <si>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</si>
  <si>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</si>
  <si>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</si>
  <si>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</si>
  <si>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</si>
  <si>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</si>
  <si>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</si>
  <si>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</si>
  <si>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</si>
  <si>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</si>
  <si>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</si>
  <si>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</si>
  <si>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</si>
  <si>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</si>
  <si>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</si>
  <si>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</si>
  <si>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</si>
  <si>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</si>
  <si>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</si>
  <si>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</si>
  <si>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</si>
  <si>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</si>
  <si>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</si>
  <si>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</si>
  <si>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</si>
  <si>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</si>
  <si>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</si>
  <si>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</si>
  <si>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</si>
  <si>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</si>
  <si>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</si>
  <si>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</si>
  <si>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</si>
  <si>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</si>
  <si>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</si>
  <si>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</si>
  <si>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</si>
  <si>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</si>
  <si>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</si>
  <si>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</si>
  <si>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</si>
  <si>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</si>
  <si>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</si>
  <si>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</si>
  <si>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</si>
  <si>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</si>
  <si>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</si>
  <si>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</si>
  <si>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</si>
  <si>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</si>
  <si>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</si>
  <si>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</si>
  <si>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</si>
  <si>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</si>
  <si>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</si>
  <si>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</si>
  <si>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</si>
  <si>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</si>
  <si>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</si>
  <si>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</si>
  <si>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</si>
  <si>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</si>
  <si>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</si>
  <si>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</si>
  <si>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</si>
  <si>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</si>
  <si>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</si>
  <si>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</si>
  <si>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</si>
  <si>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</si>
  <si>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</si>
  <si>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</si>
  <si>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</si>
  <si>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</si>
  <si>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</si>
  <si>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</si>
  <si>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</si>
  <si>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</si>
  <si>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</si>
  <si>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</si>
  <si>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</si>
  <si>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</si>
  <si>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</si>
  <si>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</si>
  <si>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</si>
  <si>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</si>
  <si>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</si>
  <si>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</si>
  <si>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</si>
  <si>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</si>
  <si>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</si>
  <si>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</si>
  <si>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</si>
  <si>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</si>
  <si>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</si>
  <si>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</si>
  <si>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</si>
  <si>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</si>
  <si>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</si>
  <si>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</si>
  <si>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</si>
  <si>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</si>
  <si>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</si>
  <si>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</si>
  <si>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</si>
  <si>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</si>
  <si>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</si>
  <si>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</si>
  <si>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</si>
  <si>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</si>
  <si>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</si>
  <si>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</si>
  <si>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</si>
  <si>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</si>
  <si>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</si>
  <si>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</si>
  <si>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</si>
  <si>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</si>
  <si>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</si>
  <si>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</si>
  <si>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</si>
  <si>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</si>
  <si>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</si>
  <si>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</si>
  <si>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</si>
  <si>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</si>
  <si>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</si>
  <si>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</si>
  <si>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</si>
  <si>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</si>
  <si>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</si>
  <si>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</si>
  <si>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</si>
  <si>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</si>
  <si>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</si>
  <si>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</si>
  <si>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</si>
  <si>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</si>
  <si>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</si>
  <si>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</si>
  <si>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</si>
  <si>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</si>
  <si>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</si>
  <si>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</si>
  <si>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</si>
  <si>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</si>
  <si>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</si>
  <si>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</si>
  <si>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</si>
  <si>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</si>
  <si>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</si>
  <si>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</si>
  <si>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</si>
  <si>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</si>
  <si>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</si>
  <si>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</si>
  <si>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</si>
  <si>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</si>
  <si>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</si>
  <si>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</si>
  <si>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</si>
  <si>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</si>
  <si>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</si>
  <si>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</si>
  <si>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</si>
  <si>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</si>
  <si>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</si>
  <si>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</si>
  <si>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</si>
  <si>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</si>
  <si>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</si>
  <si>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</si>
  <si>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</si>
  <si>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</si>
  <si>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</si>
  <si>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</si>
  <si>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</si>
  <si>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</si>
  <si>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</si>
  <si>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</si>
  <si>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</si>
  <si>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</si>
  <si>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</si>
  <si>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</si>
  <si>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</si>
  <si>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</si>
  <si>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</si>
  <si>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</si>
  <si>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</si>
  <si>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</si>
  <si>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</si>
  <si>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</si>
  <si>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</si>
  <si>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</si>
  <si>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</si>
  <si>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</si>
  <si>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</si>
  <si>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</si>
  <si>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</si>
  <si>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</si>
  <si>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</si>
  <si>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</si>
  <si>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</si>
  <si>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</si>
  <si>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</si>
  <si>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</si>
  <si>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</si>
  <si>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</si>
  <si>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</si>
  <si>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</si>
  <si>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</si>
  <si>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</si>
  <si>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</si>
  <si>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</si>
  <si>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</si>
  <si>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</si>
  <si>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</si>
  <si>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</si>
  <si>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</si>
  <si>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</si>
  <si>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</si>
  <si>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</si>
  <si>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</si>
  <si>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</si>
  <si>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</si>
  <si>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</si>
  <si>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</si>
  <si>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</si>
  <si>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</si>
  <si>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</si>
  <si>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</si>
  <si>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</si>
  <si>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</si>
  <si>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</si>
  <si>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</si>
  <si>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</si>
  <si>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</si>
  <si>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</si>
  <si>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</si>
  <si>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</si>
  <si>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</si>
  <si>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</si>
  <si>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</si>
  <si>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</si>
  <si>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</si>
  <si>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</si>
  <si>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</si>
  <si>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</si>
  <si>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</si>
  <si>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</si>
  <si>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</si>
  <si>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</si>
  <si>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</si>
  <si>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</si>
  <si>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</si>
  <si>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</si>
  <si>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</si>
  <si>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</si>
  <si>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</si>
  <si>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</si>
  <si>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</si>
  <si>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</si>
  <si>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</si>
  <si>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</si>
  <si>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</si>
  <si>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</si>
  <si>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</si>
  <si>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</si>
  <si>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</si>
  <si>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</si>
  <si>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</si>
  <si>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</si>
  <si>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</si>
  <si>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</si>
  <si>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</si>
  <si>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</si>
  <si>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</si>
  <si>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</si>
  <si>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</si>
  <si>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</si>
  <si>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</si>
  <si>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</si>
  <si>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</si>
  <si>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</si>
  <si>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</si>
  <si>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</si>
  <si>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</si>
  <si>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</si>
  <si>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</si>
  <si>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</si>
  <si>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</si>
  <si>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</si>
  <si>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</si>
  <si>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</si>
  <si>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</si>
  <si>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</si>
  <si>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</si>
  <si>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</si>
  <si>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</si>
  <si>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</si>
  <si>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</si>
  <si>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</si>
  <si>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</si>
  <si>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</si>
  <si>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</si>
  <si>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</si>
  <si>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</si>
  <si>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</si>
  <si>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</si>
  <si>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</si>
  <si>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</si>
  <si>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</si>
  <si>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</si>
  <si>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</si>
  <si>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</si>
  <si>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</si>
  <si>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</si>
  <si>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</si>
  <si>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</si>
  <si>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</si>
  <si>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</si>
  <si>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</si>
  <si>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</si>
  <si>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</si>
  <si>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</si>
  <si>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</si>
  <si>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</si>
  <si>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</si>
  <si>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</si>
  <si>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</si>
  <si>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</si>
  <si>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</si>
  <si>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</si>
  <si>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</si>
  <si>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</si>
  <si>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</si>
  <si>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</si>
  <si>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</si>
  <si>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</si>
  <si>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</si>
  <si>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</si>
  <si>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</si>
  <si>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</si>
  <si>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</si>
  <si>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</si>
  <si>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</si>
  <si>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</si>
  <si>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</si>
  <si>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</si>
  <si>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</si>
  <si>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</si>
  <si>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</si>
  <si>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</si>
  <si>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</si>
  <si>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</si>
  <si>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</si>
  <si>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</si>
  <si>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</si>
  <si>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</si>
  <si>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</si>
  <si>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</si>
  <si>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</si>
  <si>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</si>
  <si>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</si>
  <si>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</si>
  <si>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</si>
  <si>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</si>
  <si>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</si>
  <si>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</si>
  <si>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</si>
  <si>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</si>
  <si>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</si>
  <si>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</si>
  <si>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</si>
  <si>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</si>
  <si>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</si>
  <si>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</si>
  <si>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</si>
  <si>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</si>
  <si>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</si>
  <si>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</si>
  <si>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</si>
  <si>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</si>
  <si>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</si>
  <si>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</si>
  <si>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</si>
  <si>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</si>
  <si>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</si>
  <si>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</si>
  <si>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</si>
  <si>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</si>
  <si>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</si>
  <si>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</si>
  <si>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</si>
  <si>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</si>
  <si>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</si>
  <si>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</si>
  <si>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</si>
  <si>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</si>
  <si>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</si>
  <si>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</si>
  <si>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</si>
  <si>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</si>
  <si>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</si>
  <si>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</si>
  <si>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</si>
  <si>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</si>
  <si>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</si>
  <si>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</si>
  <si>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</si>
  <si>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</si>
  <si>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</si>
  <si>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</si>
  <si>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</si>
  <si>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</si>
  <si>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</si>
  <si>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</si>
  <si>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</si>
  <si>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</si>
  <si>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</si>
  <si>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</si>
  <si>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</si>
  <si>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</si>
  <si>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</si>
  <si>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</si>
  <si>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</si>
  <si>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</si>
  <si>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</si>
  <si>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</si>
  <si>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</si>
  <si>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</si>
  <si>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</si>
  <si>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</si>
  <si>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</si>
  <si>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</si>
  <si>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</si>
  <si>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</si>
  <si>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</si>
  <si>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</si>
  <si>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</si>
  <si>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</si>
  <si>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</si>
  <si>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</si>
  <si>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</si>
  <si>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</si>
  <si>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</si>
  <si>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</si>
  <si>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</si>
  <si>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</si>
  <si>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</si>
  <si>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</si>
  <si>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</si>
  <si>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</si>
  <si>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</si>
  <si>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</si>
  <si>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</si>
  <si>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</si>
  <si>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</si>
  <si>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</si>
  <si>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</si>
  <si>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</si>
  <si>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</si>
  <si>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</si>
  <si>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</si>
  <si>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</si>
  <si>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</si>
  <si>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</si>
  <si>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</si>
  <si>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</si>
  <si>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</si>
  <si>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</si>
  <si>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</si>
  <si>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</si>
  <si>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</si>
  <si>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</si>
  <si>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</si>
  <si>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</si>
  <si>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</si>
  <si>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</si>
  <si>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</si>
  <si>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</si>
  <si>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</si>
  <si>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</si>
  <si>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</si>
  <si>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</si>
  <si>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</si>
  <si>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</si>
  <si>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</si>
  <si>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</si>
  <si>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</si>
  <si>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</si>
  <si>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</si>
  <si>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</si>
  <si>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</si>
  <si>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</si>
  <si>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</si>
  <si>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</si>
  <si>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</si>
  <si>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</si>
  <si>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</si>
  <si>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</si>
  <si>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</si>
  <si>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</si>
  <si>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</si>
  <si>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</si>
  <si>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</si>
  <si>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</si>
  <si>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</si>
  <si>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</si>
  <si>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</si>
  <si>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</si>
  <si>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</si>
  <si>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</si>
  <si>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</si>
  <si>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</si>
  <si>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</si>
  <si>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</si>
  <si>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</si>
  <si>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</si>
  <si>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</si>
  <si>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</si>
  <si>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</si>
  <si>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</si>
  <si>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</si>
  <si>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</si>
  <si>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</si>
  <si>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</si>
  <si>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</si>
  <si>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</si>
  <si>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</si>
  <si>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</si>
  <si>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</si>
  <si>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</si>
  <si>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</si>
  <si>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</si>
  <si>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</si>
  <si>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</si>
  <si>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</si>
  <si>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</si>
  <si>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</si>
  <si>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</si>
  <si>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</si>
  <si>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</si>
  <si>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</si>
  <si>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</si>
  <si>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</si>
  <si>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</si>
  <si>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</si>
  <si>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</si>
  <si>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</si>
  <si>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</si>
  <si>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</si>
  <si>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</si>
  <si>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</si>
  <si>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</si>
  <si>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</si>
  <si>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</si>
  <si>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</si>
  <si>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</si>
  <si>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</si>
  <si>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</si>
  <si>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</si>
  <si>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</si>
  <si>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</si>
  <si>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</si>
  <si>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</si>
  <si>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</si>
  <si>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</si>
  <si>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</si>
  <si>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</si>
  <si>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</si>
  <si>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</si>
  <si>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</si>
  <si>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</si>
  <si>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</si>
  <si>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</si>
  <si>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</si>
  <si>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</si>
  <si>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</si>
  <si>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</si>
  <si>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</si>
  <si>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</si>
  <si>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</si>
  <si>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</si>
  <si>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</si>
  <si>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</si>
  <si>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</si>
  <si>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</si>
  <si>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</si>
  <si>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</si>
  <si>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</si>
  <si>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</si>
  <si>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</si>
  <si>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</si>
  <si>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</si>
  <si>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</si>
  <si>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</si>
  <si>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</si>
  <si>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</si>
  <si>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</si>
  <si>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</si>
  <si>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</si>
  <si>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</si>
  <si>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</si>
  <si>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</si>
  <si>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</si>
  <si>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</si>
  <si>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</si>
  <si>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</si>
  <si>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</si>
  <si>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</si>
  <si>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</si>
  <si>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</si>
  <si>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</si>
  <si>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</si>
  <si>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</si>
  <si>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</si>
  <si>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</si>
  <si>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</si>
  <si>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</si>
  <si>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</si>
  <si>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</si>
  <si>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</si>
  <si>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</si>
  <si>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</si>
  <si>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</si>
  <si>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</si>
  <si>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</si>
  <si>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</si>
  <si>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</si>
  <si>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</si>
  <si>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</si>
  <si>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</si>
  <si>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</si>
  <si>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</si>
  <si>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</si>
  <si>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</si>
  <si>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</si>
  <si>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</si>
  <si>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</si>
  <si>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</si>
  <si>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</si>
  <si>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</si>
  <si>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</si>
  <si>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</si>
  <si>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</si>
  <si>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</si>
  <si>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</si>
  <si>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</si>
  <si>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</si>
  <si>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</si>
  <si>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</si>
  <si>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</si>
  <si>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</si>
  <si>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</si>
  <si>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</si>
  <si>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</si>
  <si>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</si>
  <si>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</si>
  <si>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</si>
  <si>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</si>
  <si>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</si>
  <si>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</si>
  <si>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</si>
  <si>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</si>
  <si>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</si>
  <si>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</si>
  <si>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</si>
  <si>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</si>
  <si>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</si>
  <si>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</si>
  <si>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</si>
  <si>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</si>
  <si>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</si>
  <si>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</si>
  <si>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</si>
  <si>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</si>
  <si>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</si>
  <si>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</si>
  <si>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</si>
  <si>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</si>
  <si>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</si>
  <si>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</si>
  <si>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</si>
  <si>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</si>
  <si>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</si>
  <si>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</si>
  <si>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</si>
  <si>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</si>
  <si>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</si>
  <si>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</si>
  <si>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</si>
  <si>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</si>
  <si>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</si>
  <si>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</si>
  <si>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</si>
  <si>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</si>
  <si>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</si>
  <si>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</si>
  <si>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</si>
  <si>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</si>
  <si>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</si>
  <si>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</si>
  <si>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</si>
  <si>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</si>
  <si>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</si>
  <si>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</si>
  <si>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</si>
  <si>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</si>
  <si>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</si>
  <si>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</si>
  <si>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</si>
  <si>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</si>
  <si>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</si>
  <si>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</si>
  <si>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</si>
  <si>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</si>
  <si>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</si>
  <si>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</si>
  <si>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</si>
  <si>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</si>
  <si>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</si>
  <si>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</si>
  <si>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</si>
  <si>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</si>
  <si>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</si>
  <si>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</si>
  <si>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</si>
  <si>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</si>
  <si>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</si>
  <si>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</si>
  <si>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</si>
  <si>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</si>
  <si>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</si>
  <si>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</si>
  <si>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</si>
  <si>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</si>
  <si>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</si>
  <si>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</si>
  <si>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</si>
  <si>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</si>
  <si>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</si>
  <si>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</si>
  <si>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</si>
  <si>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</si>
  <si>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</si>
  <si>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</si>
  <si>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</si>
  <si>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</si>
  <si>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</si>
  <si>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</si>
  <si>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</si>
  <si>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</si>
  <si>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</si>
  <si>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</si>
  <si>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</si>
  <si>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</si>
  <si>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</si>
  <si>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</si>
  <si>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</si>
  <si>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</si>
  <si>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</si>
  <si>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</si>
  <si>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</si>
  <si>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</si>
  <si>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</si>
  <si>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</si>
  <si>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</si>
  <si>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</si>
  <si>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</si>
  <si>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</si>
  <si>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</si>
  <si>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</si>
  <si>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</si>
  <si>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</si>
  <si>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</si>
  <si>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</si>
  <si>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</si>
  <si>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</si>
  <si>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</si>
  <si>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</si>
  <si>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</si>
  <si>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</si>
  <si>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</si>
  <si>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</si>
  <si>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</si>
  <si>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</si>
  <si>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</si>
  <si>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</si>
  <si>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</si>
  <si>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</si>
  <si>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</si>
  <si>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</si>
  <si>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</si>
  <si>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</si>
  <si>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</si>
  <si>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</si>
  <si>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</si>
  <si>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</si>
  <si>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</si>
  <si>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</si>
  <si>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</si>
  <si>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</si>
  <si>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</si>
  <si>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</si>
  <si>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</si>
  <si>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</si>
  <si>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</si>
  <si>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</si>
  <si>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</si>
  <si>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</si>
  <si>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</si>
  <si>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</si>
  <si>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</si>
  <si>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</si>
  <si>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</si>
  <si>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</si>
  <si>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</si>
  <si>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</si>
  <si>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</si>
  <si>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</si>
  <si>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</si>
  <si>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</si>
  <si>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</si>
  <si>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</si>
  <si>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</si>
  <si>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</si>
  <si>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</si>
  <si>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</si>
  <si>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</si>
  <si>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</si>
  <si>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</si>
  <si>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</si>
  <si>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</si>
  <si>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</si>
  <si>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</si>
  <si>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</si>
  <si>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</si>
  <si>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</si>
  <si>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</si>
  <si>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</si>
  <si>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</si>
  <si>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</si>
  <si>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</si>
  <si>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</si>
  <si>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</si>
  <si>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</si>
  <si>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</si>
  <si>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</si>
  <si>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</si>
  <si>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</si>
  <si>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</si>
  <si>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</si>
  <si>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</si>
  <si>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</si>
  <si>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</si>
  <si>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</si>
  <si>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</si>
  <si>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</si>
  <si>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</si>
  <si>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</si>
  <si>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</si>
  <si>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</si>
  <si>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</si>
  <si>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</si>
  <si>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</si>
  <si>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</si>
  <si>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</si>
  <si>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</si>
  <si>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</si>
  <si>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</si>
  <si>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</si>
  <si>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</si>
  <si>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</si>
  <si>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</si>
  <si>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</si>
  <si>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</si>
  <si>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</si>
  <si>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</si>
  <si>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</si>
  <si>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</si>
  <si>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</si>
  <si>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</si>
  <si>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</si>
  <si>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</si>
  <si>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</si>
  <si>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</si>
  <si>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</si>
  <si>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</si>
  <si>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</si>
  <si>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</si>
  <si>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</si>
  <si>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</si>
  <si>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</si>
  <si>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</si>
  <si>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</si>
  <si>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</si>
  <si>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</si>
  <si>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</si>
  <si>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</si>
  <si>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</si>
  <si>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</si>
  <si>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</si>
  <si>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</si>
  <si>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</si>
  <si>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</si>
  <si>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</si>
  <si>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</si>
  <si>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</si>
  <si>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</si>
  <si>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</si>
  <si>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</si>
  <si>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</si>
  <si>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</si>
  <si>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</si>
  <si>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</si>
  <si>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</si>
  <si>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</si>
  <si>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</si>
  <si>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</si>
  <si>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</si>
  <si>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</si>
  <si>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</si>
  <si>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</si>
  <si>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</si>
  <si>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</si>
  <si>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</si>
  <si>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</si>
  <si>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</si>
  <si>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</si>
  <si>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</si>
  <si>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</si>
  <si>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</si>
  <si>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</si>
  <si>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</si>
  <si>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</si>
  <si>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</si>
  <si>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</si>
  <si>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</si>
  <si>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</si>
  <si>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</si>
  <si>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</si>
  <si>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</si>
  <si>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</si>
  <si>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</si>
  <si>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</si>
  <si>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</si>
  <si>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</si>
  <si>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</si>
  <si>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</si>
  <si>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</si>
  <si>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</si>
  <si>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</si>
  <si>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</si>
  <si>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</si>
  <si>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</si>
  <si>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</si>
  <si>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</si>
  <si>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</si>
  <si>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</si>
  <si>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</si>
  <si>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</si>
  <si>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</si>
  <si>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</si>
  <si>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</si>
  <si>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</si>
  <si>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</si>
  <si>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</si>
  <si>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</si>
  <si>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</si>
  <si>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</si>
  <si>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</si>
  <si>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</si>
  <si>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</si>
  <si>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</si>
  <si>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</si>
  <si>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</si>
  <si>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</si>
  <si>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</si>
  <si>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</si>
  <si>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</si>
  <si>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</si>
  <si>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</si>
  <si>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</si>
  <si>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</si>
  <si>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</si>
  <si>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</si>
  <si>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</si>
  <si>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</si>
  <si>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</si>
  <si>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</si>
  <si>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</si>
  <si>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</si>
  <si>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</si>
  <si>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</si>
  <si>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</si>
  <si>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</si>
  <si>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</si>
  <si>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</si>
  <si>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</si>
  <si>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</si>
  <si>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</si>
  <si>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</si>
  <si>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</si>
  <si>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</si>
  <si>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</si>
  <si>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</si>
  <si>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</si>
  <si>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</si>
  <si>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</si>
  <si>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</si>
  <si>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</si>
  <si>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</si>
  <si>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</si>
  <si>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</si>
  <si>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</si>
  <si>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</si>
  <si>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</si>
  <si>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</si>
  <si>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</si>
  <si>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</si>
  <si>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</si>
  <si>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</si>
  <si>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</si>
  <si>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</si>
  <si>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</si>
  <si>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</si>
  <si>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</si>
  <si>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</si>
  <si>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</si>
  <si>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</si>
  <si>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</si>
  <si>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</si>
  <si>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</si>
  <si>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</si>
  <si>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</si>
  <si>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</si>
  <si>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</si>
  <si>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</si>
  <si>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</si>
  <si>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</si>
  <si>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</si>
  <si>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</si>
  <si>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</si>
  <si>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</si>
  <si>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</si>
  <si>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</si>
  <si>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</si>
  <si>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</si>
  <si>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</si>
  <si>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</si>
  <si>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</si>
  <si>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</si>
  <si>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</si>
  <si>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</si>
  <si>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</si>
  <si>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</si>
  <si>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</si>
  <si>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</si>
  <si>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</si>
  <si>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</si>
  <si>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</si>
  <si>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</si>
  <si>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</si>
  <si>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</si>
  <si>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</si>
  <si>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</si>
  <si>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</si>
  <si>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</si>
  <si>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</si>
  <si>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</si>
  <si>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</si>
  <si>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</si>
  <si>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</si>
  <si>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</si>
  <si>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</si>
  <si>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</si>
  <si>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</si>
  <si>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</si>
  <si>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</si>
  <si>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</si>
  <si>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</si>
  <si>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</si>
  <si>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</si>
  <si>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</si>
  <si>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</si>
  <si>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</si>
  <si>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</si>
  <si>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</si>
  <si>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</si>
  <si>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</si>
  <si>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</si>
  <si>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</si>
  <si>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</si>
  <si>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</si>
  <si>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</si>
  <si>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</si>
  <si>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</si>
  <si>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</si>
  <si>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</si>
  <si>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</si>
  <si>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</si>
  <si>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</si>
  <si>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</si>
  <si>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</si>
  <si>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</si>
  <si>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</si>
  <si>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</si>
  <si>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</si>
  <si>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</si>
  <si>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</si>
  <si>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</si>
  <si>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</si>
  <si>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</si>
  <si>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</si>
  <si>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</si>
  <si>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</si>
  <si>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</si>
  <si>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</si>
  <si>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</si>
  <si>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</si>
  <si>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</si>
  <si>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</si>
  <si>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</si>
  <si>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</si>
  <si>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</si>
  <si>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</si>
  <si>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</si>
  <si>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</si>
  <si>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</si>
  <si>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</si>
  <si>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</si>
  <si>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</si>
  <si>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</si>
  <si>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</si>
  <si>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</si>
  <si>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</si>
  <si>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</si>
  <si>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</si>
  <si>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</si>
  <si>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</si>
  <si>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</si>
  <si>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</si>
  <si>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</si>
  <si>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</si>
  <si>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</si>
  <si>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</si>
  <si>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</si>
  <si>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</si>
  <si>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</si>
  <si>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</si>
  <si>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</si>
  <si>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</si>
  <si>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</si>
  <si>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</si>
  <si>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</si>
  <si>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</si>
  <si>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</si>
  <si>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</si>
  <si>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</si>
  <si>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</si>
  <si>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</si>
  <si>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</si>
  <si>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</si>
  <si>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</si>
  <si>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</si>
  <si>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</si>
  <si>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</si>
  <si>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</si>
  <si>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</si>
  <si>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</si>
  <si>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</si>
  <si>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</si>
  <si>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</si>
  <si>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</si>
  <si>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</si>
  <si>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</si>
  <si>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</si>
  <si>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</si>
  <si>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</si>
  <si>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</si>
  <si>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</si>
  <si>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</si>
  <si>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</si>
  <si>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</si>
  <si>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</si>
  <si>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</si>
  <si>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</si>
  <si>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</si>
  <si>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</si>
  <si>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</si>
  <si>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</si>
  <si>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</si>
  <si>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</si>
  <si>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</si>
  <si>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</si>
  <si>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</si>
  <si>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</si>
  <si>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</si>
  <si>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</si>
  <si>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</si>
  <si>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</si>
  <si>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</si>
  <si>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</si>
  <si>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</si>
  <si>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</si>
  <si>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</si>
  <si>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</si>
  <si>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</si>
  <si>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</si>
  <si>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</si>
  <si>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</si>
  <si>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</si>
  <si>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</si>
  <si>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</si>
  <si>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</si>
  <si>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</si>
  <si>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</si>
  <si>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</si>
  <si>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</si>
  <si>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</si>
  <si>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</si>
  <si>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</si>
  <si>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</si>
  <si>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</si>
  <si>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</si>
  <si>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</si>
  <si>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</si>
  <si>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</si>
  <si>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</si>
  <si>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</si>
  <si>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</si>
  <si>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</si>
  <si>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</si>
  <si>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</si>
  <si>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</si>
  <si>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</si>
  <si>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</si>
  <si>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</si>
  <si>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</si>
  <si>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</si>
  <si>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</si>
  <si>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</si>
  <si>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</si>
  <si>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</si>
  <si>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</si>
  <si>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</si>
  <si>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</si>
  <si>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</si>
  <si>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</si>
  <si>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</si>
  <si>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</si>
  <si>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</si>
  <si>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</si>
  <si>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</si>
  <si>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</si>
  <si>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</si>
  <si>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</si>
  <si>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</si>
  <si>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</si>
  <si>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</si>
  <si>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</si>
  <si>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</si>
  <si>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</si>
  <si>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</si>
  <si>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</si>
  <si>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</si>
  <si>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</si>
  <si>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</si>
  <si>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</si>
  <si>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</si>
  <si>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</si>
  <si>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</si>
  <si>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</si>
  <si>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</si>
  <si>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</si>
  <si>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</si>
  <si>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</si>
  <si>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</si>
  <si>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</si>
  <si>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</si>
  <si>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</si>
  <si>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</si>
  <si>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</si>
  <si>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</si>
  <si>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</si>
  <si>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</si>
  <si>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</si>
  <si>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</si>
  <si>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</si>
  <si>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</si>
  <si>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</si>
  <si>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</si>
  <si>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</si>
  <si>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</si>
  <si>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</si>
  <si>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</si>
  <si>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</si>
  <si>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</si>
  <si>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</si>
  <si>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</si>
  <si>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</si>
  <si>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</si>
  <si>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</si>
  <si>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</si>
  <si>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</si>
  <si>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</si>
  <si>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</si>
  <si>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</si>
  <si>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</si>
  <si>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</si>
  <si>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</si>
  <si>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</si>
  <si>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</si>
  <si>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</si>
  <si>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</si>
  <si>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</si>
  <si>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</si>
  <si>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</si>
  <si>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</si>
  <si>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</si>
  <si>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</si>
  <si>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</si>
  <si>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</si>
  <si>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</si>
  <si>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</si>
  <si>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</si>
  <si>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</si>
  <si>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</si>
  <si>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</si>
  <si>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</si>
  <si>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</si>
  <si>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</si>
  <si>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</si>
  <si>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</si>
  <si>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</si>
  <si>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</si>
  <si>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</si>
  <si>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</si>
  <si>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</si>
  <si>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</si>
  <si>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</si>
  <si>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</si>
  <si>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</si>
  <si>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</si>
  <si>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</si>
  <si>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</si>
  <si>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</si>
  <si>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</si>
  <si>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</si>
  <si>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</si>
  <si>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</si>
  <si>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</si>
  <si>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</si>
  <si>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</si>
  <si>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</si>
  <si>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</si>
  <si>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</si>
  <si>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</si>
  <si>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</si>
  <si>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</si>
  <si>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</si>
  <si>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</si>
  <si>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</si>
  <si>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</si>
  <si>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</si>
  <si>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</si>
  <si>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</si>
  <si>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</si>
  <si>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</si>
  <si>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</si>
  <si>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</si>
  <si>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</si>
  <si>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</si>
  <si>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</si>
  <si>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</si>
  <si>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</si>
  <si>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</si>
  <si>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</si>
  <si>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</si>
  <si>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</si>
  <si>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</si>
  <si>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</si>
  <si>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</si>
  <si>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</si>
  <si>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</si>
  <si>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</si>
  <si>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</si>
  <si>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</si>
  <si>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</si>
  <si>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</si>
  <si>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</si>
  <si>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</si>
  <si>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</si>
  <si>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</si>
  <si>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</si>
  <si>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</si>
  <si>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</si>
  <si>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</si>
  <si>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</si>
  <si>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</si>
  <si>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</si>
  <si>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</si>
  <si>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</si>
  <si>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</si>
  <si>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</si>
  <si>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</si>
  <si>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</si>
  <si>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</si>
  <si>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</si>
  <si>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</si>
  <si>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</si>
  <si>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</si>
  <si>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</si>
  <si>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</si>
  <si>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</si>
  <si>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</si>
  <si>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</si>
  <si>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</si>
  <si>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</si>
  <si>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</si>
  <si>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</si>
  <si>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</si>
  <si>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</si>
  <si>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</si>
  <si>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</si>
  <si>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</si>
  <si>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</si>
  <si>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</si>
  <si>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</si>
  <si>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</si>
  <si>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</si>
  <si>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</si>
  <si>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</si>
  <si>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</si>
  <si>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</si>
  <si>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</si>
  <si>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</si>
  <si>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</si>
  <si>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</si>
  <si>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</si>
  <si>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</si>
  <si>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</si>
  <si>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</si>
  <si>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</si>
  <si>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</si>
  <si>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</si>
  <si>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</si>
  <si>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</si>
  <si>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</si>
  <si>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</si>
  <si>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</si>
  <si>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</si>
  <si>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</si>
  <si>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</si>
  <si>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</si>
  <si>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</si>
  <si>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</si>
  <si>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</si>
  <si>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</si>
  <si>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</si>
  <si>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</si>
  <si>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</si>
  <si>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</si>
  <si>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</si>
  <si>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</si>
  <si>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</si>
  <si>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</si>
  <si>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</si>
  <si>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</si>
  <si>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</si>
  <si>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</si>
  <si>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</si>
  <si>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</si>
  <si>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</si>
  <si>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</si>
  <si>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</si>
  <si>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</si>
  <si>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</si>
  <si>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</si>
  <si>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</si>
  <si>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</si>
  <si>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</si>
  <si>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</si>
  <si>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</si>
  <si>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</si>
  <si>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</si>
  <si>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</si>
  <si>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</si>
  <si>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</si>
  <si>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</si>
  <si>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</si>
  <si>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</si>
  <si>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</si>
  <si>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</si>
  <si>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</si>
  <si>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</si>
  <si>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</si>
  <si>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</si>
  <si>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</si>
  <si>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</si>
  <si>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</si>
  <si>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</si>
  <si>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</si>
  <si>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</si>
  <si>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</si>
  <si>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</si>
  <si>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</si>
  <si>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</si>
  <si>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</si>
  <si>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</si>
  <si>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</si>
  <si>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</si>
  <si>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</si>
  <si>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</si>
  <si>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</si>
  <si>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</si>
  <si>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</si>
  <si>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</si>
  <si>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</si>
  <si>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</si>
  <si>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</si>
  <si>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</si>
  <si>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</si>
  <si>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</si>
  <si>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</si>
  <si>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</si>
  <si>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</si>
  <si>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</si>
  <si>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</si>
  <si>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</si>
  <si>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</si>
  <si>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</si>
  <si>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</si>
  <si>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</si>
  <si>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</si>
  <si>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</si>
  <si>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</si>
  <si>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</si>
  <si>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</si>
  <si>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</si>
  <si>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</si>
  <si>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</si>
  <si>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</si>
  <si>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</si>
  <si>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</si>
  <si>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</si>
  <si>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</si>
  <si>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</si>
  <si>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</si>
  <si>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</si>
  <si>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</si>
  <si>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</si>
  <si>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</si>
  <si>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</si>
  <si>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</si>
  <si>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</si>
  <si>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</si>
  <si>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</si>
  <si>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</si>
  <si>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</si>
  <si>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</si>
  <si>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</si>
  <si>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</si>
  <si>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</si>
  <si>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</si>
  <si>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</si>
  <si>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</si>
  <si>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</si>
  <si>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</si>
  <si>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</si>
  <si>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</si>
  <si>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</si>
  <si>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</si>
  <si>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</si>
  <si>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</si>
  <si>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</si>
  <si>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</si>
  <si>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</si>
  <si>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</si>
  <si>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</si>
  <si>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</si>
  <si>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</si>
  <si>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</si>
  <si>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</si>
  <si>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</si>
  <si>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</si>
  <si>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</si>
  <si>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</si>
  <si>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</si>
  <si>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</si>
  <si>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</si>
  <si>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</si>
  <si>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</si>
  <si>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</si>
  <si>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</si>
  <si>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</si>
  <si>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</si>
  <si>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</si>
  <si>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</si>
  <si>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</si>
  <si>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</si>
  <si>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</si>
  <si>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</si>
  <si>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</si>
  <si>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</si>
  <si>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</si>
  <si>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</si>
  <si>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</si>
  <si>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</si>
  <si>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</si>
  <si>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</si>
  <si>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</si>
  <si>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</si>
  <si>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</si>
  <si>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</si>
  <si>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</si>
  <si>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</si>
  <si>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</si>
  <si>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</si>
  <si>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</si>
  <si>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</si>
  <si>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</si>
  <si>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</si>
  <si>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</si>
  <si>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</si>
  <si>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</si>
  <si>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</si>
  <si>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</si>
  <si>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</si>
  <si>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</si>
  <si>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</si>
  <si>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</si>
  <si>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</si>
  <si>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</si>
  <si>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</si>
  <si>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</si>
  <si>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</si>
  <si>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</si>
  <si>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</si>
  <si>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</si>
  <si>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</si>
  <si>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</si>
  <si>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</si>
  <si>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</si>
  <si>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</si>
  <si>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</si>
  <si>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</si>
  <si>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</si>
  <si>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</si>
  <si>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</si>
  <si>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</si>
  <si>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</si>
  <si>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</si>
  <si>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</si>
  <si>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</si>
  <si>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</si>
  <si>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</si>
  <si>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</si>
  <si>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</si>
  <si>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</si>
  <si>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</si>
  <si>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</si>
  <si>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</si>
  <si>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</si>
  <si>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</si>
  <si>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</si>
  <si>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</si>
  <si>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</si>
  <si>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</si>
  <si>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</si>
  <si>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</si>
  <si>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</si>
  <si>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</si>
  <si>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</si>
  <si>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</si>
  <si>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</si>
  <si>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</si>
  <si>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</si>
  <si>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</si>
  <si>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</si>
  <si>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</si>
  <si>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</si>
  <si>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</si>
  <si>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</si>
  <si>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</si>
  <si>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</si>
  <si>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</si>
  <si>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</si>
  <si>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</si>
  <si>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</si>
  <si>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</si>
  <si>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</si>
  <si>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</si>
  <si>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</si>
  <si>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</si>
  <si>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</si>
  <si>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</si>
  <si>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</si>
  <si>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</si>
  <si>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</si>
  <si>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</si>
  <si>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</si>
  <si>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</si>
  <si>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</si>
  <si>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</si>
  <si>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</si>
  <si>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</si>
  <si>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</si>
  <si>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</si>
  <si>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</si>
  <si>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</si>
  <si>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</si>
  <si>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</si>
  <si>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</si>
  <si>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</si>
  <si>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</si>
  <si>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</si>
  <si>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</si>
  <si>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</si>
  <si>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</si>
  <si>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</si>
  <si>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</si>
  <si>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</si>
  <si>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</si>
  <si>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</si>
  <si>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</si>
  <si>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</si>
  <si>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</si>
  <si>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</si>
  <si>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</si>
  <si>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</si>
  <si>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</si>
  <si>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</si>
  <si>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</si>
  <si>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</si>
  <si>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</si>
  <si>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</si>
  <si>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</si>
  <si>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</si>
  <si>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</si>
  <si>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</si>
  <si>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</si>
  <si>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</si>
  <si>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</si>
  <si>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</si>
  <si>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</si>
  <si>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</si>
  <si>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</si>
  <si>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</si>
  <si>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</si>
  <si>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</si>
  <si>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</si>
  <si>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</si>
  <si>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</si>
  <si>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</si>
  <si>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</si>
  <si>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</si>
  <si>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</si>
  <si>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</si>
  <si>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</si>
  <si>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</si>
  <si>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</si>
  <si>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</si>
  <si>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</si>
  <si>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</si>
  <si>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</si>
  <si>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</si>
  <si>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</si>
  <si>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</si>
  <si>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</si>
  <si>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</si>
  <si>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</si>
  <si>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</si>
  <si>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</si>
  <si>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</si>
  <si>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</si>
  <si>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</si>
  <si>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</si>
  <si>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</si>
  <si>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</si>
  <si>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</si>
  <si>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</si>
  <si>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</si>
  <si>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</si>
  <si>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</si>
  <si>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</si>
  <si>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</si>
  <si>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</si>
  <si>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</si>
  <si>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</si>
  <si>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</si>
  <si>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</si>
  <si>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</si>
  <si>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</si>
  <si>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</si>
  <si>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</si>
  <si>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</si>
  <si>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</si>
  <si>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</si>
  <si>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</si>
  <si>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</si>
  <si>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</si>
  <si>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</si>
  <si>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</si>
  <si>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</si>
  <si>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</si>
  <si>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</si>
  <si>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</si>
  <si>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</si>
  <si>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</si>
  <si>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</si>
  <si>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</si>
  <si>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</si>
  <si>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</si>
  <si>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</si>
  <si>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</si>
  <si>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</si>
  <si>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</si>
  <si>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</si>
  <si>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</si>
  <si>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</si>
  <si>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</si>
  <si>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</si>
  <si>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</si>
  <si>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</si>
  <si>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</si>
  <si>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</si>
  <si>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</si>
  <si>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</si>
  <si>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</si>
  <si>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</si>
  <si>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</si>
  <si>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</si>
  <si>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</si>
  <si>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</si>
  <si>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</si>
  <si>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</si>
  <si>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</si>
  <si>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</si>
  <si>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</si>
  <si>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</si>
  <si>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</si>
  <si>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</si>
  <si>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</si>
  <si>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</si>
  <si>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</si>
  <si>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</si>
  <si>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</si>
  <si>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</si>
  <si>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</si>
  <si>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</si>
  <si>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</si>
  <si>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</si>
  <si>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</si>
  <si>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</si>
  <si>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</si>
  <si>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</si>
  <si>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</si>
  <si>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</si>
  <si>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</si>
  <si>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</si>
  <si>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</si>
  <si>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</si>
  <si>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</si>
  <si>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</si>
  <si>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</si>
  <si>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</si>
  <si>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</si>
  <si>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</si>
  <si>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</si>
  <si>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</si>
  <si>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</si>
  <si>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</si>
  <si>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</si>
  <si>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</si>
  <si>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</si>
  <si>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</si>
  <si>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</si>
  <si>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</si>
  <si>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</si>
  <si>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</si>
  <si>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</si>
  <si>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</si>
  <si>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</si>
  <si>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</si>
  <si>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</si>
  <si>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</si>
  <si>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</si>
  <si>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</si>
  <si>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</si>
  <si>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</si>
  <si>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</si>
  <si>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</si>
  <si>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</si>
  <si>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</si>
  <si>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</si>
  <si>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</si>
  <si>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</si>
  <si>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</si>
  <si>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</si>
  <si>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</si>
  <si>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</si>
  <si>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</si>
  <si>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</si>
  <si>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</si>
  <si>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</si>
  <si>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</si>
  <si>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</si>
  <si>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</si>
  <si>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</si>
  <si>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</si>
  <si>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</si>
  <si>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</si>
  <si>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</si>
  <si>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</si>
  <si>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</si>
  <si>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</si>
  <si>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</si>
  <si>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</si>
  <si>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</si>
  <si>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</si>
  <si>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</si>
  <si>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</si>
  <si>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</si>
  <si>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</si>
  <si>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</si>
  <si>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</si>
  <si>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</si>
  <si>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</si>
  <si>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</si>
  <si>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</si>
  <si>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</si>
  <si>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</si>
  <si>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</si>
  <si>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</si>
  <si>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</si>
  <si>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</si>
  <si>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</si>
  <si>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</si>
  <si>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</si>
  <si>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</si>
  <si>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</si>
  <si>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</si>
  <si>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</si>
  <si>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</si>
  <si>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</si>
  <si>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</si>
  <si>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</si>
  <si>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</si>
  <si>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</si>
  <si>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</si>
  <si>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</si>
  <si>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</si>
  <si>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</si>
  <si>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</si>
  <si>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</si>
  <si>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</si>
  <si>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</si>
  <si>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</si>
  <si>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</si>
  <si>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</si>
  <si>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</si>
  <si>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</si>
  <si>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</si>
  <si>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</si>
  <si>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</si>
  <si>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</si>
  <si>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</si>
  <si>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</si>
  <si>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</si>
  <si>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</si>
  <si>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</si>
  <si>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</si>
  <si>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</si>
  <si>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</si>
  <si>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</si>
  <si>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</si>
  <si>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</si>
  <si>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</si>
  <si>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</si>
  <si>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</si>
  <si>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</si>
  <si>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</si>
  <si>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</si>
  <si>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</si>
  <si>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</si>
  <si>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</si>
  <si>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</si>
  <si>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</si>
  <si>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</si>
  <si>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</si>
  <si>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</si>
  <si>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</si>
  <si>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</si>
  <si>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</si>
  <si>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</si>
  <si>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</si>
  <si>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</si>
  <si>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</si>
  <si>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</si>
  <si>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</si>
  <si>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</si>
  <si>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</si>
  <si>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</si>
  <si>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</si>
  <si>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</si>
  <si>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</si>
  <si>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</si>
  <si>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</si>
  <si>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</si>
  <si>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</si>
  <si>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</si>
  <si>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</si>
  <si>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</si>
  <si>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</si>
  <si>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</si>
  <si>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</si>
  <si>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</si>
  <si>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</si>
  <si>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</si>
  <si>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</si>
  <si>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</si>
  <si>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</si>
  <si>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</si>
  <si>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</si>
  <si>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</si>
  <si>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</si>
  <si>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</si>
  <si>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</si>
  <si>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</si>
  <si>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</si>
  <si>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</si>
  <si>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</si>
  <si>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</si>
  <si>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</si>
  <si>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</si>
  <si>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</si>
  <si>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</si>
  <si>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</si>
  <si>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</si>
  <si>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</si>
  <si>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</si>
  <si>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</si>
  <si>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</si>
  <si>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</si>
  <si>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</si>
  <si>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</si>
  <si>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</si>
  <si>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</si>
  <si>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</si>
  <si>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</si>
  <si>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</si>
  <si>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</si>
  <si>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</si>
  <si>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</si>
  <si>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</si>
  <si>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</si>
  <si>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</si>
  <si>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</si>
  <si>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</si>
  <si>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</si>
  <si>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</si>
  <si>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</si>
  <si>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</si>
  <si>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</si>
  <si>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</si>
  <si>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</si>
  <si>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</si>
  <si>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</si>
  <si>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</si>
  <si>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</si>
  <si>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</si>
  <si>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</si>
  <si>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</si>
  <si>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</si>
  <si>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</si>
  <si>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</si>
  <si>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</si>
  <si>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</si>
  <si>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</si>
  <si>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</si>
  <si>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</si>
  <si>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</si>
  <si>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</si>
  <si>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</si>
  <si>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</si>
  <si>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</si>
  <si>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</si>
  <si>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</si>
  <si>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</si>
  <si>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</si>
  <si>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</si>
  <si>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</si>
  <si>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</si>
  <si>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</si>
  <si>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</si>
  <si>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</si>
  <si>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</si>
  <si>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</si>
  <si>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</si>
  <si>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</si>
  <si>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</si>
  <si>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</si>
  <si>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</si>
  <si>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</si>
  <si>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</si>
  <si>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</si>
  <si>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</si>
  <si>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</si>
  <si>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</si>
  <si>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</si>
  <si>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</si>
  <si>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</si>
  <si>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</si>
  <si>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</si>
  <si>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</si>
  <si>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</si>
  <si>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</si>
  <si>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</si>
  <si>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</si>
  <si>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</si>
  <si>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</si>
  <si>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</si>
  <si>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</si>
  <si>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</si>
  <si>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</si>
  <si>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</si>
  <si>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</si>
  <si>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</si>
  <si>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</si>
  <si>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</si>
  <si>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</si>
  <si>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</si>
  <si>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</si>
  <si>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</si>
  <si>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</si>
  <si>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</si>
  <si>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</si>
  <si>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</si>
  <si>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</si>
  <si>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</si>
  <si>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</si>
  <si>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</si>
  <si>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</si>
  <si>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</si>
  <si>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</si>
  <si>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</si>
  <si>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</si>
  <si>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</si>
  <si>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</si>
  <si>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</si>
  <si>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</si>
  <si>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</si>
  <si>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</si>
  <si>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</si>
  <si>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</si>
  <si>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</si>
  <si>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</si>
  <si>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</si>
  <si>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</si>
  <si>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</si>
  <si>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</si>
  <si>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</si>
  <si>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</si>
  <si>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</si>
  <si>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</si>
  <si>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</si>
  <si>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</si>
  <si>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</si>
  <si>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</si>
  <si>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</si>
  <si>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</si>
  <si>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</si>
  <si>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</si>
  <si>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</si>
  <si>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</si>
  <si>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</si>
  <si>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</si>
  <si>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</si>
  <si>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</si>
  <si>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</si>
  <si>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</si>
  <si>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</si>
  <si>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</si>
  <si>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</si>
  <si>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</si>
  <si>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</si>
  <si>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</si>
  <si>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</si>
  <si>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</si>
  <si>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</si>
  <si>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</si>
  <si>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</si>
  <si>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</si>
  <si>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</si>
  <si>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</si>
  <si>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</si>
  <si>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</si>
  <si>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</si>
  <si>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</si>
  <si>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</si>
  <si>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</si>
  <si>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</si>
  <si>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</si>
  <si>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</si>
  <si>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</si>
  <si>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</si>
  <si>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</si>
  <si>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</si>
  <si>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</si>
  <si>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</si>
  <si>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</si>
  <si>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</si>
  <si>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</si>
  <si>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</si>
  <si>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</si>
  <si>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</si>
  <si>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</si>
  <si>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</si>
  <si>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</si>
  <si>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</si>
  <si>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</si>
  <si>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</si>
  <si>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</si>
  <si>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</si>
  <si>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</si>
  <si>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</si>
  <si>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</si>
  <si>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</si>
  <si>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</si>
  <si>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</si>
  <si>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</si>
  <si>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</si>
  <si>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</si>
  <si>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</si>
  <si>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</si>
  <si>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</si>
  <si>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</si>
  <si>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</si>
  <si>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</si>
  <si>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</si>
  <si>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</si>
  <si>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</si>
  <si>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</si>
  <si>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</si>
  <si>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</si>
  <si>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</si>
  <si>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</si>
  <si>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</si>
  <si>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</si>
  <si>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</si>
  <si>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</si>
  <si>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</si>
  <si>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</si>
  <si>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</si>
  <si>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</si>
  <si>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</si>
  <si>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</si>
  <si>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</si>
  <si>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</si>
  <si>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</si>
  <si>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</si>
  <si>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</si>
  <si>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</si>
  <si>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</si>
  <si>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</si>
  <si>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</si>
  <si>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</si>
  <si>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</si>
  <si>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</si>
  <si>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</si>
  <si>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</si>
  <si>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</si>
  <si>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</si>
  <si>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</si>
  <si>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</si>
  <si>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</si>
  <si>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</si>
  <si>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</si>
  <si>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</si>
  <si>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</si>
  <si>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</si>
  <si>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</si>
  <si>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</si>
  <si>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</si>
  <si>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</si>
  <si>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</si>
  <si>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</si>
  <si>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</si>
  <si>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</si>
  <si>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</si>
  <si>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</si>
  <si>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</si>
  <si>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</si>
  <si>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</si>
  <si>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</si>
  <si>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</si>
  <si>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</si>
  <si>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</si>
  <si>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</si>
  <si>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</si>
  <si>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</si>
  <si>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</si>
  <si>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</si>
  <si>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</si>
  <si>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</si>
  <si>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</si>
  <si>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</si>
  <si>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</si>
  <si>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</si>
  <si>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</si>
  <si>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</si>
  <si>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</si>
  <si>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</si>
  <si>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</si>
  <si>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</si>
  <si>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</si>
  <si>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</si>
  <si>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</si>
  <si>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</si>
  <si>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</si>
  <si>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</si>
  <si>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</si>
  <si>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</si>
  <si>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</si>
  <si>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</si>
  <si>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</si>
  <si>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</si>
  <si>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</si>
  <si>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</si>
  <si>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</si>
  <si>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</si>
  <si>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</si>
  <si>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</si>
  <si>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</si>
  <si>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</si>
  <si>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</si>
  <si>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</si>
  <si>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</si>
  <si>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</si>
  <si>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</si>
  <si>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</si>
  <si>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</si>
  <si>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</si>
  <si>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</si>
  <si>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</si>
  <si>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</si>
  <si>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</si>
  <si>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</si>
  <si>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</si>
  <si>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</si>
  <si>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</si>
  <si>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</si>
  <si>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</si>
  <si>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</si>
  <si>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</si>
  <si>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</si>
  <si>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</si>
  <si>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</si>
  <si>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</si>
  <si>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</si>
  <si>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</si>
  <si>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</si>
  <si>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</si>
  <si>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</si>
  <si>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</si>
  <si>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</si>
  <si>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</si>
  <si>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</si>
  <si>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</si>
  <si>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</si>
  <si>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</si>
  <si>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</si>
  <si>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</si>
  <si>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</si>
  <si>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</si>
  <si>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</si>
  <si>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</si>
  <si>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</si>
  <si>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</si>
  <si>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</si>
  <si>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</si>
  <si>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</si>
  <si>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</si>
  <si>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</si>
  <si>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</si>
  <si>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</si>
  <si>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</si>
  <si>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</si>
  <si>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</si>
  <si>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</si>
  <si>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</si>
  <si>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</si>
  <si>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</si>
  <si>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</si>
  <si>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</si>
  <si>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</si>
  <si>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</si>
  <si>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</si>
  <si>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</si>
  <si>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</si>
  <si>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</si>
  <si>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</si>
  <si>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</si>
  <si>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</si>
  <si>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</si>
  <si>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</si>
  <si>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</si>
  <si>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</si>
  <si>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</si>
  <si>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</si>
  <si>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</si>
  <si>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</si>
  <si>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</si>
  <si>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</si>
  <si>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</si>
  <si>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</si>
  <si>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</si>
  <si>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</si>
  <si>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</si>
  <si>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</si>
  <si>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</si>
  <si>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</si>
  <si>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</si>
  <si>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</si>
  <si>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</si>
  <si>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</si>
  <si>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</si>
  <si>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</si>
  <si>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</si>
  <si>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</si>
  <si>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</si>
  <si>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</si>
  <si>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</si>
  <si>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</si>
  <si>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</si>
  <si>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</si>
  <si>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</si>
  <si>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</si>
  <si>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</si>
  <si>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</si>
  <si>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</si>
  <si>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</si>
  <si>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</si>
  <si>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</si>
  <si>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</si>
  <si>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</si>
  <si>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</si>
  <si>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</si>
  <si>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</si>
  <si>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</si>
  <si>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</si>
  <si>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</si>
  <si>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</si>
  <si>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</si>
  <si>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</si>
  <si>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</si>
  <si>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</si>
  <si>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</si>
  <si>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</si>
  <si>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</si>
  <si>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</si>
  <si>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</si>
  <si>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</si>
  <si>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</si>
  <si>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</si>
  <si>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</si>
  <si>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</si>
  <si>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</si>
  <si>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</si>
  <si>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</si>
  <si>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</si>
  <si>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</si>
  <si>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</si>
  <si>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</si>
  <si>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</si>
  <si>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</si>
  <si>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</si>
  <si>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</si>
  <si>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</si>
  <si>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</si>
  <si>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</si>
  <si>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</si>
  <si>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</si>
  <si>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</si>
  <si>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</si>
  <si>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</si>
  <si>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</si>
  <si>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</si>
  <si>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</si>
  <si>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</si>
  <si>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</si>
  <si>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</si>
  <si>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</si>
  <si>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</si>
  <si>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</si>
  <si>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</si>
  <si>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</si>
  <si>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</si>
  <si>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</si>
  <si>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</si>
  <si>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</si>
  <si>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</si>
  <si>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</si>
  <si>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</si>
  <si>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</si>
  <si>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</si>
  <si>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</si>
  <si>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</si>
  <si>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</si>
  <si>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</si>
  <si>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</si>
  <si>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</si>
  <si>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</si>
  <si>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</si>
  <si>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</si>
  <si>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</si>
  <si>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</si>
  <si>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</si>
  <si>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</si>
  <si>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</si>
  <si>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</si>
  <si>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</si>
  <si>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</si>
  <si>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</si>
  <si>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</si>
  <si>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</si>
  <si>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</si>
  <si>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</si>
  <si>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</si>
  <si>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</si>
  <si>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</si>
  <si>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</si>
  <si>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</si>
  <si>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</si>
  <si>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</si>
  <si>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</si>
  <si>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</si>
  <si>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</si>
  <si>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</si>
  <si>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</si>
  <si>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</si>
  <si>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</si>
  <si>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</si>
  <si>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</si>
  <si>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</si>
  <si>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</si>
  <si>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</si>
  <si>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</si>
  <si>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</si>
  <si>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</si>
  <si>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</si>
  <si>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</si>
  <si>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</si>
  <si>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</si>
  <si>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</si>
  <si>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</si>
  <si>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</si>
  <si>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</si>
  <si>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</si>
  <si>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</si>
  <si>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</si>
  <si>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</si>
  <si>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</si>
  <si>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</si>
  <si>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</si>
  <si>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</si>
  <si>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</si>
  <si>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</si>
  <si>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</si>
  <si>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</si>
  <si>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</si>
  <si>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</si>
  <si>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</si>
  <si>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</si>
  <si>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</si>
  <si>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</si>
  <si>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</si>
  <si>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</si>
  <si>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</si>
  <si>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</si>
  <si>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</si>
  <si>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</si>
  <si>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</si>
  <si>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</si>
  <si>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</si>
  <si>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</si>
  <si>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</si>
  <si>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</si>
  <si>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</si>
  <si>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</si>
  <si>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</si>
  <si>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</si>
  <si>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</si>
  <si>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</si>
  <si>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</si>
  <si>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</si>
  <si>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</si>
  <si>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</si>
  <si>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</si>
  <si>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</si>
  <si>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</si>
  <si>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</si>
  <si>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</si>
  <si>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</si>
  <si>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</si>
  <si>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</si>
  <si>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</si>
  <si>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</si>
  <si>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</si>
  <si>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</si>
  <si>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</si>
  <si>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</si>
  <si>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</si>
  <si>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</si>
  <si>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</si>
  <si>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</si>
  <si>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</si>
  <si>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</si>
  <si>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</si>
  <si>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</si>
  <si>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</si>
  <si>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</si>
  <si>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</si>
  <si>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</si>
  <si>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</si>
  <si>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</si>
  <si>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</si>
  <si>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</si>
  <si>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</si>
  <si>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</si>
  <si>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</si>
  <si>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</si>
  <si>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</si>
  <si>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</si>
  <si>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</si>
  <si>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</si>
  <si>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</si>
  <si>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</si>
  <si>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</si>
  <si>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</si>
  <si>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</si>
  <si>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</si>
  <si>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</si>
  <si>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</si>
  <si>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</si>
  <si>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</si>
  <si>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</si>
  <si>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</si>
  <si>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</si>
  <si>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</si>
  <si>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</si>
  <si>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</si>
  <si>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</si>
  <si>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</si>
  <si>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</si>
  <si>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</si>
  <si>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</si>
  <si>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</si>
  <si>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</si>
  <si>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</si>
  <si>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</si>
  <si>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</si>
  <si>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</si>
  <si>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</si>
  <si>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</si>
  <si>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</si>
  <si>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</si>
  <si>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</si>
  <si>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</si>
  <si>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</si>
  <si>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</si>
  <si>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</si>
  <si>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</si>
  <si>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</si>
  <si>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</si>
  <si>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</si>
  <si>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</si>
  <si>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</si>
  <si>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</si>
  <si>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</si>
  <si>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</si>
  <si>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</si>
  <si>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</si>
  <si>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</si>
  <si>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</si>
  <si>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</si>
  <si>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</si>
  <si>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</si>
  <si>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</si>
  <si>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</si>
  <si>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</si>
  <si>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</si>
  <si>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</si>
  <si>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</si>
  <si>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</si>
  <si>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</si>
  <si>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</si>
  <si>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</si>
  <si>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</si>
  <si>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</si>
  <si>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</si>
  <si>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</si>
  <si>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</si>
  <si>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</si>
  <si>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</si>
  <si>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</si>
  <si>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</si>
  <si>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</si>
  <si>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</si>
  <si>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</si>
  <si>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</si>
  <si>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</si>
  <si>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</si>
  <si>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</si>
  <si>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</si>
  <si>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</si>
  <si>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</si>
  <si>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</si>
  <si>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</si>
  <si>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</si>
  <si>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</si>
  <si>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</si>
  <si>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</si>
  <si>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</si>
  <si>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</si>
  <si>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</si>
  <si>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</si>
  <si>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</si>
  <si>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</si>
  <si>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</si>
  <si>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</si>
  <si>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</si>
  <si>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</si>
  <si>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</si>
  <si>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</si>
  <si>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</si>
  <si>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</si>
  <si>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</si>
  <si>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</si>
  <si>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</si>
  <si>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</si>
  <si>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</si>
  <si>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</si>
  <si>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</si>
  <si>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</si>
  <si>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</si>
  <si>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</si>
  <si>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</si>
  <si>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</si>
  <si>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</si>
  <si>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</si>
  <si>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</si>
  <si>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</si>
  <si>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</si>
  <si>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</si>
  <si>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</si>
  <si>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</si>
  <si>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</si>
  <si>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</si>
  <si>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</si>
  <si>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</si>
  <si>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</si>
  <si>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</si>
  <si>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</si>
  <si>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</si>
  <si>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</si>
  <si>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</si>
  <si>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</si>
  <si>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</si>
  <si>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</si>
  <si>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</si>
  <si>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</si>
  <si>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</si>
  <si>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</si>
  <si>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</si>
  <si>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</si>
  <si>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</si>
  <si>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</si>
  <si>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</si>
  <si>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</si>
  <si>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</si>
  <si>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</si>
  <si>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</si>
  <si>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</si>
  <si>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</si>
  <si>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</si>
  <si>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</si>
  <si>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</si>
  <si>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</si>
  <si>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</si>
  <si>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</si>
  <si>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</si>
  <si>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</si>
  <si>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</si>
  <si>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</si>
  <si>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</si>
  <si>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</si>
  <si>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</si>
  <si>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</si>
  <si>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</si>
  <si>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</si>
  <si>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</si>
  <si>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</si>
  <si>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</si>
  <si>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</si>
  <si>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</si>
  <si>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</si>
  <si>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</si>
  <si>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</si>
  <si>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</si>
  <si>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</si>
  <si>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</si>
  <si>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</si>
  <si>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</si>
  <si>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</si>
  <si>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</si>
  <si>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</si>
  <si>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</si>
  <si>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</si>
  <si>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</si>
  <si>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</si>
  <si>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</si>
  <si>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</si>
  <si>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</si>
  <si>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</si>
  <si>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</si>
  <si>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</si>
  <si>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</si>
  <si>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</si>
  <si>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</si>
  <si>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</si>
  <si>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</si>
  <si>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</si>
  <si>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</si>
  <si>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</si>
  <si>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</si>
  <si>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</si>
  <si>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</si>
  <si>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</si>
  <si>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</si>
  <si>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</si>
  <si>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</si>
  <si>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</si>
  <si>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</si>
  <si>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</si>
  <si>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</si>
  <si>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</si>
  <si>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</si>
  <si>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</si>
  <si>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</si>
  <si>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</si>
  <si>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</si>
  <si>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</si>
  <si>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</si>
  <si>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</si>
  <si>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</si>
  <si>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</si>
  <si>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</si>
  <si>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</si>
  <si>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</si>
  <si>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</si>
  <si>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</si>
  <si>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</si>
  <si>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</si>
  <si>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</si>
  <si>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</si>
  <si>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</si>
  <si>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</si>
  <si>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</si>
  <si>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</si>
  <si>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</si>
  <si>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</si>
  <si>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</si>
  <si>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</si>
  <si>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</si>
  <si>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</si>
  <si>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</si>
  <si>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</si>
  <si>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</si>
  <si>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</si>
  <si>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</si>
  <si>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</si>
  <si>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</si>
  <si>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</si>
  <si>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</si>
  <si>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</si>
  <si>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</si>
  <si>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</si>
  <si>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</si>
  <si>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</si>
  <si>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</si>
  <si>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</si>
  <si>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</si>
  <si>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</si>
  <si>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</si>
  <si>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</si>
  <si>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</si>
  <si>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</si>
  <si>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</si>
  <si>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</si>
  <si>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</si>
  <si>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</si>
  <si>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</si>
  <si>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</si>
  <si>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</si>
  <si>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</si>
  <si>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</si>
  <si>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</si>
  <si>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</si>
  <si>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</si>
  <si>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</si>
  <si>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</si>
  <si>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</si>
  <si>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</si>
  <si>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</si>
  <si>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</si>
  <si>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</si>
  <si>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</si>
  <si>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</si>
  <si>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</si>
  <si>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</si>
  <si>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</si>
  <si>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</si>
  <si>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</si>
  <si>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</si>
  <si>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</si>
  <si>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</si>
  <si>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</si>
  <si>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</si>
  <si>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</si>
  <si>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</si>
  <si>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</si>
  <si>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</si>
  <si>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</si>
  <si>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</si>
  <si>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</si>
  <si>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</si>
  <si>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</si>
  <si>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</si>
  <si>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</si>
  <si>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</si>
  <si>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</si>
  <si>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</si>
  <si>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</si>
  <si>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</si>
  <si>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</si>
  <si>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</si>
  <si>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</si>
  <si>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</si>
  <si>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</si>
  <si>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</si>
  <si>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</si>
  <si>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</si>
  <si>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</si>
  <si>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</si>
  <si>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</si>
  <si>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</si>
  <si>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</si>
  <si>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</si>
  <si>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</si>
  <si>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</si>
  <si>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</si>
  <si>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</si>
  <si>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</si>
  <si>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</si>
  <si>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</si>
  <si>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</si>
  <si>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</si>
  <si>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</si>
  <si>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</si>
  <si>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</si>
  <si>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</si>
  <si>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</si>
  <si>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</si>
  <si>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</si>
  <si>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</si>
  <si>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</si>
  <si>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</si>
  <si>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</si>
  <si>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</si>
  <si>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</si>
  <si>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</si>
  <si>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</si>
  <si>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</si>
  <si>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</si>
  <si>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</si>
  <si>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</si>
  <si>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</si>
  <si>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</si>
  <si>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</si>
  <si>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</si>
  <si>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</si>
  <si>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</si>
  <si>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</si>
  <si>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</si>
  <si>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</si>
  <si>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</si>
  <si>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</si>
  <si>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</si>
  <si>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</si>
  <si>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</si>
  <si>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</si>
  <si>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</si>
  <si>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</si>
  <si>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</si>
  <si>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</si>
  <si>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</si>
  <si>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</si>
  <si>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</si>
  <si>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</si>
  <si>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</si>
  <si>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</si>
  <si>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</si>
  <si>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</si>
  <si>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</si>
  <si>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</si>
  <si>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</si>
  <si>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</si>
  <si>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</si>
  <si>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</si>
  <si>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</si>
  <si>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</si>
  <si>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</si>
  <si>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</si>
  <si>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</si>
  <si>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</si>
  <si>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</si>
  <si>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</si>
  <si>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</si>
  <si>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</si>
  <si>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</si>
  <si>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</si>
  <si>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</si>
  <si>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</si>
  <si>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</si>
  <si>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</si>
  <si>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</si>
  <si>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</si>
  <si>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</si>
  <si>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</si>
  <si>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</si>
  <si>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</si>
  <si>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</si>
  <si>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</si>
  <si>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</si>
  <si>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</si>
  <si>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</si>
  <si>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</si>
  <si>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</si>
  <si>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</si>
  <si>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</si>
  <si>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</si>
  <si>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</si>
  <si>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</si>
  <si>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</si>
  <si>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</si>
  <si>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</si>
  <si>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</si>
  <si>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</si>
  <si>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</si>
  <si>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</si>
  <si>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</si>
  <si>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</si>
  <si>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</si>
  <si>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</si>
  <si>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</si>
  <si>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</si>
  <si>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</si>
  <si>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</si>
  <si>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</si>
  <si>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</si>
  <si>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</si>
  <si>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</si>
  <si>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</si>
  <si>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</si>
  <si>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</si>
  <si>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</si>
  <si>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</si>
  <si>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</si>
  <si>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</si>
  <si>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</si>
  <si>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</si>
  <si>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</si>
  <si>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</si>
  <si>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</si>
  <si>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</si>
  <si>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</si>
  <si>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</si>
  <si>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</si>
  <si>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</si>
  <si>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</si>
  <si>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</si>
  <si>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</si>
  <si>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</si>
  <si>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</si>
  <si>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</si>
  <si>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</si>
  <si>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</si>
  <si>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</si>
  <si>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</si>
  <si>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</si>
  <si>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</si>
  <si>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</si>
  <si>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</si>
  <si>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</si>
  <si>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</si>
  <si>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</si>
  <si>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</si>
  <si>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</si>
  <si>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</si>
  <si>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</si>
  <si>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</si>
  <si>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</si>
  <si>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</si>
  <si>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</si>
  <si>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</si>
  <si>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</si>
  <si>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</si>
  <si>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</si>
  <si>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</si>
  <si>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</si>
  <si>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</si>
  <si>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</si>
  <si>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</si>
  <si>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</si>
  <si>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</si>
  <si>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</si>
  <si>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</si>
  <si>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</si>
  <si>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</si>
  <si>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</si>
  <si>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</si>
  <si>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</si>
  <si>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</si>
  <si>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</si>
  <si>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</si>
  <si>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</si>
  <si>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</si>
  <si>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</si>
  <si>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</si>
  <si>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</si>
  <si>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</si>
  <si>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</si>
  <si>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</si>
  <si>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</si>
  <si>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</si>
  <si>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</si>
  <si>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</si>
  <si>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</si>
  <si>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</si>
  <si>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</si>
  <si>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</si>
  <si>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</si>
  <si>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</si>
  <si>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</si>
  <si>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</si>
  <si>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</si>
  <si>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</si>
  <si>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</si>
  <si>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</si>
  <si>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</si>
  <si>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</si>
  <si>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</si>
  <si>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</si>
  <si>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</si>
  <si>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</si>
  <si>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</si>
  <si>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</si>
  <si>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</si>
  <si>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</si>
  <si>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</si>
  <si>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</si>
  <si>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</si>
  <si>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</si>
  <si>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</si>
  <si>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</si>
  <si>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</si>
  <si>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</si>
  <si>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</si>
  <si>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</si>
  <si>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</si>
  <si>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</si>
  <si>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</si>
  <si>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</si>
  <si>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</si>
  <si>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</si>
  <si>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</si>
  <si>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</si>
  <si>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</si>
  <si>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</si>
  <si>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</si>
  <si>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</si>
  <si>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</si>
  <si>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</si>
  <si>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</si>
  <si>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</si>
  <si>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</si>
  <si>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</si>
  <si>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</si>
  <si>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</si>
  <si>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</si>
  <si>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</si>
  <si>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</si>
  <si>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</si>
  <si>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</si>
  <si>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</si>
  <si>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</si>
  <si>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</si>
  <si>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</si>
  <si>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</si>
  <si>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</si>
  <si>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</si>
  <si>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</si>
  <si>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</si>
  <si>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</si>
  <si>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</si>
  <si>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</si>
  <si>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</si>
  <si>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</si>
  <si>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</si>
  <si>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</si>
  <si>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</si>
  <si>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</si>
  <si>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</si>
  <si>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</si>
  <si>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</si>
  <si>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</si>
  <si>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</si>
  <si>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</si>
  <si>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</si>
  <si>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</si>
  <si>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</si>
  <si>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</si>
  <si>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</si>
  <si>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</si>
  <si>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</si>
  <si>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</si>
  <si>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</si>
  <si>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</si>
  <si>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</si>
  <si>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</si>
  <si>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</si>
  <si>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</si>
  <si>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</si>
  <si>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</si>
  <si>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</si>
  <si>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</si>
  <si>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</si>
  <si>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</si>
  <si>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</si>
  <si>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</si>
  <si>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</si>
  <si>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</si>
  <si>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</si>
  <si>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</si>
  <si>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</si>
  <si>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</si>
  <si>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</si>
  <si>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</si>
  <si>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</si>
  <si>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</si>
  <si>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</si>
  <si>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</si>
  <si>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</si>
  <si>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</si>
  <si>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</si>
  <si>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</si>
  <si>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</si>
  <si>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</si>
  <si>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</si>
  <si>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</si>
  <si>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</si>
  <si>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</si>
  <si>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</si>
  <si>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</si>
  <si>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</si>
  <si>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</si>
  <si>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</si>
  <si>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</si>
  <si>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</si>
  <si>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</si>
  <si>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</si>
  <si>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</si>
  <si>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</si>
  <si>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</si>
  <si>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</si>
  <si>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</si>
  <si>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</si>
  <si>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</si>
  <si>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</si>
  <si>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</si>
  <si>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</si>
  <si>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</si>
  <si>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</si>
  <si>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</si>
  <si>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</si>
  <si>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</si>
  <si>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</si>
  <si>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</si>
  <si>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</si>
  <si>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</si>
  <si>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</si>
  <si>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</si>
  <si>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</si>
  <si>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</si>
  <si>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</si>
  <si>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</si>
  <si>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</si>
  <si>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</si>
  <si>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</si>
  <si>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</si>
  <si>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</si>
  <si>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</si>
  <si>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</si>
  <si>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</si>
  <si>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</si>
  <si>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</si>
  <si>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</si>
  <si>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</si>
  <si>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</si>
  <si>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</si>
  <si>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</si>
  <si>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</si>
  <si>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</si>
  <si>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</si>
  <si>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</si>
  <si>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</si>
  <si>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</si>
  <si>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</si>
  <si>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</si>
  <si>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</si>
  <si>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</si>
  <si>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</si>
  <si>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</si>
  <si>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</si>
  <si>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</si>
  <si>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</si>
  <si>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</si>
  <si>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</si>
  <si>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</si>
  <si>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</si>
  <si>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</si>
  <si>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</si>
  <si>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</si>
  <si>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</si>
  <si>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</si>
  <si>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</si>
  <si>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</si>
  <si>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</si>
  <si>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</si>
  <si>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</si>
  <si>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</si>
  <si>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</si>
  <si>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</si>
  <si>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</si>
  <si>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</si>
  <si>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</si>
  <si>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</si>
  <si>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</si>
  <si>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</si>
  <si>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</si>
  <si>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</si>
  <si>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</si>
  <si>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</si>
  <si>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</si>
  <si>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</si>
  <si>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</si>
  <si>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</si>
  <si>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</si>
  <si>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</si>
  <si>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</si>
  <si>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</si>
  <si>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</si>
  <si>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</si>
  <si>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</si>
  <si>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</si>
  <si>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</si>
  <si>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</si>
  <si>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</si>
  <si>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</si>
  <si>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</si>
  <si>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</si>
  <si>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</si>
  <si>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</si>
  <si>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</si>
  <si>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</si>
  <si>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</si>
  <si>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</si>
  <si>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</si>
  <si>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</si>
  <si>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</si>
  <si>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</si>
  <si>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</si>
  <si>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</si>
  <si>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</si>
  <si>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</si>
  <si>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</si>
  <si>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</si>
  <si>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</si>
  <si>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</si>
  <si>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</si>
  <si>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</si>
  <si>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</si>
  <si>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</si>
  <si>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</si>
  <si>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</si>
  <si>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</si>
  <si>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</si>
  <si>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</si>
  <si>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</si>
  <si>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</si>
  <si>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</si>
  <si>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</si>
  <si>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</si>
  <si>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</si>
  <si>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</si>
  <si>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</si>
  <si>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</si>
  <si>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</si>
  <si>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</si>
  <si>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</si>
  <si>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</si>
  <si>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</si>
  <si>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</si>
  <si>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</si>
  <si>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</si>
  <si>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</si>
  <si>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</si>
  <si>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</si>
  <si>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</si>
  <si>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</si>
  <si>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</si>
  <si>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</si>
  <si>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</si>
  <si>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</si>
  <si>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</si>
  <si>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</si>
  <si>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</si>
  <si>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</si>
  <si>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</si>
  <si>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</si>
  <si>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</si>
  <si>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</si>
  <si>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</si>
  <si>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</si>
  <si>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</si>
  <si>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</si>
  <si>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</si>
  <si>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</si>
  <si>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</si>
  <si>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</si>
  <si>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</si>
  <si>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</si>
  <si>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</si>
  <si>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</si>
  <si>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</si>
  <si>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</si>
  <si>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</si>
  <si>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</si>
  <si>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</si>
  <si>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</si>
  <si>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</si>
  <si>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</si>
  <si>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</si>
  <si>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</si>
  <si>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</si>
  <si>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</si>
  <si>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</si>
  <si>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</si>
  <si>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</si>
  <si>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</si>
  <si>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</si>
  <si>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</si>
  <si>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</si>
  <si>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</si>
  <si>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</si>
  <si>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</si>
  <si>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</si>
  <si>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</si>
  <si>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</si>
  <si>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</si>
  <si>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</si>
  <si>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</si>
  <si>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</si>
  <si>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</si>
  <si>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</si>
  <si>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</si>
  <si>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</si>
  <si>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</si>
  <si>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</si>
  <si>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</si>
  <si>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</si>
  <si>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</si>
  <si>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</si>
  <si>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</si>
  <si>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</si>
  <si>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</si>
  <si>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</si>
  <si>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</si>
  <si>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</si>
  <si>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</si>
  <si>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</si>
  <si>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</si>
  <si>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</si>
  <si>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</si>
  <si>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</si>
  <si>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</si>
  <si>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</si>
  <si>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</si>
  <si>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</si>
  <si>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</si>
  <si>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</si>
  <si>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</si>
  <si>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</si>
  <si>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</si>
  <si>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</si>
  <si>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</si>
  <si>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</si>
  <si>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</si>
  <si>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</si>
  <si>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</si>
  <si>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</si>
  <si>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</si>
  <si>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</si>
  <si>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</si>
  <si>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</si>
  <si>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</si>
  <si>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</si>
  <si>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</si>
  <si>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</si>
  <si>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</si>
  <si>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</si>
  <si>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</si>
  <si>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</si>
  <si>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</si>
  <si>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</si>
  <si>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</si>
  <si>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</si>
  <si>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</si>
  <si>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</si>
  <si>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</si>
  <si>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</si>
  <si>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</si>
  <si>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</si>
  <si>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</si>
  <si>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</si>
  <si>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</si>
  <si>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</si>
  <si>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</si>
  <si>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</si>
  <si>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</si>
  <si>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</si>
  <si>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</si>
  <si>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</si>
  <si>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</si>
  <si>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</si>
  <si>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</si>
  <si>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</si>
  <si>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</si>
  <si>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</si>
  <si>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</si>
  <si>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</si>
  <si>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</si>
  <si>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</si>
  <si>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</si>
  <si>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</si>
  <si>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</si>
  <si>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</si>
  <si>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</si>
  <si>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</si>
  <si>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</si>
  <si>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</si>
  <si>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</si>
  <si>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</si>
  <si>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</si>
  <si>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</si>
  <si>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</si>
  <si>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</si>
  <si>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</si>
  <si>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</si>
  <si>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</si>
  <si>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</si>
  <si>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</si>
  <si>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</si>
  <si>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</si>
  <si>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</si>
  <si>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</si>
  <si>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</si>
  <si>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</si>
  <si>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</si>
  <si>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</si>
  <si>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</si>
  <si>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</si>
  <si>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</si>
  <si>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</si>
  <si>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</si>
  <si>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</si>
  <si>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</si>
  <si>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</si>
  <si>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</si>
  <si>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</si>
  <si>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</si>
  <si>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</si>
  <si>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</si>
  <si>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</si>
  <si>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</si>
  <si>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</si>
  <si>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</si>
  <si>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</si>
  <si>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</si>
  <si>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</si>
  <si>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</si>
  <si>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</si>
  <si>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</si>
  <si>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</si>
  <si>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</si>
  <si>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</si>
  <si>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</si>
  <si>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</si>
  <si>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</si>
  <si>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</si>
  <si>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</si>
  <si>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</si>
  <si>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</si>
  <si>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</si>
  <si>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</si>
  <si>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</si>
  <si>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</si>
  <si>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</si>
  <si>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</si>
  <si>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</si>
  <si>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</si>
  <si>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</si>
  <si>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</si>
  <si>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</si>
  <si>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</si>
  <si>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</si>
  <si>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</si>
  <si>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</si>
  <si>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</si>
  <si>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</si>
  <si>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</si>
  <si>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</si>
  <si>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</si>
  <si>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</si>
  <si>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</si>
  <si>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</si>
  <si>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</si>
  <si>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</si>
  <si>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</si>
  <si>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</si>
  <si>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</si>
  <si>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</si>
  <si>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</si>
  <si>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</si>
  <si>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</si>
  <si>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</si>
  <si>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</si>
  <si>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</si>
  <si>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</si>
  <si>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</si>
  <si>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</si>
  <si>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</si>
  <si>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</si>
  <si>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</si>
  <si>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</si>
  <si>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</si>
  <si>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</si>
  <si>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</si>
  <si>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</si>
  <si>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</si>
  <si>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</si>
  <si>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</si>
  <si>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</si>
  <si>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</si>
  <si>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</si>
  <si>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</si>
  <si>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</si>
  <si>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</si>
  <si>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</si>
  <si>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</si>
  <si>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</si>
  <si>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</si>
  <si>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</si>
  <si>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</si>
  <si>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</si>
  <si>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</si>
  <si>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</si>
  <si>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</si>
  <si>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</si>
  <si>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</si>
  <si>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</si>
  <si>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</si>
  <si>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</si>
  <si>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</si>
  <si>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</si>
  <si>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</si>
  <si>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</si>
  <si>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</si>
  <si>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</si>
  <si>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</si>
  <si>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</si>
  <si>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</si>
  <si>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</si>
  <si>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</si>
  <si>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</si>
  <si>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</si>
  <si>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</si>
  <si>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</si>
  <si>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</si>
  <si>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</si>
  <si>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</si>
  <si>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</si>
  <si>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</si>
  <si>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</si>
  <si>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</si>
  <si>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</si>
  <si>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</si>
  <si>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</si>
  <si>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</si>
  <si>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</si>
  <si>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</si>
  <si>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</si>
  <si>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</si>
  <si>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</si>
  <si>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</si>
  <si>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</si>
  <si>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</si>
  <si>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</si>
  <si>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</si>
  <si>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</si>
  <si>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</si>
  <si>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</si>
  <si>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</si>
  <si>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</si>
  <si>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</si>
  <si>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</si>
  <si>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</si>
  <si>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</si>
  <si>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</si>
  <si>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</si>
  <si>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</si>
  <si>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</si>
  <si>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</si>
  <si>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</si>
  <si>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</si>
  <si>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</si>
  <si>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</si>
  <si>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</si>
  <si>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</si>
  <si>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</si>
  <si>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</si>
  <si>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</si>
  <si>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</si>
  <si>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</si>
  <si>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</si>
  <si>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</si>
  <si>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</si>
  <si>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</si>
  <si>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</si>
  <si>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</si>
  <si>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</si>
  <si>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</si>
  <si>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</si>
  <si>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</si>
  <si>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</si>
  <si>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</si>
  <si>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</si>
  <si>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</si>
  <si>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</si>
  <si>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</si>
  <si>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</si>
  <si>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</si>
  <si>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</si>
  <si>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</si>
  <si>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</si>
  <si>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</si>
  <si>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</si>
  <si>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</si>
  <si>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</si>
  <si>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</si>
  <si>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</si>
  <si>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</si>
  <si>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</si>
  <si>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</si>
  <si>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</si>
  <si>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</si>
  <si>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</si>
  <si>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</si>
  <si>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</si>
  <si>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</si>
  <si>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</si>
  <si>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</si>
  <si>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</si>
  <si>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</si>
  <si>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</si>
  <si>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</si>
  <si>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</si>
  <si>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</si>
  <si>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</si>
  <si>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</si>
  <si>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</si>
  <si>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</si>
  <si>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</si>
  <si>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</si>
  <si>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</si>
  <si>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</si>
  <si>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</si>
  <si>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</si>
  <si>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</si>
  <si>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</si>
  <si>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</si>
  <si>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</si>
  <si>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</si>
  <si>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</si>
  <si>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</si>
  <si>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</si>
  <si>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</si>
  <si>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</si>
  <si>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</si>
  <si>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</si>
  <si>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</si>
  <si>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</si>
  <si>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</si>
  <si>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</si>
  <si>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</si>
  <si>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</si>
  <si>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</si>
  <si>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</si>
  <si>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</si>
  <si>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</si>
  <si>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</si>
  <si>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</si>
  <si>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</si>
  <si>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</si>
  <si>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</si>
  <si>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</si>
  <si>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</si>
  <si>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</si>
  <si>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</si>
  <si>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</si>
  <si>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</si>
  <si>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</si>
  <si>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</si>
  <si>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</si>
  <si>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</si>
  <si>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</si>
  <si>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</si>
  <si>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</si>
  <si>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</si>
  <si>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</si>
  <si>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</si>
  <si>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</si>
  <si>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</si>
  <si>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</si>
  <si>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</si>
  <si>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</si>
  <si>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</si>
  <si>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</si>
  <si>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</si>
  <si>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</si>
  <si>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</si>
  <si>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</si>
  <si>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</si>
  <si>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</si>
  <si>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</si>
  <si>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</si>
  <si>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</si>
  <si>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</si>
  <si>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</si>
  <si>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</si>
  <si>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</si>
  <si>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</si>
  <si>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</si>
  <si>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</si>
  <si>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</si>
  <si>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</si>
  <si>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</si>
  <si>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</si>
  <si>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</si>
  <si>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</si>
  <si>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</si>
  <si>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</si>
  <si>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</si>
  <si>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</si>
  <si>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</si>
  <si>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</si>
  <si>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</si>
  <si>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</si>
  <si>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</si>
  <si>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</si>
  <si>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</si>
  <si>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</si>
  <si>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</si>
  <si>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</si>
  <si>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</si>
  <si>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</si>
  <si>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</si>
  <si>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</si>
  <si>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</si>
  <si>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</si>
  <si>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</si>
  <si>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</si>
  <si>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</si>
  <si>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</si>
  <si>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</si>
  <si>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</si>
  <si>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</si>
  <si>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</si>
  <si>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</si>
  <si>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</si>
  <si>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</si>
  <si>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</si>
  <si>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</si>
  <si>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</si>
  <si>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</si>
  <si>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</si>
  <si>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</si>
  <si>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</si>
  <si>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</si>
  <si>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</si>
  <si>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</si>
  <si>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</si>
  <si>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</si>
  <si>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</si>
  <si>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</si>
  <si>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</si>
  <si>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</si>
  <si>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</si>
  <si>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</si>
  <si>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</si>
  <si>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</si>
  <si>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</si>
  <si>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</si>
  <si>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</si>
  <si>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</si>
  <si>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</si>
  <si>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</si>
  <si>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</si>
  <si>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</si>
  <si>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</si>
  <si>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</si>
  <si>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</si>
  <si>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</si>
  <si>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</si>
  <si>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</si>
  <si>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</si>
  <si>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</si>
  <si>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</si>
  <si>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</si>
  <si>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</si>
  <si>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</si>
  <si>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</si>
  <si>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</si>
  <si>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</si>
  <si>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</si>
  <si>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</si>
  <si>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</si>
  <si>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</si>
  <si>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</si>
  <si>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</si>
  <si>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</si>
  <si>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</si>
  <si>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</si>
  <si>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</si>
  <si>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</si>
  <si>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</si>
  <si>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</si>
  <si>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</si>
  <si>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</si>
  <si>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</si>
  <si>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</si>
  <si>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</si>
  <si>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</si>
  <si>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</si>
  <si>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</si>
  <si>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</si>
  <si>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</si>
  <si>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</si>
  <si>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</si>
  <si>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</si>
  <si>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</si>
  <si>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</si>
  <si>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</si>
  <si>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</si>
  <si>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</si>
  <si>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</si>
  <si>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</si>
  <si>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</si>
  <si>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</si>
  <si>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</si>
  <si>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</si>
  <si>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</si>
  <si>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</si>
  <si>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</si>
  <si>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</si>
  <si>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</si>
  <si>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</si>
  <si>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</si>
  <si>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</si>
  <si>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</si>
  <si>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</si>
  <si>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</si>
  <si>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</si>
  <si>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</si>
  <si>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</si>
  <si>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</si>
  <si>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</si>
  <si>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</si>
  <si>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</si>
  <si>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</si>
  <si>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</si>
  <si>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</si>
  <si>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</si>
  <si>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</si>
  <si>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</si>
  <si>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</si>
  <si>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</si>
  <si>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</si>
  <si>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</si>
  <si>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</si>
  <si>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</si>
  <si>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</si>
  <si>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</si>
  <si>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</si>
  <si>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</si>
  <si>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</si>
  <si>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</si>
  <si>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</si>
  <si>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</si>
  <si>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</si>
  <si>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</si>
  <si>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</si>
  <si>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</si>
  <si>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</si>
  <si>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</si>
  <si>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</si>
  <si>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</si>
  <si>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</si>
  <si>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</si>
  <si>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</si>
  <si>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</si>
  <si>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</si>
  <si>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</si>
  <si>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</si>
  <si>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</si>
  <si>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</si>
  <si>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</si>
  <si>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</si>
  <si>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</si>
  <si>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</si>
  <si>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</si>
  <si>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</si>
  <si>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</si>
  <si>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</si>
  <si>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</si>
  <si>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</si>
  <si>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</si>
  <si>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</si>
  <si>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</si>
  <si>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</si>
  <si>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</si>
  <si>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</si>
  <si>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</si>
  <si>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</si>
  <si>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</si>
  <si>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</si>
  <si>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</si>
  <si>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</si>
  <si>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</si>
  <si>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</si>
  <si>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</si>
  <si>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</si>
  <si>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</si>
  <si>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</si>
  <si>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</si>
  <si>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</si>
  <si>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</si>
  <si>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</si>
  <si>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</si>
  <si>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</si>
  <si>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</si>
  <si>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</si>
  <si>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</si>
  <si>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</si>
  <si>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</si>
  <si>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</si>
  <si>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</si>
  <si>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</si>
  <si>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</si>
  <si>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</si>
  <si>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</si>
  <si>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</si>
  <si>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</si>
  <si>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</si>
  <si>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</si>
  <si>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</si>
  <si>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</si>
  <si>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</si>
  <si>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</si>
  <si>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</si>
  <si>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</si>
  <si>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</si>
  <si>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</si>
  <si>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</si>
  <si>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</si>
  <si>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</si>
  <si>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</si>
  <si>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</si>
  <si>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</si>
  <si>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</si>
  <si>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</si>
  <si>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</si>
  <si>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</si>
  <si>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</si>
  <si>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</si>
  <si>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</si>
  <si>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</si>
  <si>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</si>
  <si>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</si>
  <si>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</si>
  <si>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</si>
  <si>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</si>
  <si>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</si>
  <si>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</si>
  <si>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</si>
  <si>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</si>
  <si>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</si>
  <si>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</si>
  <si>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</si>
  <si>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</si>
  <si>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</si>
  <si>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</si>
  <si>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</si>
  <si>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</si>
  <si>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</si>
  <si>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</si>
  <si>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</si>
  <si>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</si>
  <si>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</si>
  <si>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</si>
  <si>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</si>
  <si>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</si>
  <si>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</si>
  <si>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</si>
  <si>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</si>
  <si>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</si>
  <si>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</si>
  <si>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</si>
  <si>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</si>
  <si>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</si>
  <si>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</si>
  <si>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</si>
  <si>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</si>
  <si>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</si>
  <si>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</si>
  <si>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</si>
  <si>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</si>
  <si>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</si>
  <si>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</si>
  <si>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</si>
  <si>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</si>
  <si>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</si>
  <si>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</si>
  <si>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</si>
  <si>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</si>
  <si>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</si>
  <si>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</si>
  <si>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</si>
  <si>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</si>
  <si>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</si>
  <si>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</si>
  <si>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</si>
  <si>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</si>
  <si>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</si>
  <si>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</si>
  <si>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</si>
  <si>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</si>
  <si>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</si>
  <si>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</si>
  <si>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</si>
  <si>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</si>
  <si>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</si>
  <si>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</si>
  <si>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</si>
  <si>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</si>
  <si>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</si>
  <si>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</si>
  <si>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</si>
  <si>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</si>
  <si>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</si>
  <si>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</si>
  <si>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</si>
  <si>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</si>
  <si>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</si>
  <si>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</si>
  <si>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</si>
  <si>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</si>
  <si>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</si>
  <si>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</si>
  <si>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</si>
  <si>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</si>
  <si>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</si>
  <si>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</si>
  <si>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</si>
  <si>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</si>
  <si>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</si>
  <si>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</si>
  <si>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</si>
  <si>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</si>
  <si>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</si>
  <si>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</si>
  <si>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</si>
  <si>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</si>
  <si>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</si>
  <si>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</si>
  <si>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</si>
  <si>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</si>
  <si>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</si>
  <si>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</si>
  <si>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</si>
  <si>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</si>
  <si>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</si>
  <si>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</si>
  <si>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</si>
  <si>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</si>
  <si>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</si>
  <si>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</si>
  <si>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</si>
  <si>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</si>
  <si>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</si>
  <si>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</si>
  <si>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</si>
  <si>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</si>
  <si>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</si>
  <si>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</si>
  <si>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</si>
  <si>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</si>
  <si>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</si>
  <si>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</si>
  <si>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</si>
  <si>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</si>
  <si>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</si>
  <si>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</si>
  <si>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</si>
  <si>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</si>
  <si>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</si>
  <si>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</si>
  <si>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</si>
  <si>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</si>
  <si>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</si>
  <si>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</si>
  <si>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</si>
  <si>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</si>
  <si>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</si>
  <si>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</si>
  <si>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</si>
  <si>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</si>
  <si>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</si>
  <si>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</si>
  <si>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</si>
  <si>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</si>
  <si>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</si>
  <si>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</si>
  <si>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</si>
  <si>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</si>
  <si>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</si>
  <si>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</si>
  <si>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</si>
  <si>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</si>
  <si>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</si>
  <si>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</si>
  <si>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</si>
  <si>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</si>
  <si>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</si>
  <si>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</si>
  <si>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</si>
  <si>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</si>
  <si>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</si>
  <si>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</si>
  <si>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</si>
  <si>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</si>
  <si>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</si>
  <si>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</si>
  <si>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</si>
  <si>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</si>
  <si>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</si>
  <si>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</si>
  <si>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</si>
  <si>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</si>
  <si>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</si>
  <si>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</si>
  <si>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</si>
  <si>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</si>
  <si>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</si>
  <si>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</si>
  <si>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</si>
  <si>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</si>
  <si>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</si>
  <si>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</si>
  <si>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</si>
  <si>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</si>
  <si>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</si>
  <si>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</si>
  <si>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</si>
  <si>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</si>
  <si>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</si>
  <si>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</si>
  <si>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</si>
  <si>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</si>
  <si>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</si>
  <si>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</si>
  <si>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</si>
  <si>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</si>
  <si>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</si>
  <si>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</si>
  <si>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</si>
  <si>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</si>
  <si>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</si>
  <si>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</si>
  <si>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</si>
  <si>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</si>
  <si>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</si>
  <si>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</si>
  <si>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</si>
  <si>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</si>
  <si>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</si>
  <si>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</si>
  <si>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</si>
  <si>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</si>
  <si>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</si>
  <si>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</si>
  <si>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</si>
  <si>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</si>
  <si>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</si>
  <si>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</si>
  <si>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</si>
  <si>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</si>
  <si>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</si>
  <si>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</si>
  <si>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</si>
  <si>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</si>
  <si>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</si>
  <si>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</si>
  <si>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</si>
  <si>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</si>
  <si>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</si>
  <si>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</si>
  <si>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</si>
  <si>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</si>
  <si>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</si>
  <si>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</si>
  <si>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</si>
  <si>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</si>
  <si>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</si>
  <si>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</si>
  <si>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</si>
  <si>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</si>
  <si>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</si>
  <si>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</si>
  <si>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</si>
  <si>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</si>
  <si>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</si>
  <si>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</si>
  <si>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</si>
  <si>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</si>
  <si>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</si>
  <si>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</si>
  <si>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</si>
  <si>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</si>
  <si>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</si>
  <si>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</si>
  <si>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</si>
  <si>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</si>
  <si>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</si>
  <si>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</si>
  <si>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</si>
  <si>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</si>
  <si>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</si>
  <si>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</si>
  <si>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</si>
  <si>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</si>
  <si>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</si>
  <si>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</si>
  <si>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</si>
  <si>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</si>
  <si>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</si>
  <si>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</si>
  <si>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</si>
  <si>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</si>
  <si>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</si>
  <si>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</si>
  <si>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</si>
  <si>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</si>
  <si>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</si>
  <si>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</si>
  <si>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</si>
  <si>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</si>
  <si>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</si>
  <si>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</si>
  <si>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</si>
  <si>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</si>
  <si>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</si>
  <si>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</si>
  <si>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</si>
  <si>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</si>
  <si>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</si>
  <si>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</si>
  <si>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</si>
  <si>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</si>
  <si>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</si>
  <si>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</si>
  <si>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</si>
  <si>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</si>
  <si>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</si>
  <si>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</si>
  <si>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</si>
  <si>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</si>
  <si>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</si>
  <si>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</si>
  <si>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</si>
  <si>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</si>
  <si>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</si>
  <si>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</si>
  <si>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</si>
  <si>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</si>
  <si>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</si>
  <si>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</si>
  <si>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</si>
  <si>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</si>
  <si>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</si>
  <si>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</si>
  <si>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</si>
  <si>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</si>
  <si>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</si>
  <si>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</si>
  <si>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</si>
  <si>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</si>
  <si>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</si>
  <si>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</si>
  <si>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</si>
  <si>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</si>
  <si>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</si>
  <si>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</si>
  <si>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</si>
  <si>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</si>
  <si>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</si>
  <si>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</si>
  <si>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</si>
  <si>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</si>
  <si>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</si>
  <si>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</si>
  <si>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</si>
  <si>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</si>
  <si>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</si>
  <si>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</si>
  <si>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</si>
  <si>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</si>
  <si>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</si>
  <si>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</si>
  <si>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</si>
  <si>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</si>
  <si>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</si>
  <si>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</si>
  <si>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</si>
  <si>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</si>
  <si>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</si>
  <si>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</si>
  <si>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</si>
  <si>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</si>
  <si>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</si>
  <si>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</si>
  <si>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</si>
  <si>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</si>
  <si>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</si>
  <si>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</si>
  <si>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</si>
  <si>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</si>
  <si>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</si>
  <si>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</si>
  <si>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</si>
  <si>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</si>
  <si>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</si>
  <si>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</si>
  <si>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</si>
  <si>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</si>
  <si>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</si>
  <si>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</si>
  <si>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</si>
  <si>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</si>
  <si>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</si>
  <si>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</si>
  <si>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</si>
  <si>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</si>
  <si>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</si>
  <si>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</si>
  <si>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</si>
  <si>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</si>
  <si>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</si>
  <si>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</si>
  <si>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</si>
  <si>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</si>
  <si>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</si>
  <si>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</si>
  <si>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</si>
  <si>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</si>
  <si>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</si>
  <si>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4553628#1</t>
  </si>
  <si>
    <t>Jamesandsteven</t>
  </si>
  <si>
    <t>4595378#1</t>
  </si>
  <si>
    <t>Gile</t>
  </si>
  <si>
    <t>4575224#1</t>
  </si>
  <si>
    <t>Bgf</t>
  </si>
  <si>
    <t>3874832#1</t>
  </si>
  <si>
    <t>Lorenzigt</t>
  </si>
  <si>
    <t>4584023#1</t>
  </si>
  <si>
    <t>E28</t>
  </si>
  <si>
    <t>4543899#1</t>
  </si>
  <si>
    <t>Designgallery</t>
  </si>
  <si>
    <t>4551687#1</t>
  </si>
  <si>
    <t>Caremax</t>
  </si>
  <si>
    <t>4608666#1</t>
  </si>
  <si>
    <t>Andreayluisa</t>
  </si>
  <si>
    <t>4459052#1</t>
  </si>
  <si>
    <t>Aih</t>
  </si>
  <si>
    <t>4654710#1</t>
  </si>
  <si>
    <t>Panacompu</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</si>
</sst>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05466e6-378a-4799-87e1-9447ccfb64f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9"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7"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05466e6-378a-4799-87e1-9447ccfb64fc}" id="{53f46cdd-3067-4c64-9762-66cc389253e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16</v>
      </c>
      <c r="F19" s="246">
        <f t="shared" ref="F19:F21" si="1">C19-E19</f>
        <v>34</v>
      </c>
      <c r="G19" s="10"/>
      <c r="H19" s="23" t="s">
        <v>11</v>
      </c>
      <c r="I19" s="36">
        <v>25.0</v>
      </c>
      <c r="J19" s="10"/>
      <c r="K19" s="33">
        <f>SUM(SUMIF($K$4:$K$17, "Argentina",$L$4:$L$17))</f>
        <v>14</v>
      </c>
      <c r="L19" s="33">
        <f t="shared" ref="L19:L23" si="2">I19-K19</f>
        <v>11</v>
      </c>
    </row>
    <row r="20" outlineLevel="1">
      <c r="B20" s="19" t="s">
        <v>952</v>
      </c>
      <c r="C20" s="32">
        <v>40.0</v>
      </c>
      <c r="D20" s="10"/>
      <c r="E20" s="33">
        <f>SUM(SUMIF($E$4:$E$17,"Dominican Republic",$F$4:$F$17), SUMIF($E$4:$E$17,"Panama",$F$4:$F$17), SUMIF($E$4:$E$17,"Costa Rica",$F$4:$F$17))</f>
        <v>13</v>
      </c>
      <c r="F20" s="246">
        <f t="shared" si="1"/>
        <v>27</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11</v>
      </c>
      <c r="F21" s="246">
        <f t="shared" si="1"/>
        <v>19</v>
      </c>
      <c r="G21" s="10"/>
      <c r="H21" s="23" t="s">
        <v>954</v>
      </c>
      <c r="I21" s="36">
        <v>35.0</v>
      </c>
      <c r="J21" s="10"/>
      <c r="K21" s="33">
        <f>SUM(SUMIF($K$4:$K$17, "Colombia",$L$4:$L$17), SUMIF($K$4:$K$17, "Ecuador",$L$4:$L$17))</f>
        <v>6</v>
      </c>
      <c r="L21" s="33">
        <f t="shared" si="2"/>
        <v>29</v>
      </c>
    </row>
    <row r="22" outlineLevel="1">
      <c r="D22" s="10"/>
      <c r="E22" s="37" t="s">
        <v>40</v>
      </c>
      <c r="F22" s="38">
        <f>sum(C19:C21)</f>
        <v>120</v>
      </c>
      <c r="G22" s="10"/>
      <c r="H22" s="22" t="s">
        <v>23</v>
      </c>
      <c r="I22" s="36">
        <v>15.0</v>
      </c>
      <c r="J22" s="10"/>
      <c r="K22" s="33">
        <f>SUMIF($K$4:$K$17, "Peru", $L$4:$L$17)</f>
        <v>2</v>
      </c>
      <c r="L22" s="33">
        <f t="shared" si="2"/>
        <v>13</v>
      </c>
    </row>
    <row r="23" outlineLevel="1">
      <c r="D23" s="10"/>
      <c r="E23" s="37" t="s">
        <v>41</v>
      </c>
      <c r="F23" s="38">
        <f>SUM(F19:F21)</f>
        <v>80</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91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91"/>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91"/>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91"/>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91"/>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91"/>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91"/>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c r="H24" s="269"/>
      <c r="J24" s="403">
        <v>46212.0</v>
      </c>
      <c r="K24" s="294" t="s">
        <v>5921</v>
      </c>
      <c r="L24" s="294" t="s">
        <v>5922</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5923</v>
      </c>
      <c r="D25" s="533" t="s">
        <v>5924</v>
      </c>
      <c r="E25" s="547" t="s">
        <v>24</v>
      </c>
      <c r="F25" s="58" t="s">
        <v>20</v>
      </c>
      <c r="G25" s="61"/>
      <c r="H25" s="269"/>
      <c r="J25" s="401">
        <v>46212.0</v>
      </c>
      <c r="K25" s="273" t="s">
        <v>5925</v>
      </c>
      <c r="L25" s="273" t="s">
        <v>5926</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5927</v>
      </c>
      <c r="D26" s="417" t="s">
        <v>5928</v>
      </c>
      <c r="E26" s="418" t="s">
        <v>16</v>
      </c>
      <c r="F26" s="58" t="s">
        <v>20</v>
      </c>
      <c r="G26" s="61"/>
      <c r="H26" s="269"/>
      <c r="J26" s="403">
        <v>46212.0</v>
      </c>
      <c r="K26" s="294" t="s">
        <v>5929</v>
      </c>
      <c r="L26" s="294" t="s">
        <v>5930</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5931</v>
      </c>
      <c r="D27" s="465" t="s">
        <v>5932</v>
      </c>
      <c r="E27" s="492" t="s">
        <v>22</v>
      </c>
      <c r="F27" s="58" t="s">
        <v>20</v>
      </c>
      <c r="G27" s="61"/>
      <c r="H27" s="269"/>
      <c r="J27" s="401">
        <v>46212.0</v>
      </c>
      <c r="K27" s="273" t="s">
        <v>5933</v>
      </c>
      <c r="L27" s="273" t="s">
        <v>5934</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5935</v>
      </c>
      <c r="D28" s="373" t="s">
        <v>5936</v>
      </c>
      <c r="E28" s="58" t="s">
        <v>22</v>
      </c>
      <c r="F28" s="58" t="s">
        <v>20</v>
      </c>
      <c r="G28" s="61"/>
      <c r="H28" s="269"/>
      <c r="J28" s="403">
        <v>46212.0</v>
      </c>
      <c r="K28" s="294" t="s">
        <v>5937</v>
      </c>
      <c r="L28" s="294" t="s">
        <v>5938</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5939</v>
      </c>
      <c r="D29" s="373" t="s">
        <v>5940</v>
      </c>
      <c r="E29" s="58" t="s">
        <v>22</v>
      </c>
      <c r="F29" s="58" t="s">
        <v>20</v>
      </c>
      <c r="G29" s="61"/>
      <c r="H29" s="269"/>
      <c r="J29" s="401">
        <v>46212.0</v>
      </c>
      <c r="K29" s="273" t="s">
        <v>5941</v>
      </c>
      <c r="L29" s="273" t="s">
        <v>5942</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5943</v>
      </c>
      <c r="D30" s="373" t="s">
        <v>5944</v>
      </c>
      <c r="E30" s="58" t="s">
        <v>22</v>
      </c>
      <c r="F30" s="58" t="s">
        <v>20</v>
      </c>
      <c r="G30" s="109"/>
      <c r="H30" s="269"/>
      <c r="J30" s="403">
        <v>46212.0</v>
      </c>
      <c r="K30" s="294" t="s">
        <v>5945</v>
      </c>
      <c r="L30" s="294" t="s">
        <v>5946</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5947</v>
      </c>
      <c r="D31" s="373" t="s">
        <v>5948</v>
      </c>
      <c r="E31" s="58" t="s">
        <v>22</v>
      </c>
      <c r="F31" s="58" t="s">
        <v>20</v>
      </c>
      <c r="G31" s="61"/>
      <c r="H31" s="269"/>
      <c r="J31" s="382"/>
      <c r="K31" s="273"/>
      <c r="L31" s="273"/>
      <c r="M31" s="398"/>
      <c r="N31" s="410"/>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5949</v>
      </c>
      <c r="D32" s="373" t="s">
        <v>5950</v>
      </c>
      <c r="E32" s="58" t="s">
        <v>22</v>
      </c>
      <c r="F32" s="58" t="s">
        <v>20</v>
      </c>
      <c r="G32" s="427"/>
      <c r="H32" s="269"/>
      <c r="J32" s="380"/>
      <c r="K32" s="294"/>
      <c r="L32" s="294"/>
      <c r="M32" s="396"/>
      <c r="N32" s="295"/>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5951</v>
      </c>
      <c r="D33" s="373" t="s">
        <v>5952</v>
      </c>
      <c r="E33" s="58" t="s">
        <v>22</v>
      </c>
      <c r="F33" s="58" t="s">
        <v>20</v>
      </c>
      <c r="G33" s="109"/>
      <c r="H33" s="269"/>
      <c r="J33" s="382"/>
      <c r="K33" s="273"/>
      <c r="L33" s="273"/>
      <c r="M33" s="398"/>
      <c r="N33" s="410"/>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5953</v>
      </c>
      <c r="D34" s="373" t="s">
        <v>5954</v>
      </c>
      <c r="E34" s="58" t="s">
        <v>22</v>
      </c>
      <c r="F34" s="58" t="s">
        <v>20</v>
      </c>
      <c r="G34" s="61"/>
      <c r="H34" s="269"/>
      <c r="J34" s="380"/>
      <c r="K34" s="294"/>
      <c r="L34" s="294"/>
      <c r="M34" s="396"/>
      <c r="N34" s="295"/>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5955</v>
      </c>
      <c r="D35" s="373" t="s">
        <v>5956</v>
      </c>
      <c r="E35" s="58" t="s">
        <v>16</v>
      </c>
      <c r="F35" s="58" t="s">
        <v>20</v>
      </c>
      <c r="G35" s="61"/>
      <c r="H35" s="269"/>
      <c r="J35" s="382"/>
      <c r="K35" s="273"/>
      <c r="L35" s="273"/>
      <c r="M35" s="398"/>
      <c r="N35" s="410"/>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5957</v>
      </c>
      <c r="D36" s="430" t="s">
        <v>5958</v>
      </c>
      <c r="E36" s="431" t="s">
        <v>16</v>
      </c>
      <c r="F36" s="431" t="s">
        <v>2338</v>
      </c>
      <c r="G36" s="61"/>
      <c r="H36" s="269"/>
      <c r="J36" s="380"/>
      <c r="K36" s="294"/>
      <c r="L36" s="294"/>
      <c r="M36" s="396"/>
      <c r="N36" s="295"/>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5959</v>
      </c>
      <c r="D37" s="294" t="s">
        <v>5960</v>
      </c>
      <c r="E37" s="391" t="s">
        <v>44</v>
      </c>
      <c r="F37" s="391" t="s">
        <v>2338</v>
      </c>
      <c r="G37" s="109"/>
      <c r="H37" s="269"/>
      <c r="J37" s="270"/>
      <c r="K37" s="109"/>
      <c r="L37" s="109"/>
      <c r="M37" s="58"/>
      <c r="N37" s="344"/>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5961</v>
      </c>
      <c r="D38" s="430" t="s">
        <v>5962</v>
      </c>
      <c r="E38" s="431" t="s">
        <v>44</v>
      </c>
      <c r="F38" s="431" t="s">
        <v>2338</v>
      </c>
      <c r="G38" s="61"/>
      <c r="H38" s="269"/>
      <c r="J38" s="270"/>
      <c r="K38" s="109"/>
      <c r="L38" s="109"/>
      <c r="M38" s="58"/>
      <c r="N38" s="344"/>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5963</v>
      </c>
      <c r="D39" s="405" t="s">
        <v>5964</v>
      </c>
      <c r="E39" s="504" t="s">
        <v>22</v>
      </c>
      <c r="F39" s="504" t="s">
        <v>2338</v>
      </c>
      <c r="G39" s="61"/>
      <c r="H39" s="269"/>
      <c r="J39" s="270"/>
      <c r="K39" s="109"/>
      <c r="L39" s="109"/>
      <c r="M39" s="58"/>
      <c r="N39" s="344"/>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5965</v>
      </c>
      <c r="D40" s="430" t="s">
        <v>5966</v>
      </c>
      <c r="E40" s="431" t="s">
        <v>19</v>
      </c>
      <c r="F40" s="431" t="s">
        <v>2338</v>
      </c>
      <c r="G40" s="109"/>
      <c r="H40" s="269"/>
      <c r="J40" s="270"/>
      <c r="K40" s="109"/>
      <c r="L40" s="109"/>
      <c r="M40" s="58"/>
      <c r="N40" s="344"/>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5967</v>
      </c>
      <c r="D41" s="405" t="s">
        <v>5968</v>
      </c>
      <c r="E41" s="504" t="s">
        <v>24</v>
      </c>
      <c r="F41" s="504" t="s">
        <v>2338</v>
      </c>
      <c r="G41" s="61"/>
      <c r="H41" s="269"/>
      <c r="J41" s="270"/>
      <c r="K41" s="109"/>
      <c r="L41" s="109"/>
      <c r="M41" s="58"/>
      <c r="N41" s="344"/>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344"/>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344"/>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344"/>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344"/>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344"/>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344"/>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344"/>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344"/>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344"/>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344"/>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344"/>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344"/>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295"/>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274"/>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0"/>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