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tc={ef182a7a-1f60-481c-a26b-a3708b750b98}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f182a7a-1f60-481c-a26b-a3708b750b9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<sst xmlns="http://schemas.openxmlformats.org/spreadsheetml/2006/main" count="13686" uniqueCount="6215">
  <si>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</si>
  <si>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</si>
  <si>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</si>
  <si>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</si>
  <si>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</si>
  <si>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</si>
  <si>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</si>
  <si>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</si>
  <si>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</si>
  <si>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</si>
  <si>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</si>
  <si>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</si>
  <si>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</si>
  <si>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</si>
  <si>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</si>
  <si>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</si>
  <si>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</si>
  <si>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</si>
  <si>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</si>
  <si>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</si>
  <si>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</si>
  <si>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</si>
  <si>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</si>
  <si>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</si>
  <si>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</si>
  <si>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</si>
  <si>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</si>
  <si>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</si>
  <si>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</si>
  <si>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</si>
  <si>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</si>
  <si>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</si>
  <si>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</si>
  <si>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</si>
  <si>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</si>
  <si>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</si>
  <si>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</si>
  <si>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</si>
  <si>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</si>
  <si>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</si>
  <si>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</si>
  <si>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</si>
  <si>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</si>
  <si>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</si>
  <si>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</si>
  <si>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</si>
  <si>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</si>
  <si>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</si>
  <si>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</si>
  <si>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</si>
  <si>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</si>
  <si>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</si>
  <si>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</si>
  <si>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</si>
  <si>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</si>
  <si>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</si>
  <si>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</si>
  <si>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</si>
  <si>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</si>
  <si>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</si>
  <si>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</si>
  <si>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</si>
  <si>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</si>
  <si>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</si>
  <si>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</si>
  <si>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</si>
  <si>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</si>
  <si>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</si>
  <si>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</si>
  <si>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</si>
  <si>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</si>
  <si>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</si>
  <si>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</si>
  <si>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</si>
  <si>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</si>
  <si>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</si>
  <si>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</si>
  <si>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</si>
  <si>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</si>
  <si>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</si>
  <si>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</si>
  <si>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</si>
  <si>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</si>
  <si>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</si>
  <si>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</si>
  <si>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</si>
  <si>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</si>
  <si>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</si>
  <si>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</si>
  <si>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</si>
  <si>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</si>
  <si>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</si>
  <si>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</si>
  <si>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</si>
  <si>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</si>
  <si>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</si>
  <si>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</si>
  <si>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</si>
  <si>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</si>
  <si>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</si>
  <si>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</si>
  <si>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</si>
  <si>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</si>
  <si>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</si>
  <si>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</si>
  <si>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</si>
  <si>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</si>
  <si>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</si>
  <si>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</si>
  <si>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</si>
  <si>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</si>
  <si>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</si>
  <si>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</si>
  <si>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</si>
  <si>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</si>
  <si>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</si>
  <si>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</si>
  <si>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</si>
  <si>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</si>
  <si>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</si>
  <si>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</si>
  <si>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</si>
  <si>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</si>
  <si>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</si>
  <si>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</si>
  <si>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</si>
  <si>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</si>
  <si>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</si>
  <si>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</si>
  <si>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</si>
  <si>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</si>
  <si>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</si>
  <si>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</si>
  <si>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</si>
  <si>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</si>
  <si>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</si>
  <si>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</si>
  <si>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</si>
  <si>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</si>
  <si>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</si>
  <si>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</si>
  <si>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</si>
  <si>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</si>
  <si>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</si>
  <si>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</si>
  <si>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</si>
  <si>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</si>
  <si>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</si>
  <si>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</si>
  <si>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</si>
  <si>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</si>
  <si>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</si>
  <si>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</si>
  <si>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</si>
  <si>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</si>
  <si>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</si>
  <si>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</si>
  <si>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</si>
  <si>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</si>
  <si>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</si>
  <si>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</si>
  <si>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</si>
  <si>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</si>
  <si>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</si>
  <si>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</si>
  <si>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</si>
  <si>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</si>
  <si>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</si>
  <si>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</si>
  <si>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</si>
  <si>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</si>
  <si>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</si>
  <si>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</si>
  <si>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</si>
  <si>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</si>
  <si>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</si>
  <si>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</si>
  <si>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</si>
  <si>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</si>
  <si>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</si>
  <si>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</si>
  <si>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</si>
  <si>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</si>
  <si>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</si>
  <si>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</si>
  <si>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</si>
  <si>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</si>
  <si>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</si>
  <si>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</si>
  <si>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</si>
  <si>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</si>
  <si>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</si>
  <si>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</si>
  <si>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</si>
  <si>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</si>
  <si>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</si>
  <si>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</si>
  <si>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</si>
  <si>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</si>
  <si>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</si>
  <si>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</si>
  <si>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</si>
  <si>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</si>
  <si>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</si>
  <si>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</si>
  <si>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</si>
  <si>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</si>
  <si>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</si>
  <si>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</si>
  <si>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</si>
  <si>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</si>
  <si>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</si>
  <si>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</si>
  <si>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</si>
  <si>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</si>
  <si>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</si>
  <si>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</si>
  <si>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</si>
  <si>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</si>
  <si>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</si>
  <si>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</si>
  <si>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</si>
  <si>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</si>
  <si>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</si>
  <si>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</si>
  <si>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</si>
  <si>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</si>
  <si>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</si>
  <si>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</si>
  <si>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</si>
  <si>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</si>
  <si>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</si>
  <si>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</si>
  <si>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</si>
  <si>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</si>
  <si>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</si>
  <si>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</si>
  <si>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</si>
  <si>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</si>
  <si>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</si>
  <si>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</si>
  <si>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</si>
  <si>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</si>
  <si>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</si>
  <si>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</si>
  <si>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</si>
  <si>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</si>
  <si>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</si>
  <si>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</si>
  <si>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</si>
  <si>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</si>
  <si>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</si>
  <si>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</si>
  <si>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</si>
  <si>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</si>
  <si>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</si>
  <si>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</si>
  <si>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</si>
  <si>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</si>
  <si>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</si>
  <si>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</si>
  <si>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</si>
  <si>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</si>
  <si>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</si>
  <si>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</si>
  <si>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</si>
  <si>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</si>
  <si>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</si>
  <si>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</si>
  <si>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</si>
  <si>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</si>
  <si>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</si>
  <si>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</si>
  <si>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</si>
  <si>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</si>
  <si>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</si>
  <si>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</si>
  <si>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</si>
  <si>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</si>
  <si>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</si>
  <si>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</si>
  <si>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</si>
  <si>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</si>
  <si>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</si>
  <si>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</si>
  <si>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</si>
  <si>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</si>
  <si>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</si>
  <si>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</si>
  <si>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</si>
  <si>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</si>
  <si>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</si>
  <si>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</si>
  <si>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</si>
  <si>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</si>
  <si>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</si>
  <si>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</si>
  <si>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</si>
  <si>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</si>
  <si>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</si>
  <si>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</si>
  <si>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</si>
  <si>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</si>
  <si>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</si>
  <si>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</si>
  <si>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</si>
  <si>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</si>
  <si>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</si>
  <si>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</si>
  <si>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</si>
  <si>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</si>
  <si>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</si>
  <si>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</si>
  <si>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</si>
  <si>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</si>
  <si>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</si>
  <si>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</si>
  <si>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</si>
  <si>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</si>
  <si>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</si>
  <si>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</si>
  <si>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</si>
  <si>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</si>
  <si>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</si>
  <si>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</si>
  <si>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</si>
  <si>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</si>
  <si>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</si>
  <si>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</si>
  <si>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</si>
  <si>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</si>
  <si>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</si>
  <si>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</si>
  <si>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</si>
  <si>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</si>
  <si>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</si>
  <si>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</si>
  <si>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</si>
  <si>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</si>
  <si>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</si>
  <si>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</si>
  <si>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</si>
  <si>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</si>
  <si>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</si>
  <si>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</si>
  <si>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</si>
  <si>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</si>
  <si>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</si>
  <si>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</si>
  <si>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</si>
  <si>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</si>
  <si>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</si>
  <si>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</si>
  <si>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</si>
  <si>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</si>
  <si>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</si>
  <si>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</si>
  <si>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</si>
  <si>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</si>
  <si>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</si>
  <si>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</si>
  <si>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</si>
  <si>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</si>
  <si>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</si>
  <si>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</si>
  <si>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</si>
  <si>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</si>
  <si>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</si>
  <si>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</si>
  <si>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</si>
  <si>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</si>
  <si>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</si>
  <si>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</si>
  <si>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</si>
  <si>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</si>
  <si>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</si>
  <si>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</si>
  <si>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</si>
  <si>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</si>
  <si>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</si>
  <si>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</si>
  <si>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</si>
  <si>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</si>
  <si>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</si>
  <si>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</si>
  <si>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</si>
  <si>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</si>
  <si>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</si>
  <si>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</si>
  <si>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</si>
  <si>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</si>
  <si>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</si>
  <si>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</si>
  <si>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</si>
  <si>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</si>
  <si>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</si>
  <si>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</si>
  <si>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</si>
  <si>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</si>
  <si>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</si>
  <si>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</si>
  <si>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</si>
  <si>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</si>
  <si>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</si>
  <si>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</si>
  <si>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</si>
  <si>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</si>
  <si>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</si>
  <si>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</si>
  <si>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</si>
  <si>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</si>
  <si>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</si>
  <si>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</si>
  <si>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</si>
  <si>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</si>
  <si>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</si>
  <si>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</si>
  <si>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</si>
  <si>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</si>
  <si>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</si>
  <si>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</si>
  <si>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</si>
  <si>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</si>
  <si>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</si>
  <si>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</si>
  <si>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</si>
  <si>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</si>
  <si>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</si>
  <si>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</si>
  <si>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</si>
  <si>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</si>
  <si>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</si>
  <si>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</si>
  <si>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</si>
  <si>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</si>
  <si>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</si>
  <si>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</si>
  <si>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</si>
  <si>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</si>
  <si>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</si>
  <si>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</si>
  <si>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</si>
  <si>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</si>
  <si>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</si>
  <si>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</si>
  <si>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</si>
  <si>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</si>
  <si>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</si>
  <si>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</si>
  <si>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</si>
  <si>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</si>
  <si>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</si>
  <si>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</si>
  <si>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</si>
  <si>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</si>
  <si>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</si>
  <si>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</si>
  <si>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</si>
  <si>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</si>
  <si>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</si>
  <si>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</si>
  <si>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</si>
  <si>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</si>
  <si>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</si>
  <si>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</si>
  <si>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</si>
  <si>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</si>
  <si>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</si>
  <si>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</si>
  <si>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</si>
  <si>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</si>
  <si>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</si>
  <si>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</si>
  <si>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</si>
  <si>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</si>
  <si>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</si>
  <si>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</si>
  <si>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</si>
  <si>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</si>
  <si>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</si>
  <si>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</si>
  <si>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</si>
  <si>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</si>
  <si>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</si>
  <si>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</si>
  <si>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</si>
  <si>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</si>
  <si>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</si>
  <si>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</si>
  <si>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</si>
  <si>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</si>
  <si>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</si>
  <si>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</si>
  <si>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</si>
  <si>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</si>
  <si>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</si>
  <si>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</si>
  <si>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</si>
  <si>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</si>
  <si>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</si>
  <si>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</si>
  <si>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</si>
  <si>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</si>
  <si>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</si>
  <si>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</si>
  <si>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</si>
  <si>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</si>
  <si>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</si>
  <si>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</si>
  <si>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</si>
  <si>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</si>
  <si>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</si>
  <si>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</si>
  <si>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</si>
  <si>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</si>
  <si>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</si>
  <si>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</si>
  <si>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</si>
  <si>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</si>
  <si>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</si>
  <si>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</si>
  <si>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</si>
  <si>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</si>
  <si>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</si>
  <si>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</si>
  <si>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</si>
  <si>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</si>
  <si>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</si>
  <si>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</si>
  <si>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</si>
  <si>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</si>
  <si>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</si>
  <si>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</si>
  <si>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</si>
  <si>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</si>
  <si>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</si>
  <si>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</si>
  <si>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</si>
  <si>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</si>
  <si>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</si>
  <si>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</si>
  <si>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</si>
  <si>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</si>
  <si>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</si>
  <si>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</si>
  <si>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</si>
  <si>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</si>
  <si>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</si>
  <si>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</si>
  <si>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</si>
  <si>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</si>
  <si>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</si>
  <si>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</si>
  <si>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</si>
  <si>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</si>
  <si>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</si>
  <si>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</si>
  <si>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</si>
  <si>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</si>
  <si>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</si>
  <si>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</si>
  <si>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</si>
  <si>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</si>
  <si>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</si>
  <si>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</si>
  <si>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</si>
  <si>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</si>
  <si>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</si>
  <si>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</si>
  <si>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</si>
  <si>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</si>
  <si>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</si>
  <si>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</si>
  <si>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</si>
  <si>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</si>
  <si>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</si>
  <si>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</si>
  <si>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</si>
  <si>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</si>
  <si>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</si>
  <si>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</si>
  <si>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</si>
  <si>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</si>
  <si>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</si>
  <si>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</si>
  <si>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</si>
  <si>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</si>
  <si>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</si>
  <si>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</si>
  <si>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</si>
  <si>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</si>
  <si>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</si>
  <si>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</si>
  <si>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</si>
  <si>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</si>
  <si>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</si>
  <si>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</si>
  <si>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</si>
  <si>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</si>
  <si>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</si>
  <si>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</si>
  <si>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</si>
  <si>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</si>
  <si>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</si>
  <si>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</si>
  <si>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</si>
  <si>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</si>
  <si>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</si>
  <si>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</si>
  <si>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</si>
  <si>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</si>
  <si>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</si>
  <si>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</si>
  <si>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</si>
  <si>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</si>
  <si>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</si>
  <si>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</si>
  <si>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</si>
  <si>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</si>
  <si>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</si>
  <si>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</si>
  <si>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</si>
  <si>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</si>
  <si>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</si>
  <si>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</si>
  <si>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</si>
  <si>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</si>
  <si>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</si>
  <si>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</si>
  <si>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</si>
  <si>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</si>
  <si>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</si>
  <si>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</si>
  <si>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</si>
  <si>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</si>
  <si>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</si>
  <si>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</si>
  <si>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</si>
  <si>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</si>
  <si>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</si>
  <si>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</si>
  <si>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</si>
  <si>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</si>
  <si>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</si>
  <si>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</si>
  <si>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</si>
  <si>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</si>
  <si>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</si>
  <si>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</si>
  <si>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</si>
  <si>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</si>
  <si>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</si>
  <si>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</si>
  <si>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</si>
  <si>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</si>
  <si>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</si>
  <si>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</si>
  <si>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</si>
  <si>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</si>
  <si>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</si>
  <si>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</si>
  <si>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</si>
  <si>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</si>
  <si>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</si>
  <si>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</si>
  <si>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</si>
  <si>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</si>
  <si>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</si>
  <si>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</si>
  <si>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</si>
  <si>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</si>
  <si>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</si>
  <si>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</si>
  <si>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</si>
  <si>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</si>
  <si>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</si>
  <si>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</si>
  <si>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</si>
  <si>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</si>
  <si>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</si>
  <si>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</si>
  <si>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</si>
  <si>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</si>
  <si>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</si>
  <si>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</si>
  <si>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</si>
  <si>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</si>
  <si>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</si>
  <si>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</si>
  <si>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</si>
  <si>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</si>
  <si>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</si>
  <si>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</si>
  <si>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</si>
  <si>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</si>
  <si>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</si>
  <si>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</si>
  <si>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</si>
  <si>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</si>
  <si>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</si>
  <si>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</si>
  <si>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</si>
  <si>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</si>
  <si>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</si>
  <si>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</si>
  <si>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</si>
  <si>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</si>
  <si>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</si>
  <si>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</si>
  <si>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</si>
  <si>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</si>
  <si>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</si>
  <si>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</si>
  <si>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</si>
  <si>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</si>
  <si>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</si>
  <si>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</si>
  <si>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</si>
  <si>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</si>
  <si>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</si>
  <si>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</si>
  <si>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</si>
  <si>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</si>
  <si>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</si>
  <si>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</si>
  <si>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</si>
  <si>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</si>
  <si>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</si>
  <si>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</si>
  <si>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</si>
  <si>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</si>
  <si>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</si>
  <si>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</si>
  <si>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</si>
  <si>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</si>
  <si>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</si>
  <si>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</si>
  <si>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</si>
  <si>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</si>
  <si>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</si>
  <si>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</si>
  <si>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</si>
  <si>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</si>
  <si>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</si>
  <si>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</si>
  <si>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</si>
  <si>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</si>
  <si>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</si>
  <si>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</si>
  <si>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</si>
  <si>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</si>
  <si>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</si>
  <si>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</si>
  <si>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</si>
  <si>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</si>
  <si>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</si>
  <si>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</si>
  <si>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</si>
  <si>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</si>
  <si>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</si>
  <si>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</si>
  <si>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</si>
  <si>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</si>
  <si>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</si>
  <si>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</si>
  <si>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</si>
  <si>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</si>
  <si>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</si>
  <si>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</si>
  <si>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</si>
  <si>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</si>
  <si>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</si>
  <si>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</si>
  <si>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</si>
  <si>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</si>
  <si>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</si>
  <si>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</si>
  <si>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</si>
  <si>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</si>
  <si>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</si>
  <si>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</si>
  <si>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</si>
  <si>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</si>
  <si>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</si>
  <si>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</si>
  <si>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</si>
  <si>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</si>
  <si>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</si>
  <si>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</si>
  <si>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</si>
  <si>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</si>
  <si>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</si>
  <si>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</si>
  <si>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</si>
  <si>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</si>
  <si>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</si>
  <si>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</si>
  <si>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</si>
  <si>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</si>
  <si>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</si>
  <si>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</si>
  <si>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</si>
  <si>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</si>
  <si>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</si>
  <si>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</si>
  <si>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</si>
  <si>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</si>
  <si>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</si>
  <si>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</si>
  <si>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</si>
  <si>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</si>
  <si>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</si>
  <si>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</si>
  <si>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</si>
  <si>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</si>
  <si>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</si>
  <si>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</si>
  <si>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</si>
  <si>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</si>
  <si>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</si>
  <si>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</si>
  <si>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</si>
  <si>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</si>
  <si>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</si>
  <si>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</si>
  <si>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</si>
  <si>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</si>
  <si>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</si>
  <si>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</si>
  <si>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</si>
  <si>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</si>
  <si>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</si>
  <si>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</si>
  <si>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</si>
  <si>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</si>
  <si>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</si>
  <si>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</si>
  <si>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</si>
  <si>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</si>
  <si>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</si>
  <si>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</si>
  <si>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</si>
  <si>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</si>
  <si>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</si>
  <si>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</si>
  <si>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</si>
  <si>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</si>
  <si>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</si>
  <si>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</si>
  <si>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</si>
  <si>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</si>
  <si>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</si>
  <si>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</si>
  <si>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</si>
  <si>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</si>
  <si>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</si>
  <si>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</si>
  <si>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</si>
  <si>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</si>
  <si>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</si>
  <si>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</si>
  <si>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</si>
  <si>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</si>
  <si>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</si>
  <si>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</si>
  <si>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</si>
  <si>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</si>
  <si>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</si>
  <si>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</si>
  <si>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</si>
  <si>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</si>
  <si>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</si>
  <si>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</si>
  <si>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</si>
  <si>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</si>
  <si>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</si>
  <si>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</si>
  <si>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</si>
  <si>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</si>
  <si>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</si>
  <si>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</si>
  <si>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</si>
  <si>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</si>
  <si>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</si>
  <si>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</si>
  <si>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</si>
  <si>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</si>
  <si>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</si>
  <si>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</si>
  <si>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</si>
  <si>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</si>
  <si>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</si>
  <si>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</si>
  <si>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</si>
  <si>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</si>
  <si>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</si>
  <si>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</si>
  <si>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</si>
  <si>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</si>
  <si>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</si>
  <si>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</si>
  <si>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</si>
  <si>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</si>
  <si>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</si>
  <si>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</si>
  <si>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</si>
  <si>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</si>
  <si>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</si>
  <si>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</si>
  <si>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</si>
  <si>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</si>
  <si>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</si>
  <si>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</si>
  <si>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</si>
  <si>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</si>
  <si>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</si>
  <si>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</si>
  <si>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</si>
  <si>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</si>
  <si>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</si>
  <si>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</si>
  <si>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</si>
  <si>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</si>
  <si>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</si>
  <si>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</si>
  <si>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</si>
  <si>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</si>
  <si>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</si>
  <si>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</si>
  <si>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</si>
  <si>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</si>
  <si>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</si>
  <si>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</si>
  <si>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</si>
  <si>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</si>
  <si>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</si>
  <si>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</si>
  <si>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</si>
  <si>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</si>
  <si>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</si>
  <si>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</si>
  <si>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</si>
  <si>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</si>
  <si>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</si>
  <si>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</si>
  <si>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</si>
  <si>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</si>
  <si>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</si>
  <si>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</si>
  <si>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</si>
  <si>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</si>
  <si>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</si>
  <si>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</si>
  <si>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</si>
  <si>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</si>
  <si>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</si>
  <si>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</si>
  <si>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</si>
  <si>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</si>
  <si>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</si>
  <si>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</si>
  <si>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</si>
  <si>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</si>
  <si>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</si>
  <si>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</si>
  <si>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</si>
  <si>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</si>
  <si>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</si>
  <si>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</si>
  <si>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</si>
  <si>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</si>
  <si>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</si>
  <si>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</si>
  <si>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</si>
  <si>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</si>
  <si>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</si>
  <si>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</si>
  <si>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</si>
  <si>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</si>
  <si>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</si>
  <si>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</si>
  <si>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</si>
  <si>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</si>
  <si>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</si>
  <si>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</si>
  <si>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</si>
  <si>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</si>
  <si>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</si>
  <si>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</si>
  <si>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</si>
  <si>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</si>
  <si>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</si>
  <si>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</si>
  <si>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</si>
  <si>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</si>
  <si>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</si>
  <si>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</si>
  <si>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</si>
  <si>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</si>
  <si>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</si>
  <si>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</si>
  <si>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</si>
  <si>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</si>
  <si>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</si>
  <si>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</si>
  <si>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</si>
  <si>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</si>
  <si>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</si>
  <si>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</si>
  <si>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</si>
  <si>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</si>
  <si>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</si>
  <si>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</si>
  <si>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</si>
  <si>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</si>
  <si>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</si>
  <si>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</si>
  <si>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</si>
  <si>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</si>
  <si>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</si>
  <si>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</si>
  <si>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</si>
  <si>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</si>
  <si>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</si>
  <si>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</si>
  <si>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</si>
  <si>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</si>
  <si>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</si>
  <si>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</si>
  <si>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</si>
  <si>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</si>
  <si>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</si>
  <si>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</si>
  <si>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</si>
  <si>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</si>
  <si>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</si>
  <si>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</si>
  <si>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</si>
  <si>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</si>
  <si>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</si>
  <si>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</si>
  <si>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</si>
  <si>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</si>
  <si>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</si>
  <si>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</si>
  <si>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</si>
  <si>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</si>
  <si>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</si>
  <si>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</si>
  <si>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</si>
  <si>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</si>
  <si>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</si>
  <si>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</si>
  <si>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</si>
  <si>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</si>
  <si>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</si>
  <si>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</si>
  <si>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</si>
  <si>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</si>
  <si>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</si>
  <si>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</si>
  <si>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</si>
  <si>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</si>
  <si>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</si>
  <si>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</si>
  <si>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</si>
  <si>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</si>
  <si>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</si>
  <si>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</si>
  <si>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</si>
  <si>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</si>
  <si>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</si>
  <si>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</si>
  <si>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</si>
  <si>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</si>
  <si>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</si>
  <si>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</si>
  <si>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</si>
  <si>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</si>
  <si>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</si>
  <si>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</si>
  <si>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</si>
  <si>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</si>
  <si>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</si>
  <si>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</si>
  <si>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</si>
  <si>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</si>
  <si>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</si>
  <si>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</si>
  <si>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</si>
  <si>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</si>
  <si>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</si>
  <si>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</si>
  <si>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</si>
  <si>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</si>
  <si>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</si>
  <si>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</si>
  <si>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</si>
  <si>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</si>
  <si>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</si>
  <si>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</si>
  <si>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</si>
  <si>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</si>
  <si>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</si>
  <si>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</si>
  <si>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</si>
  <si>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</si>
  <si>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</si>
  <si>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</si>
  <si>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</si>
  <si>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</si>
  <si>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</si>
  <si>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</si>
  <si>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</si>
  <si>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</si>
  <si>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</si>
  <si>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</si>
  <si>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</si>
  <si>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</si>
  <si>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</si>
  <si>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</si>
  <si>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</si>
  <si>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</si>
  <si>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</si>
  <si>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</si>
  <si>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</si>
  <si>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</si>
  <si>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</si>
  <si>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</si>
  <si>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</si>
  <si>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</si>
  <si>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</si>
  <si>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</si>
  <si>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</si>
  <si>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</si>
  <si>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</si>
  <si>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</si>
  <si>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</si>
  <si>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</si>
  <si>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</si>
  <si>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</si>
  <si>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</si>
  <si>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</si>
  <si>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</si>
  <si>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</si>
  <si>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</si>
  <si>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</si>
  <si>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</si>
  <si>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</si>
  <si>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</si>
  <si>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</si>
  <si>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</si>
  <si>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</si>
  <si>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</si>
  <si>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</si>
  <si>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</si>
  <si>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</si>
  <si>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</si>
  <si>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</si>
  <si>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</si>
  <si>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</si>
  <si>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</si>
  <si>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</si>
  <si>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</si>
  <si>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</si>
  <si>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</si>
  <si>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</si>
  <si>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</si>
  <si>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</si>
  <si>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</si>
  <si>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</si>
  <si>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</si>
  <si>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</si>
  <si>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</si>
  <si>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</si>
  <si>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</si>
  <si>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</si>
  <si>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</si>
  <si>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</si>
  <si>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</si>
  <si>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</si>
  <si>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</si>
  <si>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</si>
  <si>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</si>
  <si>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</si>
  <si>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</si>
  <si>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</si>
  <si>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</si>
  <si>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</si>
  <si>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</si>
  <si>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</si>
  <si>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</si>
  <si>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</si>
  <si>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</si>
  <si>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</si>
  <si>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</si>
  <si>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</si>
  <si>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</si>
  <si>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</si>
  <si>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</si>
  <si>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</si>
  <si>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</si>
  <si>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</si>
  <si>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</si>
  <si>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</si>
  <si>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</si>
  <si>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</si>
  <si>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</si>
  <si>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</si>
  <si>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</si>
  <si>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</si>
  <si>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</si>
  <si>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</si>
  <si>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</si>
  <si>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</si>
  <si>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</si>
  <si>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</si>
  <si>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</si>
  <si>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</si>
  <si>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</si>
  <si>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</si>
  <si>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</si>
  <si>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</si>
  <si>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</si>
  <si>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</si>
  <si>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</si>
  <si>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</si>
  <si>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</si>
  <si>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</si>
  <si>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</si>
  <si>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</si>
  <si>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</si>
  <si>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</si>
  <si>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</si>
  <si>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</si>
  <si>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</si>
  <si>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</si>
  <si>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</si>
  <si>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</si>
  <si>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</si>
  <si>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</si>
  <si>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</si>
  <si>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</si>
  <si>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</si>
  <si>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</si>
  <si>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</si>
  <si>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</si>
  <si>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</si>
  <si>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</si>
  <si>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</si>
  <si>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</si>
  <si>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</si>
  <si>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</si>
  <si>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</si>
  <si>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</si>
  <si>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</si>
  <si>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</si>
  <si>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</si>
  <si>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</si>
  <si>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</si>
  <si>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</si>
  <si>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</si>
  <si>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</si>
  <si>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</si>
  <si>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</si>
  <si>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</si>
  <si>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</si>
  <si>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</si>
  <si>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</si>
  <si>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</si>
  <si>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</si>
  <si>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</si>
  <si>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</si>
  <si>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</si>
  <si>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</si>
  <si>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</si>
  <si>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</si>
  <si>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</si>
  <si>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</si>
  <si>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</si>
  <si>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</si>
  <si>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</si>
  <si>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</si>
  <si>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</si>
  <si>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</si>
  <si>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</si>
  <si>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</si>
  <si>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</si>
  <si>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</si>
  <si>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</si>
  <si>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</si>
  <si>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</si>
  <si>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</si>
  <si>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</si>
  <si>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</si>
  <si>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</si>
  <si>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</si>
  <si>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</si>
  <si>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</si>
  <si>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</si>
  <si>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</si>
  <si>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</si>
  <si>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</si>
  <si>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</si>
  <si>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</si>
  <si>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</si>
  <si>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</si>
  <si>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</si>
  <si>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</si>
  <si>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</si>
  <si>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</si>
  <si>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</si>
  <si>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</si>
  <si>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</si>
  <si>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</si>
  <si>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</si>
  <si>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</si>
  <si>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</si>
  <si>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</si>
  <si>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</si>
  <si>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</si>
  <si>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</si>
  <si>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</si>
  <si>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</si>
  <si>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</si>
  <si>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</si>
  <si>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</si>
  <si>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</si>
  <si>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</si>
  <si>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</si>
  <si>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</si>
  <si>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</si>
  <si>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</si>
  <si>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</si>
  <si>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</si>
  <si>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</si>
  <si>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</si>
  <si>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</si>
  <si>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</si>
  <si>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</si>
  <si>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</si>
  <si>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</si>
  <si>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</si>
  <si>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</si>
  <si>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</si>
  <si>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</si>
  <si>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</si>
  <si>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</si>
  <si>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</si>
  <si>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</si>
  <si>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</si>
  <si>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</si>
  <si>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</si>
  <si>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</si>
  <si>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</si>
  <si>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</si>
  <si>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</si>
  <si>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</si>
  <si>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</si>
  <si>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</si>
  <si>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</si>
  <si>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</si>
  <si>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</si>
  <si>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</si>
  <si>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</si>
  <si>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</si>
  <si>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</si>
  <si>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</si>
  <si>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</si>
  <si>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</si>
  <si>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</si>
  <si>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</si>
  <si>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</si>
  <si>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</si>
  <si>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</si>
  <si>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</si>
  <si>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</si>
  <si>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</si>
  <si>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</si>
  <si>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</si>
  <si>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</si>
  <si>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</si>
  <si>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</si>
  <si>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</si>
  <si>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</si>
  <si>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</si>
  <si>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</si>
  <si>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</si>
  <si>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</si>
  <si>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</si>
  <si>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</si>
  <si>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</si>
  <si>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</si>
  <si>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</si>
  <si>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</si>
  <si>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</si>
  <si>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</si>
  <si>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</si>
  <si>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</si>
  <si>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</si>
  <si>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</si>
  <si>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</si>
  <si>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</si>
  <si>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</si>
  <si>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</si>
  <si>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</si>
  <si>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</si>
  <si>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</si>
  <si>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</si>
  <si>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</si>
  <si>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</si>
  <si>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</si>
  <si>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</si>
  <si>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</si>
  <si>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</si>
  <si>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</si>
  <si>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</si>
  <si>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</si>
  <si>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</si>
  <si>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</si>
  <si>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</si>
  <si>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</si>
  <si>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</si>
  <si>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</si>
  <si>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</si>
  <si>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</si>
  <si>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</si>
  <si>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</si>
  <si>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</si>
  <si>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</si>
  <si>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</si>
  <si>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</si>
  <si>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</si>
  <si>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</si>
  <si>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</si>
  <si>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</si>
  <si>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</si>
  <si>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</si>
  <si>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</si>
  <si>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</si>
  <si>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</si>
  <si>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</si>
  <si>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</si>
  <si>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</si>
  <si>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</si>
  <si>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</si>
  <si>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</si>
  <si>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</si>
  <si>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</si>
  <si>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</si>
  <si>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</si>
  <si>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</si>
  <si>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</si>
  <si>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</si>
  <si>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</si>
  <si>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</si>
  <si>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</si>
  <si>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</si>
  <si>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</si>
  <si>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</si>
  <si>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</si>
  <si>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</si>
  <si>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</si>
  <si>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</si>
  <si>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</si>
  <si>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</si>
  <si>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</si>
  <si>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</si>
  <si>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</si>
  <si>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</si>
  <si>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</si>
  <si>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</si>
  <si>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</si>
  <si>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</si>
  <si>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</si>
  <si>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</si>
  <si>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</si>
  <si>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</si>
  <si>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</si>
  <si>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</si>
  <si>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</si>
  <si>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</si>
  <si>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</si>
  <si>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</si>
  <si>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</si>
  <si>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</si>
  <si>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</si>
  <si>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</si>
  <si>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</si>
  <si>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</si>
  <si>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</si>
  <si>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</si>
  <si>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</si>
  <si>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</si>
  <si>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</si>
  <si>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</si>
  <si>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</si>
  <si>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</si>
  <si>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</si>
  <si>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</si>
  <si>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</si>
  <si>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</si>
  <si>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</si>
  <si>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</si>
  <si>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</si>
  <si>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</si>
  <si>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</si>
  <si>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</si>
  <si>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</si>
  <si>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</si>
  <si>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</si>
  <si>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</si>
  <si>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</si>
  <si>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</si>
  <si>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</si>
  <si>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</si>
  <si>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</si>
  <si>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</si>
  <si>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</si>
  <si>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</si>
  <si>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</si>
  <si>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</si>
  <si>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</si>
  <si>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</si>
  <si>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</si>
  <si>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</si>
  <si>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</si>
  <si>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</si>
  <si>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</si>
  <si>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</si>
  <si>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</si>
  <si>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</si>
  <si>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</si>
  <si>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</si>
  <si>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</si>
  <si>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</si>
  <si>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</si>
  <si>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</si>
  <si>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</si>
  <si>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</si>
  <si>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</si>
  <si>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</si>
  <si>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</si>
  <si>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</si>
  <si>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</si>
  <si>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</si>
  <si>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</si>
  <si>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</si>
  <si>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</si>
  <si>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</si>
  <si>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</si>
  <si>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</si>
  <si>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</si>
  <si>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</si>
  <si>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</si>
  <si>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</si>
  <si>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</si>
  <si>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</si>
  <si>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</si>
  <si>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</si>
  <si>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</si>
  <si>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</si>
  <si>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</si>
  <si>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</si>
  <si>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</si>
  <si>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</si>
  <si>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</si>
  <si>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</si>
  <si>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</si>
  <si>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</si>
  <si>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</si>
  <si>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</si>
  <si>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</si>
  <si>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</si>
  <si>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</si>
  <si>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</si>
  <si>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</si>
  <si>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</si>
  <si>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</si>
  <si>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</si>
  <si>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</si>
  <si>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</si>
  <si>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</si>
  <si>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</si>
  <si>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</si>
  <si>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</si>
  <si>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</si>
  <si>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</si>
  <si>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</si>
  <si>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</si>
  <si>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</si>
  <si>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</si>
  <si>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</si>
  <si>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</si>
  <si>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</si>
  <si>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</si>
  <si>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</si>
  <si>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</si>
  <si>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</si>
  <si>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</si>
  <si>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</si>
  <si>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</si>
  <si>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</si>
  <si>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</si>
  <si>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</si>
  <si>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</si>
  <si>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</si>
  <si>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</si>
  <si>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</si>
  <si>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</si>
  <si>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</si>
  <si>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</si>
  <si>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</si>
  <si>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</si>
  <si>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</si>
  <si>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</si>
  <si>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</si>
  <si>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</si>
  <si>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</si>
  <si>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</si>
  <si>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</si>
  <si>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</si>
  <si>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</si>
  <si>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</si>
  <si>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</si>
  <si>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</si>
  <si>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</si>
  <si>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</si>
  <si>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</si>
  <si>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</si>
  <si>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</si>
  <si>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</si>
  <si>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</si>
  <si>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</si>
  <si>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</si>
  <si>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</si>
  <si>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</si>
  <si>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</si>
  <si>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</si>
  <si>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</si>
  <si>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</si>
  <si>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</si>
  <si>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</si>
  <si>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</si>
  <si>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</si>
  <si>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</si>
  <si>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</si>
  <si>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</si>
  <si>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</si>
  <si>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</si>
  <si>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</si>
  <si>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</si>
  <si>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</si>
  <si>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</si>
  <si>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</si>
  <si>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</si>
  <si>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</si>
  <si>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</si>
  <si>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</si>
  <si>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</si>
  <si>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</si>
  <si>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</si>
  <si>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</si>
  <si>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</si>
  <si>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</si>
  <si>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</si>
  <si>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</si>
  <si>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</si>
  <si>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</si>
  <si>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</si>
  <si>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</si>
  <si>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</si>
  <si>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</si>
  <si>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</si>
  <si>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</si>
  <si>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</si>
  <si>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</si>
  <si>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</si>
  <si>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</si>
  <si>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</si>
  <si>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</si>
  <si>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</si>
  <si>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</si>
  <si>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</si>
  <si>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</si>
  <si>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</si>
  <si>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</si>
  <si>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</si>
  <si>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</si>
  <si>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</si>
  <si>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</si>
  <si>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</si>
  <si>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</si>
  <si>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</si>
  <si>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</si>
  <si>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</si>
  <si>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</si>
  <si>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</si>
  <si>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</si>
  <si>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</si>
  <si>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</si>
  <si>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</si>
  <si>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</si>
  <si>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</si>
  <si>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</si>
  <si>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</si>
  <si>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</si>
  <si>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</si>
  <si>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</si>
  <si>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</si>
  <si>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</si>
  <si>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</si>
  <si>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</si>
  <si>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</si>
  <si>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</si>
  <si>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</si>
  <si>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</si>
  <si>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</si>
  <si>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</si>
  <si>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</si>
  <si>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</si>
  <si>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</si>
  <si>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</si>
  <si>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</si>
  <si>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</si>
  <si>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</si>
  <si>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</si>
  <si>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</si>
  <si>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</si>
  <si>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</si>
  <si>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</si>
  <si>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</si>
  <si>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</si>
  <si>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</si>
  <si>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</si>
  <si>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</si>
  <si>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</si>
  <si>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</si>
  <si>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</si>
  <si>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</si>
  <si>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</si>
  <si>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</si>
  <si>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</si>
  <si>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</si>
  <si>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</si>
  <si>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</si>
  <si>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</si>
  <si>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</si>
  <si>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</si>
  <si>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</si>
  <si>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</si>
  <si>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</si>
  <si>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</si>
  <si>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</si>
  <si>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</si>
  <si>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</si>
  <si>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</si>
  <si>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</si>
  <si>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</si>
  <si>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</si>
  <si>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</si>
  <si>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</si>
  <si>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</si>
  <si>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</si>
  <si>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</si>
  <si>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</si>
  <si>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</si>
  <si>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</si>
  <si>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</si>
  <si>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</si>
  <si>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</si>
  <si>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</si>
  <si>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</si>
  <si>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</si>
  <si>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</si>
  <si>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</si>
  <si>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</si>
  <si>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</si>
  <si>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</si>
  <si>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</si>
  <si>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</si>
  <si>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</si>
  <si>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</si>
  <si>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</si>
  <si>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</si>
  <si>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</si>
  <si>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</si>
  <si>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</si>
  <si>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</si>
  <si>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</si>
  <si>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</si>
  <si>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</si>
  <si>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</si>
  <si>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</si>
  <si>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</si>
  <si>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</si>
  <si>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</si>
  <si>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</si>
  <si>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</si>
  <si>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</si>
  <si>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</si>
  <si>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</si>
  <si>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</si>
  <si>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</si>
  <si>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</si>
  <si>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</si>
  <si>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</si>
  <si>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</si>
  <si>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</si>
  <si>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</si>
  <si>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</si>
  <si>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</si>
  <si>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</si>
  <si>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</si>
  <si>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</si>
  <si>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</si>
  <si>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</si>
  <si>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</si>
  <si>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</si>
  <si>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</si>
  <si>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</si>
  <si>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</si>
  <si>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</si>
  <si>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</si>
  <si>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</si>
  <si>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</si>
  <si>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</si>
  <si>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</si>
  <si>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</si>
  <si>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</si>
  <si>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</si>
  <si>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</si>
  <si>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</si>
  <si>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</si>
  <si>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</si>
  <si>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</si>
  <si>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</si>
  <si>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</si>
  <si>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</si>
  <si>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</si>
  <si>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</si>
  <si>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</si>
  <si>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</si>
  <si>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</si>
  <si>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</si>
  <si>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</si>
  <si>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</si>
  <si>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</si>
  <si>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</si>
  <si>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</si>
  <si>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</si>
  <si>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</si>
  <si>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</si>
  <si>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</si>
  <si>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</si>
  <si>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</si>
  <si>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</si>
  <si>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</si>
  <si>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</si>
  <si>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</si>
  <si>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</si>
  <si>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</si>
  <si>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</si>
  <si>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</si>
  <si>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</si>
  <si>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</si>
  <si>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</si>
  <si>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</si>
  <si>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</si>
  <si>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</si>
  <si>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</si>
  <si>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</si>
  <si>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</si>
  <si>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</si>
  <si>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</si>
  <si>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</si>
  <si>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</si>
  <si>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</si>
  <si>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</si>
  <si>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</si>
  <si>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</si>
  <si>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</si>
  <si>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</si>
  <si>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</si>
  <si>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</si>
  <si>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</si>
  <si>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</si>
  <si>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</si>
  <si>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</si>
  <si>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</si>
  <si>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</si>
  <si>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</si>
  <si>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</si>
  <si>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</si>
  <si>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</si>
  <si>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</si>
  <si>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</si>
  <si>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</si>
  <si>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</si>
  <si>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</si>
  <si>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</si>
  <si>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</si>
  <si>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</si>
  <si>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</si>
  <si>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</si>
  <si>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</si>
  <si>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</si>
  <si>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</si>
  <si>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</si>
  <si>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</si>
  <si>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</si>
  <si>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</si>
  <si>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</si>
  <si>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</si>
  <si>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</si>
  <si>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</si>
  <si>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</si>
  <si>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</si>
  <si>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</si>
  <si>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</si>
  <si>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</si>
  <si>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</si>
  <si>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</si>
  <si>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</si>
  <si>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</si>
  <si>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</si>
  <si>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</si>
  <si>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</si>
  <si>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</si>
  <si>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</si>
  <si>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</si>
  <si>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</si>
  <si>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</si>
  <si>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</si>
  <si>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</si>
  <si>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</si>
  <si>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</si>
  <si>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</si>
  <si>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</si>
  <si>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</si>
  <si>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</si>
  <si>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</si>
  <si>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</si>
  <si>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</si>
  <si>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</si>
  <si>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</si>
  <si>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</si>
  <si>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</si>
  <si>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</si>
  <si>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</si>
  <si>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</si>
  <si>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</si>
  <si>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</si>
  <si>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</si>
  <si>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</si>
  <si>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</si>
  <si>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</si>
  <si>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</si>
  <si>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</si>
  <si>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</si>
  <si>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</si>
  <si>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</si>
  <si>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</si>
  <si>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</si>
  <si>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</si>
  <si>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</si>
  <si>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</si>
  <si>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</si>
  <si>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</si>
  <si>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</si>
  <si>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</si>
  <si>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</si>
  <si>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</si>
  <si>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</si>
  <si>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</si>
  <si>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</si>
  <si>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</si>
  <si>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</si>
  <si>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</si>
  <si>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</si>
  <si>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</si>
  <si>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</si>
  <si>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</si>
  <si>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</si>
  <si>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</si>
  <si>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</si>
  <si>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</si>
  <si>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</si>
  <si>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</si>
  <si>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</si>
  <si>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</si>
  <si>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</si>
  <si>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</si>
  <si>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</si>
  <si>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</si>
  <si>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</si>
  <si>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</si>
  <si>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</si>
  <si>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</si>
  <si>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</si>
  <si>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</si>
  <si>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</si>
  <si>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</si>
  <si>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</si>
  <si>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</si>
  <si>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</si>
  <si>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</si>
  <si>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</si>
  <si>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</si>
  <si>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</si>
  <si>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</si>
  <si>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</si>
  <si>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</si>
  <si>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</si>
  <si>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</si>
  <si>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</si>
  <si>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</si>
  <si>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</si>
  <si>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</si>
  <si>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</si>
  <si>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</si>
  <si>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</si>
  <si>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</si>
  <si>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</si>
  <si>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</si>
  <si>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</si>
  <si>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</si>
  <si>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</si>
  <si>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</si>
  <si>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</si>
  <si>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</si>
  <si>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</si>
  <si>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</si>
  <si>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</si>
  <si>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</si>
  <si>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</si>
  <si>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</si>
  <si>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</si>
  <si>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</si>
  <si>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</si>
  <si>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</si>
  <si>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</si>
  <si>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</si>
  <si>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</si>
  <si>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</si>
  <si>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</si>
  <si>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</si>
  <si>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</si>
  <si>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</si>
  <si>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</si>
  <si>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</si>
  <si>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</si>
  <si>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</si>
  <si>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</si>
  <si>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</si>
  <si>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</si>
  <si>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</si>
  <si>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</si>
  <si>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</si>
  <si>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</si>
  <si>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</si>
  <si>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</si>
  <si>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</si>
  <si>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</si>
  <si>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</si>
  <si>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</si>
  <si>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</si>
  <si>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</si>
  <si>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</si>
  <si>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</si>
  <si>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</si>
  <si>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</si>
  <si>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</si>
  <si>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</si>
  <si>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</si>
  <si>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</si>
  <si>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</si>
  <si>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</si>
  <si>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</si>
  <si>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</si>
  <si>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</si>
  <si>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</si>
  <si>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</si>
  <si>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</si>
  <si>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</si>
  <si>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</si>
  <si>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</si>
  <si>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</si>
  <si>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</si>
  <si>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</si>
  <si>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</si>
  <si>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</si>
  <si>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</si>
  <si>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</si>
  <si>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</si>
  <si>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</si>
  <si>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</si>
  <si>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</si>
  <si>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</si>
  <si>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</si>
  <si>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</si>
  <si>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</si>
  <si>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</si>
  <si>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</si>
  <si>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</si>
  <si>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</si>
  <si>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</si>
  <si>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</si>
  <si>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</si>
  <si>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</si>
  <si>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</si>
  <si>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</si>
  <si>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</si>
  <si>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</si>
  <si>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</si>
  <si>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</si>
  <si>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</si>
  <si>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</si>
  <si>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</si>
  <si>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</si>
  <si>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</si>
  <si>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</si>
  <si>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</si>
  <si>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</si>
  <si>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</si>
  <si>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</si>
  <si>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</si>
  <si>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</si>
  <si>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</si>
  <si>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</si>
  <si>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</si>
  <si>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</si>
  <si>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</si>
  <si>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</si>
  <si>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</si>
  <si>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</si>
  <si>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</si>
  <si>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</si>
  <si>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</si>
  <si>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</si>
  <si>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</si>
  <si>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</si>
  <si>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</si>
  <si>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</si>
  <si>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</si>
  <si>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</si>
  <si>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</si>
  <si>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</si>
  <si>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</si>
  <si>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</si>
  <si>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</si>
  <si>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</si>
  <si>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</si>
  <si>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</si>
  <si>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</si>
  <si>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</si>
  <si>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</si>
  <si>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</si>
  <si>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</si>
  <si>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</si>
  <si>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</si>
  <si>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</si>
  <si>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</si>
  <si>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</si>
  <si>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</si>
  <si>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</si>
  <si>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</si>
  <si>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</si>
  <si>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</si>
  <si>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</si>
  <si>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</si>
  <si>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</si>
  <si>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</si>
  <si>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</si>
  <si>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</si>
  <si>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</si>
  <si>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</si>
  <si>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</si>
  <si>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</si>
  <si>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</si>
  <si>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</si>
  <si>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</si>
  <si>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</si>
  <si>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</si>
  <si>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</si>
  <si>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</si>
  <si>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</si>
  <si>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</si>
  <si>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</si>
  <si>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</si>
  <si>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</si>
  <si>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</si>
  <si>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</si>
  <si>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</si>
  <si>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</si>
  <si>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</si>
  <si>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</si>
  <si>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</si>
  <si>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</si>
  <si>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</si>
  <si>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</si>
  <si>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</si>
  <si>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</si>
  <si>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</si>
  <si>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</si>
  <si>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</si>
  <si>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</si>
  <si>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</si>
  <si>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</si>
  <si>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</si>
  <si>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</si>
  <si>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</si>
  <si>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</si>
  <si>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</si>
  <si>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</si>
  <si>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</si>
  <si>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</si>
  <si>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</si>
  <si>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</si>
  <si>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</si>
  <si>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</si>
  <si>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</si>
  <si>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</si>
  <si>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</si>
  <si>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</si>
  <si>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</si>
  <si>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</si>
  <si>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</si>
  <si>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</si>
  <si>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</si>
  <si>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</si>
  <si>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</si>
  <si>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</si>
  <si>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</si>
  <si>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</si>
  <si>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</si>
  <si>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</si>
  <si>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</si>
  <si>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</si>
  <si>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</si>
  <si>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</si>
  <si>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</si>
  <si>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</si>
  <si>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</si>
  <si>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</si>
  <si>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</si>
  <si>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</si>
  <si>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</si>
  <si>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</si>
  <si>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</si>
  <si>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</si>
  <si>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</si>
  <si>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</si>
  <si>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</si>
  <si>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</si>
  <si>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</si>
  <si>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</si>
  <si>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</si>
  <si>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</si>
  <si>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</si>
  <si>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</si>
  <si>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</si>
  <si>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</si>
  <si>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</si>
  <si>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</si>
  <si>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</si>
  <si>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</si>
  <si>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</si>
  <si>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</si>
  <si>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</si>
  <si>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</si>
  <si>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</si>
  <si>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</si>
  <si>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</si>
  <si>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</si>
  <si>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</si>
  <si>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</si>
  <si>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</si>
  <si>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</si>
  <si>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</si>
  <si>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</si>
  <si>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</si>
  <si>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</si>
  <si>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</si>
  <si>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</si>
  <si>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</si>
  <si>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</si>
  <si>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</si>
  <si>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</si>
  <si>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</si>
  <si>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</si>
  <si>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</si>
  <si>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</si>
  <si>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</si>
  <si>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</si>
  <si>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</si>
  <si>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</si>
  <si>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</si>
  <si>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</si>
  <si>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</si>
  <si>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</si>
  <si>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</si>
  <si>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</si>
  <si>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</si>
  <si>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</si>
  <si>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</si>
  <si>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</si>
  <si>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</si>
  <si>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</si>
  <si>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</si>
  <si>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</si>
  <si>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</si>
  <si>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</si>
  <si>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</si>
  <si>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</si>
  <si>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</si>
  <si>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</si>
  <si>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</si>
  <si>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</si>
  <si>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</si>
  <si>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</si>
  <si>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</si>
  <si>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</si>
  <si>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</si>
  <si>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</si>
  <si>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</si>
  <si>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</si>
  <si>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</si>
  <si>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</si>
  <si>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</si>
  <si>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</si>
  <si>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</si>
  <si>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</si>
  <si>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</si>
  <si>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</si>
  <si>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</si>
  <si>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</si>
  <si>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</si>
  <si>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</si>
  <si>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</si>
  <si>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</si>
  <si>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</si>
  <si>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</si>
  <si>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</si>
  <si>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</si>
  <si>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</si>
  <si>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</si>
  <si>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</si>
  <si>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</si>
  <si>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</si>
  <si>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</si>
  <si>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</si>
  <si>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</si>
  <si>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</si>
  <si>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</si>
  <si>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</si>
  <si>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</si>
  <si>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</si>
  <si>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</si>
  <si>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</si>
  <si>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</si>
  <si>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</si>
  <si>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</si>
  <si>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</si>
  <si>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</si>
  <si>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</si>
  <si>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</si>
  <si>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</si>
  <si>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</si>
  <si>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</si>
  <si>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</si>
  <si>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</si>
  <si>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</si>
  <si>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</si>
  <si>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</si>
  <si>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</si>
  <si>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</si>
  <si>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</si>
  <si>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</si>
  <si>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</si>
  <si>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</si>
  <si>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</si>
  <si>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</si>
  <si>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</si>
  <si>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</si>
  <si>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</si>
  <si>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</si>
  <si>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</si>
  <si>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</si>
  <si>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</si>
  <si>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</si>
  <si>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</si>
  <si>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</si>
  <si>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</si>
  <si>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</si>
  <si>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</si>
  <si>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</si>
  <si>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</si>
  <si>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</si>
  <si>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</si>
  <si>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</si>
  <si>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</si>
  <si>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</si>
  <si>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</si>
  <si>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</si>
  <si>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</si>
  <si>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</si>
  <si>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</si>
  <si>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</si>
  <si>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</si>
  <si>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</si>
  <si>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</si>
  <si>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</si>
  <si>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</si>
  <si>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</si>
  <si>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</si>
  <si>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</si>
  <si>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</si>
  <si>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</si>
  <si>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</si>
  <si>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</si>
  <si>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</si>
  <si>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</si>
  <si>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</si>
  <si>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</si>
  <si>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</si>
  <si>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</si>
  <si>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</si>
  <si>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</si>
  <si>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</si>
  <si>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</si>
  <si>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</si>
  <si>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</si>
  <si>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</si>
  <si>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</si>
  <si>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</si>
  <si>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</si>
  <si>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</si>
  <si>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</si>
  <si>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</si>
  <si>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</si>
  <si>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</si>
  <si>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</si>
  <si>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</si>
  <si>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</si>
  <si>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</si>
  <si>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</si>
  <si>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</si>
  <si>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</si>
  <si>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</si>
  <si>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</si>
  <si>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</si>
  <si>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</si>
  <si>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</si>
  <si>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</si>
  <si>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</si>
  <si>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</si>
  <si>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</si>
  <si>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</si>
  <si>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</si>
  <si>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</si>
  <si>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</si>
  <si>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</si>
  <si>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</si>
  <si>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</si>
  <si>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</si>
  <si>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</si>
  <si>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</si>
  <si>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</si>
  <si>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</si>
  <si>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</si>
  <si>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</si>
  <si>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</si>
  <si>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</si>
  <si>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</si>
  <si>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</si>
  <si>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</si>
  <si>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</si>
  <si>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</si>
  <si>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</si>
  <si>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</si>
  <si>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</si>
  <si>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</si>
  <si>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</si>
  <si>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</si>
  <si>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</si>
  <si>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</si>
  <si>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</si>
  <si>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</si>
  <si>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</si>
  <si>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</si>
  <si>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</si>
  <si>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</si>
  <si>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</si>
  <si>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</si>
  <si>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</si>
  <si>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</si>
  <si>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</si>
  <si>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</si>
  <si>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</si>
  <si>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</si>
  <si>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</si>
  <si>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</si>
  <si>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</si>
  <si>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</si>
  <si>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</si>
  <si>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</si>
  <si>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</si>
  <si>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</si>
  <si>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</si>
  <si>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</si>
  <si>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</si>
  <si>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</si>
  <si>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</si>
  <si>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</si>
  <si>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</si>
  <si>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</si>
  <si>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</si>
  <si>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</si>
  <si>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</si>
  <si>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</si>
  <si>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</si>
  <si>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</si>
  <si>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</si>
  <si>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</si>
  <si>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</si>
  <si>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</si>
  <si>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</si>
  <si>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</si>
  <si>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</si>
  <si>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</si>
  <si>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</si>
  <si>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</si>
  <si>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</si>
  <si>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</si>
  <si>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</si>
  <si>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</si>
  <si>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</si>
  <si>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</si>
  <si>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</si>
  <si>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</si>
  <si>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</si>
  <si>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</si>
  <si>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</si>
  <si>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</si>
  <si>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</si>
  <si>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</si>
  <si>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</si>
  <si>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</si>
  <si>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</si>
  <si>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</si>
  <si>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</si>
  <si>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</si>
  <si>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</si>
  <si>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</si>
  <si>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</si>
  <si>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</si>
  <si>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</si>
  <si>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</si>
  <si>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</si>
  <si>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</si>
  <si>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</si>
  <si>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</si>
  <si>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</si>
  <si>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</si>
  <si>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</si>
  <si>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</si>
  <si>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</si>
  <si>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</si>
  <si>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</si>
  <si>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</si>
  <si>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</si>
  <si>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</si>
  <si>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</si>
  <si>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</si>
  <si>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</si>
  <si>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</si>
  <si>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</si>
  <si>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</si>
  <si>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</si>
  <si>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</si>
  <si>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</si>
  <si>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</si>
  <si>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</si>
  <si>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</si>
  <si>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</si>
  <si>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</si>
  <si>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</si>
  <si>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</si>
  <si>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</si>
  <si>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</si>
  <si>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</si>
  <si>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</si>
  <si>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</si>
  <si>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</si>
  <si>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</si>
  <si>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</si>
  <si>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</si>
  <si>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</si>
  <si>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</si>
  <si>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</si>
  <si>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</si>
  <si>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</si>
  <si>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</si>
  <si>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</si>
  <si>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</si>
  <si>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</si>
  <si>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</si>
  <si>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</si>
  <si>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</si>
  <si>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</si>
  <si>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</si>
  <si>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</si>
  <si>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</si>
  <si>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</si>
  <si>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</si>
  <si>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</si>
  <si>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</si>
  <si>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</si>
  <si>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</si>
  <si>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</si>
  <si>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</si>
  <si>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</si>
  <si>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</si>
  <si>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</si>
  <si>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</si>
  <si>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</si>
  <si>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</si>
  <si>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</si>
  <si>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</si>
  <si>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</si>
  <si>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</si>
  <si>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</si>
  <si>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</si>
  <si>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</si>
  <si>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</si>
  <si>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</si>
  <si>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</si>
  <si>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</si>
  <si>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</si>
  <si>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</si>
  <si>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</si>
  <si>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</si>
  <si>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</si>
  <si>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</si>
  <si>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</si>
  <si>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</si>
  <si>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</si>
  <si>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</si>
  <si>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</si>
  <si>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</si>
  <si>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</si>
  <si>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</si>
  <si>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</si>
  <si>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</si>
  <si>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</si>
  <si>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</si>
  <si>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</si>
  <si>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</si>
  <si>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</si>
  <si>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</si>
  <si>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</si>
  <si>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</si>
  <si>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</si>
  <si>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</si>
  <si>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</si>
  <si>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</si>
  <si>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</si>
  <si>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</si>
  <si>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</si>
  <si>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</si>
  <si>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</si>
  <si>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</si>
  <si>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</si>
  <si>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</si>
  <si>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</si>
  <si>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</si>
  <si>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</si>
  <si>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</si>
  <si>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</si>
  <si>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</si>
  <si>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</si>
  <si>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</si>
  <si>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</si>
  <si>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</si>
  <si>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</si>
  <si>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</si>
  <si>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</si>
  <si>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</si>
  <si>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</si>
  <si>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</si>
  <si>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</si>
  <si>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</si>
  <si>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</si>
  <si>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</si>
  <si>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</si>
  <si>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</si>
  <si>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</si>
  <si>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</si>
  <si>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</si>
  <si>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</si>
  <si>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</si>
  <si>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</si>
  <si>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</si>
  <si>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</si>
  <si>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</si>
  <si>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</si>
  <si>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</si>
  <si>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</si>
  <si>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</si>
  <si>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</si>
  <si>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</si>
  <si>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</si>
  <si>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</si>
  <si>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</si>
  <si>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</si>
  <si>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</si>
  <si>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</si>
  <si>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</si>
  <si>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</si>
  <si>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</si>
  <si>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</si>
  <si>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</si>
  <si>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</si>
  <si>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</si>
  <si>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</si>
  <si>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</si>
  <si>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</si>
  <si>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</si>
  <si>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</si>
  <si>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</si>
  <si>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</si>
  <si>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</si>
  <si>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</si>
  <si>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</si>
  <si>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</si>
  <si>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</si>
  <si>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</si>
  <si>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</si>
  <si>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</si>
  <si>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</si>
  <si>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</si>
  <si>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</si>
  <si>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</si>
  <si>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</si>
  <si>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</si>
  <si>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</si>
  <si>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</si>
  <si>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</si>
  <si>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</si>
  <si>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</si>
  <si>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</si>
  <si>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</si>
  <si>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</si>
  <si>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</si>
  <si>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</si>
  <si>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</si>
  <si>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</si>
  <si>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</si>
  <si>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</si>
  <si>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</si>
  <si>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</si>
  <si>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</si>
  <si>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</si>
  <si>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</si>
  <si>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</si>
  <si>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</si>
  <si>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</si>
  <si>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</si>
  <si>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</si>
  <si>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</si>
  <si>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</si>
  <si>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</si>
  <si>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</si>
  <si>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</si>
  <si>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</si>
  <si>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</si>
  <si>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</si>
  <si>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</si>
  <si>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</si>
  <si>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</si>
  <si>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</si>
  <si>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</si>
  <si>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</si>
  <si>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</si>
  <si>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</si>
  <si>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</si>
  <si>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</si>
  <si>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</si>
  <si>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</si>
  <si>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</si>
  <si>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</si>
  <si>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</si>
  <si>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</si>
  <si>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</si>
  <si>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</si>
  <si>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</si>
  <si>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</si>
  <si>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</si>
  <si>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</si>
  <si>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</si>
  <si>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</si>
  <si>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</si>
  <si>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</si>
  <si>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</si>
  <si>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</si>
  <si>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</si>
  <si>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</si>
  <si>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</si>
  <si>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</si>
  <si>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</si>
  <si>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</si>
  <si>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</si>
  <si>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</si>
  <si>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</si>
  <si>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</si>
  <si>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</si>
  <si>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</si>
  <si>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</si>
  <si>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</si>
  <si>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</si>
  <si>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</si>
  <si>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</si>
  <si>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</si>
  <si>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</si>
  <si>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</si>
  <si>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</si>
  <si>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</si>
  <si>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</si>
  <si>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</si>
  <si>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</si>
  <si>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</si>
  <si>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</si>
  <si>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</si>
  <si>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</si>
  <si>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</si>
  <si>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</si>
  <si>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</si>
  <si>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</si>
  <si>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</si>
  <si>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</si>
  <si>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</si>
  <si>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</si>
  <si>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</si>
  <si>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</si>
  <si>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</si>
  <si>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</si>
  <si>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</si>
  <si>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</si>
  <si>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</si>
  <si>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</si>
  <si>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</si>
  <si>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</si>
  <si>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</si>
  <si>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</si>
  <si>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</si>
  <si>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</si>
  <si>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</si>
  <si>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</si>
  <si>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</si>
  <si>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</si>
  <si>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</si>
  <si>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</si>
  <si>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</si>
  <si>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</si>
  <si>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</si>
  <si>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</si>
  <si>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</si>
  <si>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</si>
  <si>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</si>
  <si>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</si>
  <si>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</si>
  <si>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</si>
  <si>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</si>
  <si>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</si>
  <si>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</si>
  <si>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</si>
  <si>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</si>
  <si>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</si>
  <si>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</si>
  <si>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</si>
  <si>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</si>
  <si>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</si>
  <si>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</si>
  <si>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</si>
  <si>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</si>
  <si>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</si>
  <si>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</si>
  <si>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</si>
  <si>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</si>
  <si>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</si>
  <si>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</si>
  <si>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</si>
  <si>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</si>
  <si>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</si>
  <si>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</si>
  <si>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</si>
  <si>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</si>
  <si>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</si>
  <si>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</si>
  <si>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</si>
  <si>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</si>
  <si>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</si>
  <si>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</si>
  <si>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</si>
  <si>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</si>
  <si>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</si>
  <si>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</si>
  <si>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</si>
  <si>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</si>
  <si>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</si>
  <si>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</si>
  <si>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</si>
  <si>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</si>
  <si>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</si>
  <si>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</si>
  <si>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</si>
  <si>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</si>
  <si>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</si>
  <si>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</si>
  <si>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</si>
  <si>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</si>
  <si>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</si>
  <si>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</si>
  <si>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</si>
  <si>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</si>
  <si>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</si>
  <si>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</si>
  <si>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</si>
  <si>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</si>
  <si>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</si>
  <si>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</si>
  <si>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</si>
  <si>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</si>
  <si>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</si>
  <si>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</si>
  <si>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</si>
  <si>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</si>
  <si>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</si>
  <si>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</si>
  <si>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</si>
  <si>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</si>
  <si>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</si>
  <si>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</si>
  <si>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</si>
  <si>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</si>
  <si>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</si>
  <si>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</si>
  <si>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</si>
  <si>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</si>
  <si>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</si>
  <si>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</si>
  <si>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</si>
  <si>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</si>
  <si>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</si>
  <si>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</si>
  <si>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</si>
  <si>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</si>
  <si>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</si>
  <si>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</si>
  <si>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</si>
  <si>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</si>
  <si>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</si>
  <si>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</si>
  <si>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</si>
  <si>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</si>
  <si>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</si>
  <si>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</si>
  <si>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</si>
  <si>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</si>
  <si>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</si>
  <si>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</si>
  <si>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</si>
  <si>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</si>
  <si>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</si>
  <si>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</si>
  <si>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</si>
  <si>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</si>
  <si>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</si>
  <si>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</si>
  <si>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</si>
  <si>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</si>
  <si>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</si>
  <si>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</si>
  <si>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</si>
  <si>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</si>
  <si>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</si>
  <si>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</si>
  <si>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</si>
  <si>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</si>
  <si>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</si>
  <si>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</si>
  <si>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</si>
  <si>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</si>
  <si>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</si>
  <si>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</si>
  <si>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</si>
  <si>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</si>
  <si>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</si>
  <si>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</si>
  <si>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</si>
  <si>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</si>
  <si>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</si>
  <si>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</si>
  <si>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</si>
  <si>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</si>
  <si>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</si>
  <si>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</si>
  <si>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</si>
  <si>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</si>
  <si>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</si>
  <si>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</si>
  <si>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</si>
  <si>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</si>
  <si>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</si>
  <si>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</si>
  <si>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</si>
  <si>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</si>
  <si>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</si>
  <si>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</si>
  <si>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</si>
  <si>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</si>
  <si>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</si>
  <si>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</si>
  <si>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</si>
  <si>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</si>
  <si>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</si>
  <si>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</si>
  <si>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</si>
  <si>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</si>
  <si>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</si>
  <si>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</si>
  <si>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</si>
  <si>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</si>
  <si>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</si>
  <si>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</si>
  <si>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</si>
  <si>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</si>
  <si>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</si>
  <si>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</si>
  <si>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</si>
  <si>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</si>
  <si>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</si>
  <si>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</si>
  <si>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</si>
  <si>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</si>
  <si>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</si>
  <si>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</si>
  <si>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</si>
  <si>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</si>
  <si>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</si>
  <si>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</si>
  <si>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</si>
  <si>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</si>
  <si>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</si>
  <si>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</si>
  <si>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</si>
  <si>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</si>
  <si>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</si>
  <si>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</si>
  <si>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</si>
  <si>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</si>
  <si>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</si>
  <si>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</si>
  <si>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</si>
  <si>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</si>
  <si>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</si>
  <si>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</si>
  <si>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</si>
  <si>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</si>
  <si>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</si>
  <si>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</si>
  <si>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</si>
  <si>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</si>
  <si>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</si>
  <si>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</si>
  <si>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</si>
  <si>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</si>
  <si>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</si>
  <si>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</si>
  <si>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</si>
  <si>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</si>
  <si>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</si>
  <si>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</si>
  <si>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</si>
  <si>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</si>
  <si>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</si>
  <si>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</si>
  <si>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</si>
  <si>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</si>
  <si>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</si>
  <si>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</si>
  <si>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</si>
  <si>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</si>
  <si>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</si>
  <si>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</si>
  <si>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</si>
  <si>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</si>
  <si>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</si>
  <si>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</si>
  <si>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</si>
  <si>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</si>
  <si>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</si>
  <si>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</si>
  <si>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</si>
  <si>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</si>
  <si>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</si>
  <si>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</si>
  <si>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</si>
  <si>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</si>
  <si>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</si>
  <si>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</si>
  <si>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</si>
  <si>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</si>
  <si>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</si>
  <si>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</si>
  <si>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</si>
  <si>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</si>
  <si>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</si>
  <si>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</si>
  <si>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</si>
  <si>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</si>
  <si>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</si>
  <si>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</si>
  <si>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</si>
  <si>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</si>
  <si>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</si>
  <si>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</si>
  <si>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</si>
  <si>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</si>
  <si>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</si>
  <si>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</si>
  <si>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</si>
  <si>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</si>
  <si>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</si>
  <si>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</si>
  <si>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</si>
  <si>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</si>
  <si>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</si>
  <si>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</si>
  <si>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</si>
  <si>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</si>
  <si>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</si>
  <si>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</si>
  <si>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</si>
  <si>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</si>
  <si>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</si>
  <si>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</si>
  <si>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</si>
  <si>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</si>
  <si>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</si>
  <si>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</si>
  <si>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</si>
  <si>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</si>
  <si>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</si>
  <si>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</si>
  <si>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</si>
  <si>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</si>
  <si>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</si>
  <si>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</si>
  <si>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</si>
  <si>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</si>
  <si>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</si>
  <si>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</si>
  <si>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</si>
  <si>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</si>
  <si>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</si>
  <si>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</si>
  <si>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</si>
  <si>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</si>
  <si>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</si>
  <si>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</si>
  <si>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</si>
  <si>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</si>
  <si>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</si>
  <si>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</si>
  <si>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</si>
  <si>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</si>
  <si>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</si>
  <si>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</si>
  <si>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</si>
  <si>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</si>
  <si>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</si>
  <si>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</si>
  <si>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</si>
  <si>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</si>
  <si>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</si>
  <si>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</si>
  <si>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</si>
  <si>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</si>
  <si>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</si>
  <si>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</si>
  <si>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</si>
  <si>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</si>
  <si>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</si>
  <si>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</si>
  <si>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</si>
  <si>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</si>
  <si>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</si>
  <si>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</si>
  <si>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</si>
  <si>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</si>
  <si>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</si>
  <si>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</si>
  <si>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</si>
  <si>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</si>
  <si>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</si>
  <si>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</si>
  <si>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</si>
  <si>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</si>
  <si>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</si>
  <si>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</si>
  <si>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</si>
  <si>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</si>
  <si>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</si>
  <si>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</si>
  <si>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</si>
  <si>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</si>
  <si>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</si>
  <si>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</si>
  <si>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</si>
  <si>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</si>
  <si>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</si>
  <si>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</si>
  <si>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</si>
  <si>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</si>
  <si>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</si>
  <si>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</si>
  <si>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</si>
  <si>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</si>
  <si>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</si>
  <si>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</si>
  <si>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</si>
  <si>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</si>
  <si>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</si>
  <si>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</si>
  <si>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</si>
  <si>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</si>
  <si>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</si>
  <si>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</si>
  <si>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</si>
  <si>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</si>
  <si>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</si>
  <si>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</si>
  <si>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</si>
  <si>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</si>
  <si>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</si>
  <si>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</si>
  <si>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</si>
  <si>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</si>
  <si>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</si>
  <si>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</si>
  <si>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</si>
  <si>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</si>
  <si>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</si>
  <si>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</si>
  <si>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</si>
  <si>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</si>
  <si>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</si>
  <si>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</si>
  <si>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</si>
  <si>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</si>
  <si>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</si>
  <si>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</si>
  <si>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</si>
  <si>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</si>
  <si>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</si>
  <si>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</si>
  <si>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</si>
  <si>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</si>
  <si>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</si>
  <si>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</si>
  <si>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</si>
  <si>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</si>
  <si>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</si>
  <si>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</si>
  <si>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</si>
  <si>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</si>
  <si>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</si>
  <si>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</si>
  <si>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</si>
  <si>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</si>
  <si>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</si>
  <si>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</si>
  <si>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</si>
  <si>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</si>
  <si>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</si>
  <si>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</si>
  <si>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</si>
  <si>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</si>
  <si>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</si>
  <si>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</si>
  <si>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</si>
  <si>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</si>
  <si>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</si>
  <si>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</si>
  <si>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</si>
  <si>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</si>
  <si>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</si>
  <si>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</si>
  <si>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</si>
  <si>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</si>
  <si>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</si>
  <si>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</si>
  <si>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</si>
  <si>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</si>
  <si>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</si>
  <si>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</si>
  <si>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</si>
  <si>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</si>
  <si>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</si>
  <si>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</si>
  <si>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</si>
  <si>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</si>
  <si>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</si>
  <si>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</si>
  <si>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</si>
  <si>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</si>
  <si>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</si>
  <si>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</si>
  <si>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</si>
  <si>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</si>
  <si>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</si>
  <si>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</si>
  <si>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</si>
  <si>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</si>
  <si>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</si>
  <si>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</si>
  <si>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</si>
  <si>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</si>
  <si>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</si>
  <si>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</si>
  <si>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</si>
  <si>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</si>
  <si>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</si>
  <si>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</si>
  <si>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</si>
  <si>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</si>
  <si>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</si>
  <si>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</si>
  <si>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</si>
  <si>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</si>
  <si>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</si>
  <si>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</si>
  <si>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</si>
  <si>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</si>
  <si>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</si>
  <si>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</si>
  <si>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</si>
  <si>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</si>
  <si>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</si>
  <si>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</si>
  <si>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</si>
  <si>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</si>
  <si>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</si>
  <si>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</si>
  <si>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</si>
  <si>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</si>
  <si>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</si>
  <si>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</si>
  <si>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</si>
  <si>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</si>
  <si>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</si>
  <si>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</si>
  <si>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</si>
  <si>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</si>
  <si>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</si>
  <si>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</si>
  <si>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</si>
  <si>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</si>
  <si>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</si>
  <si>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</si>
  <si>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</si>
  <si>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</si>
  <si>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</si>
  <si>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</si>
  <si>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</si>
  <si>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</si>
  <si>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</si>
  <si>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</si>
  <si>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</si>
  <si>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</si>
  <si>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</si>
  <si>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</si>
  <si>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</si>
  <si>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</si>
  <si>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</si>
  <si>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</si>
  <si>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</si>
  <si>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</si>
  <si>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</si>
  <si>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</si>
  <si>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</si>
  <si>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</si>
  <si>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</si>
  <si>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</si>
  <si>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</si>
  <si>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</si>
  <si>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</si>
  <si>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</si>
  <si>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</si>
  <si>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</si>
  <si>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</si>
  <si>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</si>
  <si>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</si>
  <si>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</si>
  <si>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</si>
  <si>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</si>
  <si>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</si>
  <si>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</si>
  <si>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</si>
  <si>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</si>
  <si>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</si>
  <si>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</si>
  <si>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</si>
  <si>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</si>
  <si>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</si>
  <si>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</si>
  <si>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</si>
  <si>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</si>
  <si>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</si>
  <si>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</si>
  <si>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</si>
  <si>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</si>
  <si>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</si>
  <si>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</si>
  <si>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</si>
  <si>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</si>
  <si>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</si>
  <si>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</si>
  <si>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</si>
  <si>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</si>
  <si>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</si>
  <si>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</si>
  <si>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</si>
  <si>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</si>
  <si>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</si>
  <si>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</si>
  <si>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</si>
  <si>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</si>
  <si>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</si>
  <si>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</si>
  <si>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</si>
  <si>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</si>
  <si>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</si>
  <si>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</si>
  <si>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</si>
  <si>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</si>
  <si>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</si>
  <si>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</si>
  <si>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</si>
  <si>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</si>
  <si>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</si>
  <si>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</si>
  <si>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</si>
  <si>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</si>
  <si>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</si>
  <si>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</si>
  <si>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</si>
  <si>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</si>
  <si>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</si>
  <si>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</si>
  <si>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</si>
  <si>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</si>
  <si>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</si>
  <si>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</si>
  <si>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</si>
  <si>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</si>
  <si>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</si>
  <si>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</si>
  <si>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</si>
  <si>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</si>
  <si>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</si>
  <si>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</si>
  <si>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</si>
  <si>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</si>
  <si>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</si>
  <si>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</si>
  <si>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</si>
  <si>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</si>
  <si>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</si>
  <si>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</si>
  <si>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</si>
  <si>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</si>
  <si>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</si>
  <si>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</si>
  <si>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</si>
  <si>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</si>
  <si>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</si>
  <si>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</si>
  <si>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</si>
  <si>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</si>
  <si>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</si>
  <si>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</si>
  <si>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</si>
  <si>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</si>
  <si>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</si>
  <si>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</si>
  <si>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</si>
  <si>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</si>
  <si>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</si>
  <si>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</si>
  <si>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</si>
  <si>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</si>
  <si>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</si>
  <si>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</si>
  <si>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</si>
  <si>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</si>
  <si>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</si>
  <si>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</si>
  <si>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</si>
  <si>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</si>
  <si>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</si>
  <si>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</si>
  <si>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</si>
  <si>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</si>
  <si>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</si>
  <si>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</si>
  <si>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</si>
  <si>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</si>
  <si>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</si>
  <si>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</si>
  <si>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</si>
  <si>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</si>
  <si>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</si>
  <si>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</si>
  <si>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</si>
  <si>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</si>
  <si>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</si>
  <si>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</si>
  <si>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</si>
  <si>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</si>
  <si>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</si>
  <si>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</si>
  <si>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</si>
  <si>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</si>
  <si>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</si>
  <si>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</si>
  <si>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</si>
  <si>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</si>
  <si>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</si>
  <si>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</si>
  <si>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</si>
  <si>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</si>
  <si>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</si>
  <si>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</si>
  <si>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</si>
  <si>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</si>
  <si>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</si>
  <si>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</si>
  <si>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</si>
  <si>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</si>
  <si>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</si>
  <si>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</si>
  <si>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</si>
  <si>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</si>
  <si>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</si>
  <si>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</si>
  <si>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</si>
  <si>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</si>
  <si>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</si>
  <si>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</si>
  <si>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</si>
  <si>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</si>
  <si>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</si>
  <si>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</si>
  <si>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</si>
  <si>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</si>
  <si>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</si>
  <si>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</si>
  <si>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</si>
  <si>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</si>
  <si>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</si>
  <si>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</si>
  <si>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</si>
  <si>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</si>
  <si>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</si>
  <si>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</si>
  <si>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</si>
  <si>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</si>
  <si>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</si>
  <si>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</si>
  <si>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</si>
  <si>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</si>
  <si>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</si>
  <si>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</si>
  <si>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</si>
  <si>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</si>
  <si>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</si>
  <si>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</si>
  <si>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</si>
  <si>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</si>
  <si>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</si>
  <si>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</si>
  <si>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</si>
  <si>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</si>
  <si>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</si>
  <si>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</si>
  <si>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</si>
  <si>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</si>
  <si>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</si>
  <si>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</si>
  <si>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</si>
  <si>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</si>
  <si>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</si>
  <si>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</si>
  <si>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</si>
  <si>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</si>
  <si>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</si>
  <si>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</si>
  <si>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</si>
  <si>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</si>
  <si>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</si>
  <si>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</si>
  <si>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</si>
  <si>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</si>
  <si>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</si>
  <si>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</si>
  <si>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</si>
  <si>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</si>
  <si>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</si>
  <si>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</si>
  <si>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</si>
  <si>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</si>
  <si>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</si>
  <si>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</si>
  <si>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</si>
  <si>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</si>
  <si>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</si>
  <si>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</si>
  <si>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</si>
  <si>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</si>
  <si>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</si>
  <si>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</si>
  <si>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</si>
  <si>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</si>
  <si>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</si>
  <si>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</si>
  <si>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</si>
  <si>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</si>
  <si>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</si>
  <si>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</si>
  <si>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</si>
  <si>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</si>
  <si>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</si>
  <si>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</si>
  <si>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</si>
  <si>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</si>
  <si>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</si>
  <si>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</si>
  <si>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</si>
  <si>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</si>
  <si>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</si>
  <si>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</si>
  <si>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</si>
  <si>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</si>
  <si>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</si>
  <si>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</si>
  <si>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</si>
  <si>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</si>
  <si>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</si>
  <si>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</si>
  <si>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</si>
  <si>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</si>
  <si>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</si>
  <si>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</si>
  <si>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</si>
  <si>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</si>
  <si>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</si>
  <si>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</si>
  <si>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</si>
  <si>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</si>
  <si>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</si>
  <si>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</si>
  <si>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</si>
  <si>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</si>
  <si>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</si>
  <si>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</si>
  <si>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</si>
  <si>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</si>
  <si>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</si>
  <si>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</si>
  <si>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</si>
  <si>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</si>
  <si>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</si>
  <si>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</si>
  <si>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</si>
  <si>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</si>
  <si>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</si>
  <si>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</si>
  <si>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</si>
  <si>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</si>
  <si>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</si>
  <si>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</si>
  <si>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</si>
  <si>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</si>
  <si>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</si>
  <si>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</si>
  <si>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</si>
  <si>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</si>
  <si>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</si>
  <si>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</si>
  <si>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</si>
  <si>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</si>
  <si>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</si>
  <si>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</si>
  <si>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</si>
  <si>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</si>
  <si>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</si>
  <si>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</si>
  <si>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</si>
  <si>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</si>
  <si>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</si>
  <si>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</si>
  <si>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</si>
  <si>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</si>
  <si>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</si>
  <si>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</si>
  <si>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</si>
  <si>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</si>
  <si>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</si>
  <si>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</si>
  <si>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</si>
  <si>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</si>
  <si>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</si>
  <si>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</si>
  <si>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</si>
  <si>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</si>
  <si>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</si>
  <si>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</si>
  <si>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</si>
  <si>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</si>
  <si>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</si>
  <si>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</si>
  <si>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</si>
  <si>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</si>
  <si>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</si>
  <si>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</si>
  <si>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</si>
  <si>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</si>
  <si>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</si>
  <si>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</si>
  <si>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</si>
  <si>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</si>
  <si>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</si>
  <si>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</si>
  <si>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</si>
  <si>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</si>
  <si>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</si>
  <si>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</si>
  <si>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</si>
  <si>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</si>
  <si>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</si>
  <si>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</si>
  <si>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</si>
  <si>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</si>
  <si>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</si>
  <si>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</si>
  <si>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</si>
  <si>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</si>
  <si>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</si>
  <si>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</si>
  <si>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</si>
  <si>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</si>
  <si>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</si>
  <si>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</si>
  <si>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</si>
  <si>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</si>
  <si>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</si>
  <si>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</si>
  <si>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</si>
  <si>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</si>
  <si>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</si>
  <si>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</si>
  <si>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</si>
  <si>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</si>
  <si>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</si>
  <si>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</si>
  <si>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</si>
  <si>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</si>
  <si>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</si>
  <si>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</si>
  <si>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</si>
  <si>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</si>
  <si>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</si>
  <si>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</si>
  <si>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</si>
  <si>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</si>
  <si>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</si>
  <si>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</si>
  <si>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</si>
  <si>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</si>
  <si>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</si>
  <si>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</si>
  <si>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</si>
  <si>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</si>
  <si>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</si>
  <si>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</si>
  <si>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</si>
  <si>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</si>
  <si>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</si>
  <si>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</si>
  <si>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</si>
  <si>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</si>
  <si>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</si>
  <si>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</si>
  <si>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</si>
  <si>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</si>
  <si>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</si>
  <si>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</si>
  <si>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</si>
  <si>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</si>
  <si>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</si>
  <si>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</si>
  <si>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</si>
  <si>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</si>
  <si>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</si>
  <si>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</si>
  <si>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</si>
  <si>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</si>
  <si>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</si>
  <si>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</si>
  <si>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</si>
  <si>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</si>
  <si>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</si>
  <si>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</si>
  <si>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</si>
  <si>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</si>
  <si>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</si>
  <si>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</si>
  <si>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</si>
  <si>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</si>
  <si>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</si>
  <si>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</si>
  <si>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</si>
  <si>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</si>
  <si>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</si>
  <si>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</si>
  <si>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</si>
  <si>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</si>
  <si>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</si>
  <si>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</si>
  <si>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</si>
  <si>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</si>
  <si>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</si>
  <si>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</si>
  <si>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</si>
  <si>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</si>
  <si>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</si>
  <si>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</si>
  <si>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</si>
  <si>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</si>
  <si>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</si>
  <si>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</si>
  <si>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</si>
  <si>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</si>
  <si>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</si>
  <si>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</si>
  <si>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</si>
  <si>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</si>
  <si>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</si>
  <si>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</si>
  <si>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</si>
  <si>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</si>
  <si>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</si>
  <si>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</si>
  <si>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</si>
  <si>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</si>
  <si>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</si>
  <si>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</si>
  <si>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</si>
  <si>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</si>
  <si>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</si>
  <si>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</si>
  <si>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</si>
  <si>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</si>
  <si>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</si>
  <si>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</si>
  <si>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</si>
  <si>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</si>
  <si>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</si>
  <si>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</si>
  <si>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</si>
  <si>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</si>
  <si>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</si>
  <si>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</si>
  <si>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</si>
  <si>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</si>
  <si>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</si>
  <si>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</si>
  <si>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</si>
  <si>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</si>
  <si>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</si>
  <si>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</si>
  <si>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</si>
  <si>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</si>
  <si>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</si>
  <si>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</si>
  <si>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</si>
  <si>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</si>
  <si>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</si>
  <si>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</si>
  <si>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</si>
  <si>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</si>
  <si>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</si>
  <si>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</si>
  <si>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</si>
  <si>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</si>
  <si>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</si>
  <si>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</si>
  <si>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</si>
  <si>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</si>
  <si>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</si>
  <si>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</si>
  <si>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</si>
  <si>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</si>
  <si>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</si>
  <si>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</si>
  <si>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</si>
  <si>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</si>
  <si>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</si>
  <si>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</si>
  <si>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</si>
  <si>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</si>
  <si>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</si>
  <si>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</si>
  <si>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</si>
  <si>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</si>
  <si>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</si>
  <si>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</si>
  <si>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</si>
  <si>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</si>
  <si>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</si>
  <si>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</si>
  <si>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</si>
  <si>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</si>
  <si>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</si>
  <si>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</si>
  <si>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</si>
  <si>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</si>
  <si>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</si>
  <si>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</si>
  <si>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</si>
  <si>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</si>
  <si>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</si>
  <si>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</si>
  <si>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</si>
  <si>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</si>
  <si>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</si>
  <si>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</si>
  <si>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</si>
  <si>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</si>
  <si>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</si>
  <si>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</si>
  <si>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</si>
  <si>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</si>
  <si>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</si>
  <si>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</si>
  <si>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</si>
  <si>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</si>
  <si>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</si>
  <si>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</si>
  <si>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</si>
  <si>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</si>
  <si>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</si>
  <si>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</si>
  <si>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</si>
  <si>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</si>
  <si>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</si>
  <si>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</si>
  <si>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</si>
  <si>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</si>
  <si>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</si>
  <si>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</si>
  <si>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</si>
  <si>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</si>
  <si>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</si>
  <si>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</si>
  <si>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</si>
  <si>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</si>
  <si>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</si>
  <si>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</si>
  <si>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</si>
  <si>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</si>
  <si>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</si>
  <si>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</si>
  <si>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</si>
  <si>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</si>
  <si>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</si>
  <si>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</si>
  <si>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</si>
  <si>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</si>
  <si>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</si>
  <si>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</si>
  <si>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</si>
  <si>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</si>
  <si>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</si>
  <si>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</si>
  <si>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</si>
  <si>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</si>
  <si>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</si>
  <si>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</si>
  <si>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</si>
  <si>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</si>
  <si>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</si>
  <si>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</si>
  <si>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</si>
  <si>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</si>
  <si>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</si>
  <si>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</si>
  <si>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</si>
  <si>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</si>
  <si>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</si>
  <si>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</si>
  <si>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</si>
  <si>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</si>
  <si>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</si>
  <si>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</si>
  <si>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</si>
  <si>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</si>
  <si>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</si>
  <si>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</si>
  <si>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</si>
  <si>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</si>
  <si>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</si>
  <si>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</si>
  <si>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</si>
  <si>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</si>
  <si>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</si>
  <si>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</si>
  <si>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</si>
  <si>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</si>
  <si>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</si>
  <si>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</si>
  <si>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</si>
  <si>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</si>
  <si>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</si>
  <si>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</si>
  <si>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</si>
  <si>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</si>
  <si>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</si>
  <si>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</si>
  <si>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</si>
  <si>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</si>
  <si>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</si>
  <si>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</si>
  <si>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</si>
  <si>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</si>
  <si>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</si>
  <si>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</si>
  <si>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</si>
  <si>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</si>
  <si>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</si>
  <si>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</si>
  <si>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</si>
  <si>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</si>
  <si>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</si>
  <si>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</si>
  <si>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</si>
  <si>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</si>
  <si>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</si>
  <si>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</si>
  <si>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</si>
  <si>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</si>
  <si>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</si>
  <si>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</si>
  <si>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</si>
  <si>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</si>
  <si>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</si>
  <si>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</si>
  <si>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</si>
  <si>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</si>
  <si>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</si>
  <si>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</si>
  <si>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</si>
  <si>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</si>
  <si>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</si>
  <si>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</si>
  <si>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</si>
  <si>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</si>
  <si>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</si>
  <si>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</si>
  <si>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</si>
  <si>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</si>
  <si>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</si>
  <si>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</si>
  <si>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</si>
  <si>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</si>
  <si>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</si>
  <si>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</si>
  <si>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</si>
  <si>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</si>
  <si>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</si>
  <si>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</si>
  <si>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</si>
  <si>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</si>
  <si>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</si>
  <si>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</si>
  <si>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</si>
  <si>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</si>
  <si>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</si>
  <si>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</si>
  <si>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</si>
  <si>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</si>
  <si>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</si>
  <si>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</si>
  <si>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</si>
  <si>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</si>
  <si>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</si>
  <si>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</si>
  <si>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</si>
  <si>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</si>
  <si>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</si>
  <si>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</si>
  <si>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</si>
  <si>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</si>
  <si>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</si>
  <si>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</si>
  <si>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</si>
  <si>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</si>
  <si>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</si>
  <si>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</si>
  <si>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</si>
  <si>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</si>
  <si>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</si>
  <si>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</si>
  <si>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</si>
  <si>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</si>
  <si>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</si>
  <si>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</si>
  <si>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</si>
  <si>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</si>
  <si>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</si>
  <si>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</si>
  <si>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</si>
  <si>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</si>
  <si>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</si>
  <si>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</si>
  <si>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</si>
  <si>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</si>
  <si>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</si>
  <si>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</si>
  <si>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</si>
  <si>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</si>
  <si>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</si>
  <si>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</si>
  <si>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</si>
  <si>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</si>
  <si>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</si>
  <si>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</si>
  <si>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</si>
  <si>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</si>
  <si>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</si>
  <si>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</si>
  <si>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</si>
  <si>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</si>
  <si>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</si>
  <si>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</si>
  <si>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</si>
  <si>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</si>
  <si>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</si>
  <si>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</si>
  <si>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</si>
  <si>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</si>
  <si>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</si>
  <si>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</si>
  <si>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</si>
  <si>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</si>
  <si>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</si>
  <si>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</si>
  <si>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</si>
  <si>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</si>
  <si>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</si>
  <si>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</si>
  <si>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</si>
  <si>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</si>
  <si>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</si>
  <si>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</si>
  <si>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</si>
  <si>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</si>
  <si>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</si>
  <si>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</si>
  <si>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</si>
  <si>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</si>
  <si>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</si>
  <si>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</si>
  <si>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</si>
  <si>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</si>
  <si>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</si>
  <si>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</si>
  <si>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</si>
  <si>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</si>
  <si>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</si>
  <si>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</si>
  <si>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</si>
  <si>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</si>
  <si>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</si>
  <si>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</si>
  <si>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</si>
  <si>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</si>
  <si>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</si>
  <si>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</si>
  <si>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</si>
  <si>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</si>
  <si>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</si>
  <si>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</si>
  <si>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</si>
  <si>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</si>
  <si>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</si>
  <si>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</si>
  <si>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</si>
  <si>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</si>
  <si>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</si>
  <si>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</si>
  <si>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</si>
  <si>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</si>
  <si>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</si>
  <si>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</si>
  <si>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</si>
  <si>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</si>
  <si>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</si>
  <si>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</si>
  <si>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</si>
  <si>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</si>
  <si>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</si>
  <si>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</si>
  <si>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</si>
  <si>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</si>
  <si>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</si>
  <si>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</si>
  <si>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</si>
  <si>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</si>
  <si>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</si>
  <si>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</si>
  <si>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</si>
  <si>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</si>
  <si>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</si>
  <si>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</si>
  <si>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</si>
  <si>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</si>
  <si>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</si>
  <si>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</si>
  <si>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</si>
  <si>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</si>
  <si>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</si>
  <si>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</si>
  <si>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</si>
  <si>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</si>
  <si>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</si>
  <si>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</si>
  <si>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</si>
  <si>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</si>
  <si>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</si>
  <si>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</si>
  <si>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</si>
  <si>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</si>
  <si>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</si>
  <si>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</si>
  <si>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</si>
  <si>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</si>
  <si>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</si>
  <si>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</si>
  <si>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</si>
  <si>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</si>
  <si>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</si>
  <si>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</si>
  <si>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</si>
  <si>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</si>
  <si>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</si>
  <si>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</si>
  <si>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</si>
  <si>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</si>
  <si>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</si>
  <si>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</si>
  <si>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</si>
  <si>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</si>
  <si>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</si>
  <si>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</si>
  <si>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</si>
  <si>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</si>
  <si>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</si>
  <si>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</si>
  <si>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</si>
  <si>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</si>
  <si>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</si>
  <si>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</si>
  <si>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</si>
  <si>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</si>
  <si>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</si>
  <si>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</si>
  <si>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</si>
  <si>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</si>
  <si>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</si>
  <si>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</si>
  <si>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</si>
  <si>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</si>
  <si>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</si>
  <si>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</si>
  <si>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</si>
  <si>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</si>
  <si>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</si>
  <si>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</si>
  <si>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</si>
  <si>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</si>
  <si>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</si>
  <si>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</si>
  <si>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</si>
  <si>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</si>
  <si>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</si>
  <si>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</si>
  <si>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</si>
  <si>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</si>
  <si>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</si>
  <si>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</si>
  <si>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</si>
  <si>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</si>
  <si>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</si>
  <si>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</si>
  <si>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</si>
  <si>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</si>
  <si>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</si>
  <si>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</si>
  <si>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</si>
  <si>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</si>
  <si>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</si>
  <si>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</si>
  <si>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</si>
  <si>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</si>
  <si>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</si>
  <si>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</si>
  <si>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</si>
  <si>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</si>
  <si>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</si>
  <si>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</si>
  <si>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</si>
  <si>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</si>
  <si>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</si>
  <si>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</si>
  <si>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</si>
  <si>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</si>
  <si>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</si>
  <si>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</si>
  <si>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</si>
  <si>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</si>
  <si>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</si>
  <si>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</si>
  <si>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</si>
  <si>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</si>
  <si>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</si>
  <si>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</si>
  <si>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</si>
  <si>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</si>
  <si>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</si>
  <si>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</si>
  <si>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</si>
  <si>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</si>
  <si>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</si>
  <si>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</si>
  <si>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</si>
  <si>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</si>
  <si>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</si>
  <si>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</si>
  <si>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</si>
  <si>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</si>
  <si>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</si>
  <si>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</si>
  <si>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</si>
  <si>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</si>
  <si>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</si>
  <si>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</si>
  <si>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</si>
  <si>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</si>
  <si>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</si>
  <si>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</si>
  <si>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</si>
  <si>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</si>
  <si>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</si>
  <si>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</si>
  <si>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</si>
  <si>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</si>
  <si>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</si>
  <si>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</si>
  <si>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</si>
  <si>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</si>
  <si>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</si>
  <si>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</si>
  <si>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</si>
  <si>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</si>
  <si>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</si>
  <si>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</si>
  <si>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</si>
  <si>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</si>
  <si>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</si>
  <si>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</si>
  <si>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</si>
  <si>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</si>
  <si>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</si>
  <si>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</si>
  <si>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</si>
  <si>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</si>
  <si>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</si>
  <si>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</si>
  <si>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</si>
  <si>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</si>
  <si>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</si>
  <si>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</si>
  <si>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</si>
  <si>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</si>
  <si>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</si>
  <si>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</si>
  <si>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</si>
  <si>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</si>
  <si>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</si>
  <si>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</si>
  <si>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</si>
  <si>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</si>
  <si>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</si>
  <si>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</si>
  <si>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</si>
  <si>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</si>
  <si>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</si>
  <si>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</si>
  <si>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</si>
  <si>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</si>
  <si>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</si>
  <si>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</si>
  <si>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</si>
  <si>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</si>
  <si>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</si>
  <si>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</si>
  <si>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</si>
  <si>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</si>
  <si>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</si>
  <si>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</si>
  <si>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</si>
  <si>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</si>
  <si>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</si>
  <si>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</si>
  <si>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</si>
  <si>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</si>
  <si>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</si>
  <si>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</si>
  <si>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</si>
  <si>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</si>
  <si>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</si>
  <si>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</si>
  <si>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</si>
  <si>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</si>
  <si>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</si>
  <si>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</si>
  <si>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</si>
  <si>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</si>
  <si>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</si>
  <si>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</si>
  <si>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</si>
  <si>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</si>
  <si>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</si>
  <si>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</si>
  <si>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</si>
  <si>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</si>
  <si>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</si>
  <si>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</si>
  <si>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</si>
  <si>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</si>
  <si>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</si>
  <si>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</si>
  <si>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</si>
  <si>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</si>
  <si>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</si>
  <si>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</si>
  <si>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</si>
  <si>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</si>
  <si>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</si>
  <si>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</si>
  <si>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</si>
  <si>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</si>
  <si>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</si>
  <si>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</si>
  <si>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</si>
  <si>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</si>
  <si>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</si>
  <si>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</si>
  <si>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</si>
  <si>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</si>
  <si>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</si>
  <si>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</si>
  <si>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</si>
  <si>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</si>
  <si>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</si>
  <si>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</si>
  <si>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</si>
  <si>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</si>
  <si>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</si>
  <si>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</si>
  <si>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</si>
  <si>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</si>
  <si>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</si>
  <si>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</si>
  <si>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</si>
  <si>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</si>
  <si>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</si>
  <si>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</si>
  <si>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</si>
  <si>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</si>
  <si>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</si>
  <si>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</si>
  <si>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</si>
  <si>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</si>
  <si>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</si>
  <si>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</si>
  <si>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</si>
  <si>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</si>
  <si>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</si>
  <si>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</si>
  <si>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</si>
  <si>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</si>
  <si>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</si>
  <si>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</si>
  <si>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</si>
  <si>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</si>
  <si>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</si>
  <si>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</si>
  <si>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</si>
  <si>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</si>
  <si>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</si>
  <si>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</si>
  <si>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</si>
  <si>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</si>
  <si>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</si>
  <si>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</si>
  <si>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</si>
  <si>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</si>
  <si>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</si>
  <si>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</si>
  <si>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</si>
  <si>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</si>
  <si>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</si>
  <si>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</si>
  <si>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</si>
  <si>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</si>
  <si>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</si>
  <si>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</si>
  <si>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</si>
  <si>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</si>
  <si>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</si>
  <si>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</si>
  <si>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</si>
  <si>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</si>
  <si>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</si>
  <si>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</si>
  <si>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</si>
  <si>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</si>
  <si>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</si>
  <si>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</si>
  <si>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</si>
  <si>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</si>
  <si>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</si>
  <si>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</si>
  <si>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</si>
  <si>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</si>
  <si>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</si>
  <si>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</si>
  <si>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</si>
  <si>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</si>
  <si>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</si>
  <si>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</si>
  <si>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</si>
  <si>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</si>
  <si>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</si>
  <si>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</si>
  <si>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</si>
  <si>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</si>
  <si>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</si>
  <si>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</si>
  <si>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</si>
  <si>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</si>
  <si>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</si>
  <si>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</si>
  <si>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</si>
  <si>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</si>
  <si>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</si>
  <si>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</si>
  <si>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</si>
  <si>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</si>
  <si>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</si>
  <si>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</si>
  <si>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</si>
  <si>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</si>
  <si>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</si>
  <si>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</si>
  <si>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</si>
  <si>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</si>
  <si>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</si>
  <si>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</si>
  <si>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</si>
  <si>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</si>
  <si>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</si>
  <si>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</si>
  <si>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</si>
  <si>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</si>
  <si>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</si>
  <si>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</si>
  <si>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</si>
  <si>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</si>
  <si>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</si>
  <si>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</si>
  <si>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</si>
  <si>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</si>
  <si>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</si>
  <si>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</si>
  <si>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</si>
  <si>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</si>
  <si>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</si>
  <si>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</si>
  <si>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</si>
  <si>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</si>
  <si>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</si>
  <si>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</si>
  <si>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</si>
  <si>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</si>
  <si>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</si>
  <si>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</si>
  <si>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</si>
  <si>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</si>
  <si>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</si>
  <si>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</si>
  <si>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</si>
  <si>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</si>
  <si>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</si>
  <si>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</si>
  <si>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</si>
  <si>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</si>
  <si>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</si>
  <si>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</si>
  <si>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</si>
  <si>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</si>
  <si>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</si>
  <si>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</si>
  <si>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</si>
  <si>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</si>
  <si>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</si>
  <si>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</si>
  <si>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</si>
  <si>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</si>
  <si>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</si>
  <si>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</si>
  <si>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</si>
  <si>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</si>
  <si>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</si>
  <si>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</si>
  <si>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</si>
  <si>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</si>
  <si>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</si>
  <si>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</si>
  <si>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</si>
  <si>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</si>
  <si>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</si>
  <si>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</si>
  <si>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</si>
  <si>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</si>
  <si>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</si>
  <si>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</si>
  <si>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</si>
  <si>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</si>
  <si>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</si>
  <si>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</si>
  <si>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</si>
  <si>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</si>
  <si>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</si>
  <si>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</si>
  <si>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</si>
  <si>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</si>
  <si>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</si>
  <si>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</si>
  <si>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</si>
  <si>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</si>
  <si>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</si>
  <si>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</si>
  <si>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</si>
  <si>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</si>
  <si>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</si>
  <si>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</si>
  <si>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</si>
  <si>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</si>
  <si>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</si>
  <si>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</si>
  <si>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</si>
  <si>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</si>
  <si>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</si>
  <si>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</si>
  <si>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</si>
  <si>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</si>
  <si>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</si>
  <si>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</si>
  <si>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</si>
  <si>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</si>
  <si>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</si>
  <si>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</si>
  <si>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</si>
  <si>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</si>
  <si>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</si>
  <si>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</si>
  <si>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</si>
  <si>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</si>
  <si>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</si>
  <si>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</si>
  <si>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</si>
  <si>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</si>
  <si>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</si>
  <si>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</si>
  <si>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</si>
  <si>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</si>
  <si>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</si>
  <si>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</si>
  <si>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</si>
  <si>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</si>
  <si>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</si>
  <si>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</si>
  <si>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</si>
  <si>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</si>
  <si>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</si>
  <si>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</si>
  <si>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</si>
  <si>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</si>
  <si>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</si>
  <si>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</si>
  <si>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</si>
  <si>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</si>
  <si>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</si>
  <si>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</si>
  <si>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</si>
  <si>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</si>
  <si>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</si>
  <si>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</si>
  <si>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</si>
  <si>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</si>
  <si>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</si>
  <si>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</si>
  <si>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</si>
  <si>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</si>
  <si>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</si>
  <si>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</si>
  <si>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</si>
  <si>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</si>
  <si>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</si>
  <si>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</si>
  <si>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</si>
  <si>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</si>
  <si>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</si>
  <si>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</si>
  <si>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</si>
  <si>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</si>
  <si>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</si>
  <si>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</si>
  <si>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</si>
  <si>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</si>
  <si>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</si>
  <si>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</si>
  <si>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</si>
  <si>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</si>
  <si>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</si>
  <si>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</si>
  <si>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</si>
  <si>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</si>
  <si>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</si>
  <si>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</si>
  <si>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</si>
  <si>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</si>
  <si>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</si>
  <si>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</si>
  <si>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</si>
  <si>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</si>
  <si>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</si>
  <si>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</si>
  <si>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</si>
  <si>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</si>
  <si>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</si>
  <si>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</si>
  <si>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</si>
  <si>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</si>
  <si>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</si>
  <si>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</si>
  <si>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</si>
  <si>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</si>
  <si>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</si>
  <si>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</si>
  <si>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</si>
  <si>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</si>
  <si>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</si>
  <si>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</si>
  <si>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</si>
  <si>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</si>
  <si>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</si>
  <si>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</si>
  <si>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</si>
  <si>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</si>
  <si>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</si>
  <si>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</si>
  <si>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</si>
  <si>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</si>
  <si>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</si>
  <si>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</si>
  <si>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</si>
  <si>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</si>
  <si>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</si>
  <si>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</si>
  <si>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</si>
  <si>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</si>
  <si>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</si>
  <si>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</si>
  <si>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</si>
  <si>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</si>
  <si>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</si>
  <si>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</si>
  <si>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</si>
  <si>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</si>
  <si>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</si>
  <si>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</si>
  <si>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</si>
  <si>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</si>
  <si>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</si>
  <si>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</si>
  <si>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</si>
  <si>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</si>
  <si>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</si>
  <si>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</si>
  <si>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</si>
  <si>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</si>
  <si>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</si>
  <si>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</si>
  <si>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</si>
  <si>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</si>
  <si>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</si>
  <si>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</si>
  <si>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</si>
  <si>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</si>
  <si>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</si>
  <si>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</si>
  <si>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</si>
  <si>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</si>
  <si>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</si>
  <si>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</si>
  <si>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</si>
  <si>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</si>
  <si>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</si>
  <si>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</si>
  <si>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</si>
  <si>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</si>
  <si>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</si>
  <si>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</si>
  <si>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</si>
  <si>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</si>
  <si>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</si>
  <si>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</si>
  <si>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</si>
  <si>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</si>
  <si>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</si>
  <si>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</si>
  <si>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</si>
  <si>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</si>
  <si>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</si>
  <si>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</si>
  <si>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</si>
  <si>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</si>
  <si>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</si>
  <si>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</si>
  <si>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</si>
  <si>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</si>
  <si>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</si>
  <si>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</si>
  <si>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</si>
  <si>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</si>
  <si>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</si>
  <si>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</si>
  <si>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</si>
  <si>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</si>
  <si>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</si>
  <si>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</si>
  <si>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</si>
  <si>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</si>
  <si>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</si>
  <si>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</si>
  <si>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</si>
  <si>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</si>
  <si>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</si>
  <si>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</si>
  <si>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</si>
  <si>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</si>
  <si>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</si>
  <si>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</si>
  <si>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</si>
  <si>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</si>
  <si>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</si>
  <si>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</si>
  <si>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</si>
  <si>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</si>
  <si>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</si>
  <si>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</si>
  <si>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</si>
  <si>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</si>
  <si>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</si>
  <si>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</si>
  <si>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</si>
  <si>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</si>
  <si>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</si>
  <si>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</si>
  <si>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</si>
  <si>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</si>
  <si>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</si>
  <si>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</si>
  <si>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</si>
  <si>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</si>
  <si>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</si>
  <si>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</si>
  <si>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</si>
  <si>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</si>
  <si>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</si>
  <si>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</si>
  <si>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</si>
  <si>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</si>
  <si>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</si>
  <si>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</si>
  <si>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</si>
  <si>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</si>
  <si>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</si>
  <si>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</si>
  <si>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</si>
  <si>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</si>
  <si>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</si>
  <si>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</si>
  <si>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</si>
  <si>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</si>
  <si>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</si>
  <si>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</si>
  <si>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</si>
  <si>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</si>
  <si>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</si>
  <si>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</si>
  <si>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</si>
  <si>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</si>
  <si>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</si>
  <si>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</si>
  <si>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</si>
  <si>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</si>
  <si>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</si>
  <si>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</si>
  <si>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</si>
  <si>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</si>
  <si>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</si>
  <si>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</si>
  <si>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</si>
  <si>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</si>
  <si>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</si>
  <si>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</si>
  <si>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</si>
  <si>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</si>
  <si>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</si>
  <si>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</si>
  <si>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</si>
  <si>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</si>
  <si>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</si>
  <si>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</si>
  <si>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</si>
  <si>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</si>
  <si>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</si>
  <si>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</si>
  <si>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</si>
  <si>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</si>
  <si>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</si>
  <si>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</si>
  <si>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</si>
  <si>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</si>
  <si>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</si>
  <si>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</si>
  <si>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</si>
  <si>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</si>
  <si>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</si>
  <si>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</si>
  <si>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</si>
  <si>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</si>
  <si>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</si>
  <si>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</si>
  <si>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</si>
  <si>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</si>
  <si>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</si>
  <si>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</si>
  <si>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</si>
  <si>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</si>
  <si>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</si>
  <si>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</si>
  <si>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</si>
  <si>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</si>
  <si>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</si>
  <si>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</si>
  <si>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</si>
  <si>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</si>
  <si>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</si>
  <si>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</si>
  <si>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</si>
  <si>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</si>
  <si>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</si>
  <si>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</si>
  <si>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</si>
  <si>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</si>
  <si>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</si>
  <si>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</si>
  <si>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</si>
  <si>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</si>
  <si>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</si>
  <si>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</si>
  <si>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</si>
  <si>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</si>
  <si>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</si>
  <si>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</si>
  <si>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</si>
  <si>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</si>
  <si>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</si>
  <si>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</si>
  <si>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</si>
  <si>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</si>
  <si>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</si>
  <si>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</si>
  <si>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</si>
  <si>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</si>
  <si>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</si>
  <si>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</si>
  <si>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</si>
  <si>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</si>
  <si>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</si>
  <si>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</si>
  <si>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</si>
  <si>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</si>
  <si>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</si>
  <si>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</si>
  <si>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</si>
  <si>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</si>
  <si>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</si>
  <si>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</si>
  <si>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</si>
  <si>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</si>
  <si>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</si>
  <si>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</si>
  <si>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</si>
  <si>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</si>
  <si>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</si>
  <si>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</si>
  <si>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</si>
  <si>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</si>
  <si>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</si>
  <si>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</si>
  <si>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</si>
  <si>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</si>
  <si>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</si>
  <si>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</si>
  <si>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</si>
  <si>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</si>
  <si>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</si>
  <si>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</si>
  <si>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</si>
  <si>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</si>
  <si>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</si>
  <si>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</si>
  <si>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</si>
  <si>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</si>
  <si>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</si>
  <si>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</si>
  <si>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</si>
  <si>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</si>
  <si>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</si>
  <si>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</si>
  <si>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</si>
  <si>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</si>
  <si>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</si>
  <si>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</si>
  <si>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</si>
  <si>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</si>
  <si>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</si>
  <si>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</si>
  <si>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</si>
  <si>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</si>
  <si>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</si>
  <si>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</si>
  <si>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</si>
  <si>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</si>
  <si>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</si>
  <si>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</si>
  <si>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</si>
  <si>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</si>
  <si>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</si>
  <si>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</si>
  <si>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</si>
  <si>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</si>
  <si>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</si>
  <si>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</si>
  <si>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</si>
  <si>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</si>
  <si>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</si>
  <si>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</si>
  <si>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</si>
  <si>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</si>
  <si>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</si>
  <si>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</si>
  <si>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</si>
  <si>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</si>
  <si>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</si>
  <si>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</si>
  <si>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</si>
  <si>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</si>
  <si>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</si>
  <si>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</si>
  <si>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</si>
  <si>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</si>
  <si>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</si>
  <si>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</si>
  <si>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</si>
  <si>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</si>
  <si>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</si>
  <si>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</si>
  <si>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</si>
  <si>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</si>
  <si>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</si>
  <si>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</si>
  <si>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</si>
  <si>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</si>
  <si>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</si>
  <si>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</si>
  <si>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</si>
  <si>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</si>
  <si>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</si>
  <si>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</si>
  <si>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</si>
  <si>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</si>
  <si>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</si>
  <si>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</si>
  <si>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</si>
  <si>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</si>
  <si>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</si>
  <si>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</si>
  <si>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</si>
  <si>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</si>
  <si>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</si>
  <si>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</si>
  <si>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</si>
  <si>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</si>
  <si>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</si>
  <si>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</si>
  <si>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</si>
  <si>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</si>
  <si>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</si>
  <si>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</si>
  <si>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</si>
  <si>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</si>
  <si>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</si>
  <si>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</si>
  <si>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</si>
  <si>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</si>
  <si>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</si>
  <si>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</si>
  <si>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</si>
  <si>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</si>
  <si>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</si>
  <si>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</si>
  <si>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</si>
  <si>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</si>
  <si>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</si>
  <si>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</si>
  <si>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</si>
  <si>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</si>
  <si>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</si>
  <si>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</si>
  <si>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</si>
  <si>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</si>
  <si>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</si>
  <si>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</si>
  <si>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</si>
  <si>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</si>
  <si>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</si>
  <si>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</si>
  <si>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</si>
  <si>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</si>
  <si>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</si>
  <si>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</si>
  <si>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</si>
  <si>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</si>
  <si>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</si>
  <si>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</si>
  <si>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</si>
  <si>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</si>
  <si>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</si>
  <si>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</si>
  <si>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</si>
  <si>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</si>
  <si>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</si>
  <si>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</si>
  <si>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</si>
  <si>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</si>
  <si>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</si>
  <si>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</si>
  <si>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</si>
  <si>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</si>
  <si>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</si>
  <si>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</si>
  <si>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</si>
  <si>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</si>
  <si>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</si>
  <si>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</si>
  <si>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</si>
  <si>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</si>
  <si>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</si>
  <si>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</si>
  <si>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</si>
  <si>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</si>
  <si>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</si>
  <si>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</si>
  <si>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</si>
  <si>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</si>
  <si>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</si>
  <si>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</si>
  <si>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</si>
  <si>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</si>
  <si>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</si>
  <si>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</si>
  <si>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</si>
  <si>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</si>
  <si>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</si>
  <si>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</si>
  <si>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</si>
  <si>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</si>
  <si>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</si>
  <si>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</si>
  <si>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</si>
  <si>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</si>
  <si>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</si>
  <si>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</si>
  <si>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</si>
  <si>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</si>
  <si>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</si>
  <si>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</si>
  <si>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</si>
  <si>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</si>
  <si>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</si>
  <si>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</si>
  <si>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</si>
  <si>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</si>
  <si>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</si>
  <si>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</si>
  <si>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</si>
  <si>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</si>
  <si>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</si>
  <si>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</si>
  <si>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</si>
  <si>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</si>
  <si>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</si>
  <si>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</si>
  <si>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</si>
  <si>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</si>
  <si>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</si>
  <si>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</si>
  <si>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</si>
  <si>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</si>
  <si>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</si>
  <si>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</si>
  <si>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</si>
  <si>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</si>
  <si>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</si>
  <si>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</si>
  <si>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</si>
  <si>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</si>
  <si>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</si>
  <si>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</si>
  <si>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</si>
  <si>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</si>
  <si>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</si>
  <si>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</si>
  <si>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</si>
  <si>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</si>
  <si>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</si>
  <si>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</si>
  <si>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</si>
  <si>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</si>
  <si>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</si>
  <si>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</si>
  <si>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</si>
  <si>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</si>
  <si>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</si>
  <si>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</si>
  <si>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</si>
  <si>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</si>
  <si>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</si>
  <si>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</si>
  <si>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</si>
  <si>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</si>
  <si>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</si>
  <si>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</si>
  <si>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</si>
  <si>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</si>
  <si>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</si>
  <si>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</si>
  <si>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</si>
  <si>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</si>
  <si>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</si>
  <si>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</si>
  <si>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</si>
  <si>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</si>
  <si>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</si>
  <si>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</si>
  <si>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</si>
  <si>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</si>
  <si>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</si>
  <si>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</si>
  <si>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</si>
  <si>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</si>
  <si>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</si>
  <si>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</si>
  <si>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</si>
  <si>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</si>
  <si>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</si>
  <si>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</si>
  <si>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</si>
  <si>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</si>
  <si>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</si>
  <si>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</si>
  <si>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</si>
  <si>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</si>
  <si>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</si>
  <si>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</si>
  <si>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</si>
  <si>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</si>
  <si>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</si>
  <si>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</si>
  <si>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</si>
  <si>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</si>
  <si>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</si>
  <si>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</si>
  <si>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</si>
  <si>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</si>
  <si>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</si>
  <si>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</si>
  <si>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</si>
  <si>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</si>
  <si>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</si>
  <si>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</si>
  <si>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</si>
  <si>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</si>
  <si>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</si>
  <si>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</si>
  <si>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</si>
  <si>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</si>
  <si>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</si>
  <si>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</si>
  <si>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</si>
  <si>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</si>
  <si>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</si>
  <si>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</si>
  <si>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</si>
  <si>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</si>
  <si>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</si>
  <si>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</si>
  <si>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</si>
  <si>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</si>
  <si>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</si>
  <si>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</si>
  <si>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</si>
  <si>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</si>
  <si>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</si>
  <si>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</si>
  <si>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</si>
  <si>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</si>
  <si>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</si>
  <si>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</si>
  <si>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</si>
  <si>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</si>
  <si>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</si>
  <si>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</si>
  <si>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</si>
  <si>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</si>
  <si>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</si>
  <si>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</si>
  <si>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</si>
  <si>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</si>
  <si>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</si>
  <si>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</si>
  <si>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</si>
  <si>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</si>
  <si>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</si>
  <si>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</si>
  <si>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</si>
  <si>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</si>
  <si>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</si>
  <si>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</si>
  <si>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</si>
  <si>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</si>
  <si>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</si>
  <si>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</si>
  <si>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</si>
  <si>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</si>
  <si>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</si>
  <si>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</si>
  <si>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</si>
  <si>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</si>
  <si>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</si>
  <si>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</si>
  <si>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</si>
  <si>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</si>
  <si>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</si>
  <si>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</si>
  <si>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</si>
  <si>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</si>
  <si>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</si>
  <si>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</si>
  <si>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</si>
  <si>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</si>
  <si>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</si>
  <si>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</si>
  <si>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</si>
  <si>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</si>
  <si>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</si>
  <si>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</si>
  <si>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</si>
  <si>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</si>
  <si>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</si>
  <si>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</si>
  <si>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</si>
  <si>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</si>
  <si>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</si>
  <si>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</si>
  <si>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</si>
  <si>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</si>
  <si>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</si>
  <si>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</si>
  <si>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</si>
  <si>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</si>
  <si>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</si>
  <si>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</si>
  <si>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</si>
  <si>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</si>
  <si>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</si>
  <si>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</si>
  <si>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</si>
  <si>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</si>
  <si>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</si>
  <si>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</si>
  <si>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</si>
  <si>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</si>
  <si>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</si>
  <si>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</si>
  <si>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</si>
  <si>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</si>
  <si>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</si>
  <si>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</si>
  <si>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</si>
  <si>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</si>
  <si>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</si>
  <si>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</si>
  <si>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</si>
  <si>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</si>
  <si>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</si>
  <si>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</si>
  <si>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</si>
  <si>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</si>
  <si>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</si>
  <si>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</si>
  <si>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</si>
  <si>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</si>
  <si>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</si>
  <si>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</si>
  <si>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</si>
  <si>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</si>
  <si>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</si>
  <si>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</si>
  <si>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</si>
  <si>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</si>
  <si>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</si>
  <si>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</si>
  <si>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</si>
  <si>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</si>
  <si>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</si>
  <si>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</si>
  <si>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</si>
  <si>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</si>
  <si>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</si>
  <si>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</si>
  <si>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</si>
  <si>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</si>
  <si>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</si>
  <si>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</si>
  <si>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</si>
  <si>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</si>
  <si>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</si>
  <si>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</si>
  <si>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</si>
  <si>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</si>
  <si>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</si>
  <si>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</si>
  <si>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</si>
  <si>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</si>
  <si>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</si>
  <si>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</si>
  <si>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</si>
  <si>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</si>
  <si>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</si>
  <si>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</si>
  <si>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</si>
  <si>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</si>
  <si>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</si>
  <si>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</si>
  <si>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</si>
  <si>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</si>
  <si>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</si>
  <si>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</si>
  <si>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</si>
  <si>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</si>
  <si>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</si>
  <si>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</si>
  <si>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</si>
  <si>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</si>
  <si>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</si>
  <si>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</si>
  <si>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</si>
  <si>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</si>
  <si>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</si>
  <si>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</si>
  <si>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</si>
  <si>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</si>
  <si>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</si>
  <si>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</si>
  <si>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</si>
  <si>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</si>
  <si>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</si>
  <si>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</si>
  <si>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</si>
  <si>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</si>
  <si>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</si>
  <si>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</si>
  <si>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</si>
  <si>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</si>
  <si>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</si>
  <si>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</si>
  <si>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</si>
  <si>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</si>
  <si>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</si>
  <si>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</si>
  <si>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</si>
  <si>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</si>
  <si>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</si>
  <si>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</si>
  <si>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</si>
  <si>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</si>
  <si>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</si>
  <si>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</si>
  <si>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</si>
  <si>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</si>
  <si>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</si>
  <si>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</si>
  <si>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</si>
  <si>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</si>
  <si>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</si>
  <si>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</si>
  <si>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</si>
  <si>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</si>
  <si>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</si>
  <si>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</si>
  <si>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</si>
  <si>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</si>
  <si>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</si>
  <si>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</si>
  <si>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</si>
  <si>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</si>
  <si>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</si>
  <si>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</si>
  <si>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</si>
  <si>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</si>
  <si>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</si>
  <si>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</si>
  <si>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</si>
  <si>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</si>
  <si>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</si>
  <si>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</si>
  <si>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</si>
  <si>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</si>
  <si>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</si>
  <si>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</si>
  <si>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</si>
  <si>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</si>
  <si>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</si>
  <si>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</si>
  <si>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</si>
  <si>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</si>
  <si>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</si>
  <si>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</si>
  <si>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</si>
  <si>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</si>
  <si>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</si>
  <si>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</si>
  <si>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</si>
  <si>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</si>
  <si>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</si>
  <si>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</si>
  <si>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</si>
  <si>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</si>
  <si>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</si>
  <si>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</si>
  <si>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</si>
  <si>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</si>
  <si>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</si>
  <si>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</si>
  <si>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</si>
  <si>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</si>
  <si>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</si>
  <si>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</si>
  <si>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</si>
  <si>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</si>
  <si>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</si>
  <si>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</si>
  <si>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</si>
  <si>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</si>
  <si>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</si>
  <si>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</si>
  <si>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</si>
  <si>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</si>
  <si>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</si>
  <si>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</si>
  <si>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</si>
  <si>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</si>
  <si>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</si>
  <si>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</si>
  <si>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</si>
  <si>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</si>
  <si>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</si>
  <si>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</si>
  <si>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</si>
  <si>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</si>
  <si>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</si>
  <si>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</si>
  <si>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</si>
  <si>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</si>
  <si>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</si>
  <si>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</si>
  <si>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</si>
  <si>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</si>
  <si>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</si>
  <si>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</si>
  <si>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</si>
  <si>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</si>
  <si>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</si>
  <si>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</si>
  <si>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</si>
  <si>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</si>
  <si>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</si>
  <si>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</si>
  <si>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</si>
  <si>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</si>
  <si>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</si>
  <si>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</si>
  <si>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</si>
  <si>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</si>
  <si>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</si>
  <si>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</si>
  <si>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</si>
  <si>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</si>
  <si>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</si>
  <si>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</si>
  <si>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</si>
  <si>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</si>
  <si>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</si>
  <si>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</si>
  <si>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</si>
  <si>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</si>
  <si>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</si>
  <si>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</si>
  <si>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</si>
  <si>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</si>
  <si>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</si>
  <si>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</si>
  <si>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</si>
  <si>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</si>
  <si>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</si>
  <si>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</si>
  <si>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</si>
  <si>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</si>
  <si>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</si>
  <si>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</si>
  <si>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</si>
  <si>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</si>
  <si>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</si>
  <si>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</si>
  <si>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</si>
  <si>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</si>
  <si>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</si>
  <si>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</si>
  <si>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</si>
  <si>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</si>
  <si>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</si>
  <si>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</si>
  <si>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</si>
  <si>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</si>
  <si>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</si>
  <si>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</si>
  <si>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</si>
  <si>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</si>
  <si>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</si>
  <si>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</si>
  <si>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</si>
  <si>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</si>
  <si>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</si>
  <si>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</si>
  <si>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</si>
  <si>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</si>
  <si>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</si>
  <si>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</si>
  <si>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</si>
  <si>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</si>
  <si>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</si>
  <si>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</si>
  <si>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</si>
  <si>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</si>
  <si>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</si>
  <si>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</si>
  <si>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</si>
  <si>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</si>
  <si>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</si>
  <si>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</si>
  <si>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</si>
  <si>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</si>
  <si>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</si>
  <si>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</si>
  <si>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</si>
  <si>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</si>
  <si>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</si>
  <si>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</si>
  <si>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</si>
  <si>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</si>
  <si>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</si>
  <si>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</si>
  <si>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</si>
  <si>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</si>
  <si>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</si>
  <si>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</si>
  <si>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</si>
  <si>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</si>
  <si>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</si>
  <si>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</si>
  <si>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</si>
  <si>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</si>
  <si>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</si>
  <si>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</si>
  <si>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</si>
  <si>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</si>
  <si>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</si>
  <si>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</si>
  <si>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</si>
  <si>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</si>
  <si>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</si>
  <si>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</si>
  <si>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</si>
  <si>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</si>
  <si>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</si>
  <si>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</si>
  <si>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</si>
  <si>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</si>
  <si>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</si>
  <si>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</si>
  <si>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</si>
  <si>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</si>
  <si>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</si>
  <si>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</si>
  <si>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</si>
  <si>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</si>
  <si>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</si>
  <si>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</si>
  <si>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</si>
  <si>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</si>
  <si>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</si>
  <si>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</si>
  <si>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</si>
  <si>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</si>
  <si>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</si>
  <si>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</si>
  <si>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</si>
  <si>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</si>
  <si>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</si>
  <si>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</si>
  <si>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</si>
  <si>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</si>
  <si>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</si>
  <si>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</si>
  <si>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</si>
  <si>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</si>
  <si>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</si>
  <si>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</si>
  <si>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</si>
  <si>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</si>
  <si>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</si>
  <si>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</si>
  <si>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</si>
  <si>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</si>
  <si>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</si>
  <si>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</si>
  <si>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</si>
  <si>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</si>
  <si>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</si>
  <si>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</si>
  <si>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</si>
  <si>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</si>
  <si>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</si>
  <si>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</si>
  <si>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</si>
  <si>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</si>
  <si>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</si>
  <si>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</si>
  <si>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</si>
  <si>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</si>
  <si>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</si>
  <si>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</si>
  <si>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</si>
  <si>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</si>
  <si>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</si>
  <si>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</si>
  <si>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</si>
  <si>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</si>
  <si>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</si>
  <si>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</si>
  <si>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</si>
  <si>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</si>
  <si>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</si>
  <si>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</si>
  <si>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</si>
  <si>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</si>
  <si>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</si>
  <si>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</si>
  <si>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</si>
  <si>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</si>
  <si>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</si>
  <si>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</si>
  <si>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</si>
  <si>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</si>
  <si>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</si>
  <si>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</si>
  <si>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</si>
  <si>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</si>
  <si>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</si>
  <si>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</si>
  <si>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</si>
  <si>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</si>
  <si>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</si>
  <si>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</si>
  <si>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</si>
  <si>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</si>
  <si>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</si>
  <si>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</si>
  <si>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</si>
  <si>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</si>
  <si>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</si>
  <si>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</si>
  <si>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</si>
  <si>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</si>
  <si>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</si>
  <si>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</si>
  <si>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</si>
  <si>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</si>
  <si>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</si>
  <si>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</si>
  <si>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</si>
  <si>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</si>
  <si>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</si>
  <si>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</si>
  <si>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</si>
  <si>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</si>
  <si>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</si>
  <si>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</si>
  <si>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</si>
  <si>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</si>
  <si>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</si>
  <si>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</si>
  <si>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</si>
  <si>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</si>
  <si>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</si>
  <si>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</si>
  <si>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</si>
  <si>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</si>
  <si>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</si>
  <si>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</si>
  <si>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</si>
  <si>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</si>
  <si>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</si>
  <si>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</si>
  <si>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</si>
  <si>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</si>
  <si>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</si>
  <si>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</si>
  <si>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</si>
  <si>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</si>
  <si>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</si>
  <si>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</si>
  <si>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</si>
  <si>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</si>
  <si>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</si>
  <si>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</si>
  <si>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</si>
  <si>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</si>
  <si>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</si>
  <si>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</si>
  <si>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</si>
  <si>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</si>
  <si>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</si>
  <si>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</si>
  <si>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</si>
  <si>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</si>
  <si>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</si>
  <si>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</si>
  <si>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</si>
  <si>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</si>
  <si>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</si>
  <si>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</si>
  <si>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</si>
  <si>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</si>
  <si>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</si>
  <si>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</si>
  <si>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</si>
  <si>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</si>
  <si>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</si>
  <si>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</si>
  <si>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</si>
  <si>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</si>
  <si>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</si>
  <si>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</si>
  <si>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</si>
  <si>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</si>
  <si>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</si>
  <si>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</si>
  <si>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</si>
  <si>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</si>
  <si>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</si>
  <si>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</si>
  <si>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</si>
  <si>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</si>
  <si>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</si>
  <si>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</si>
  <si>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</si>
  <si>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</si>
  <si>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</si>
  <si>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</si>
  <si>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</si>
  <si>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</si>
  <si>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</si>
  <si>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</si>
  <si>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</si>
  <si>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</si>
  <si>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</si>
  <si>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</si>
  <si>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</si>
  <si>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</si>
  <si>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</si>
  <si>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</si>
  <si>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</si>
  <si>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</si>
  <si>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</si>
  <si>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</si>
  <si>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</si>
  <si>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</si>
  <si>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</si>
  <si>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</si>
  <si>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</si>
  <si>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</si>
  <si>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</si>
  <si>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</si>
  <si>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</si>
  <si>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</si>
  <si>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</si>
  <si>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</si>
  <si>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</si>
  <si>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</si>
  <si>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</si>
  <si>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</si>
  <si>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</si>
  <si>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</si>
  <si>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</si>
  <si>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</si>
  <si>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</si>
  <si>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</si>
  <si>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</si>
  <si>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</si>
  <si>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</si>
  <si>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</si>
  <si>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</si>
  <si>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</si>
  <si>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</si>
  <si>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</si>
  <si>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</si>
  <si>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</si>
  <si>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</si>
  <si>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</si>
  <si>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</si>
  <si>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</si>
  <si>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</si>
  <si>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</si>
  <si>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</si>
  <si>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</si>
  <si>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</si>
  <si>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</si>
  <si>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</si>
  <si>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</si>
  <si>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</si>
  <si>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</si>
  <si>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</si>
  <si>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</si>
  <si>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</si>
  <si>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</si>
  <si>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</si>
  <si>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</si>
  <si>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</si>
  <si>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</si>
  <si>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</si>
  <si>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</si>
  <si>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</si>
  <si>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</si>
  <si>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</si>
  <si>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</si>
  <si>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</si>
  <si>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</si>
  <si>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</si>
  <si>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</si>
  <si>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</si>
  <si>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</si>
  <si>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</si>
  <si>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</si>
  <si>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</si>
  <si>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</si>
  <si>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</si>
  <si>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</si>
  <si>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</si>
  <si>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</si>
  <si>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</si>
  <si>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</si>
  <si>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</si>
  <si>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</si>
  <si>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</si>
  <si>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</si>
  <si>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</si>
  <si>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</si>
  <si>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</si>
  <si>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</si>
  <si>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</si>
  <si>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</si>
  <si>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</si>
  <si>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</si>
  <si>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</si>
  <si>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</si>
  <si>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</si>
  <si>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</si>
  <si>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</si>
  <si>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</si>
  <si>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</si>
  <si>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</si>
  <si>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</si>
  <si>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</si>
  <si>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</si>
  <si>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</si>
  <si>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</si>
  <si>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</si>
  <si>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</si>
  <si>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</si>
  <si>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</si>
  <si>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</si>
  <si>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</si>
  <si>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</si>
  <si>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</si>
  <si>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</si>
  <si>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</si>
  <si>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</si>
  <si>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</si>
  <si>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</si>
  <si>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</si>
  <si>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</si>
  <si>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</si>
  <si>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</si>
  <si>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</si>
  <si>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</si>
  <si>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</si>
  <si>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</si>
  <si>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</si>
  <si>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</si>
  <si>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</si>
  <si>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</si>
  <si>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</si>
  <si>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</si>
  <si>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</si>
  <si>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</si>
  <si>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</si>
  <si>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</si>
  <si>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</si>
  <si>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</si>
  <si>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</si>
  <si>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</si>
  <si>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</si>
  <si>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</si>
  <si>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</si>
  <si>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</si>
  <si>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</si>
  <si>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</si>
  <si>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</si>
  <si>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</si>
  <si>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</si>
  <si>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</si>
  <si>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</si>
  <si>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</si>
  <si>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</si>
  <si>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</si>
  <si>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</si>
  <si>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</si>
  <si>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</si>
  <si>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</si>
  <si>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</si>
  <si>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</si>
  <si>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</si>
  <si>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</si>
  <si>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</si>
  <si>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</si>
  <si>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</si>
  <si>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</si>
  <si>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</si>
  <si>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</si>
  <si>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</si>
  <si>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</si>
  <si>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</si>
  <si>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</si>
  <si>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</si>
  <si>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</si>
  <si>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</si>
  <si>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</si>
  <si>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</si>
  <si>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</si>
  <si>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</si>
  <si>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</si>
  <si>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</si>
  <si>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</si>
  <si>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</si>
  <si>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</si>
  <si>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</si>
  <si>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</si>
  <si>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</si>
  <si>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</si>
  <si>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</si>
  <si>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</si>
  <si>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</si>
  <si>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</si>
  <si>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</si>
  <si>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</si>
  <si>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</si>
  <si>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</si>
  <si>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</si>
  <si>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</si>
  <si>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</si>
  <si>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</si>
  <si>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</si>
  <si>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</si>
  <si>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</si>
  <si>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</si>
  <si>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</si>
  <si>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</si>
  <si>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</si>
  <si>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</si>
  <si>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</si>
  <si>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</si>
  <si>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</si>
  <si>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</si>
  <si>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</si>
  <si>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</si>
  <si>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</si>
  <si>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</si>
  <si>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</si>
  <si>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</si>
  <si>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</si>
  <si>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</si>
  <si>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</si>
  <si>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</si>
  <si>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</si>
  <si>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</si>
  <si>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</si>
  <si>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</si>
  <si>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</si>
  <si>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</si>
  <si>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</si>
  <si>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</si>
  <si>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</si>
  <si>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 xml:space="preserve">4657148#1
</t>
  </si>
  <si>
    <t>IIMSA Proyectos de Ingenieria</t>
  </si>
  <si>
    <t>4657192#1</t>
  </si>
  <si>
    <t>SINTEMAR Mexico</t>
  </si>
  <si>
    <t>4467220#1</t>
  </si>
  <si>
    <t>Jjsdiseno</t>
  </si>
  <si>
    <t>4657156#1</t>
  </si>
  <si>
    <t>Ponce Mata Constructores</t>
  </si>
  <si>
    <t>915611#1</t>
  </si>
  <si>
    <t>Marmoles Flores SAC</t>
  </si>
  <si>
    <t>4657219#1</t>
  </si>
  <si>
    <t>Solubox S.A. de C.V.</t>
  </si>
  <si>
    <t>4564168#1</t>
  </si>
  <si>
    <t>Servicioavo2</t>
  </si>
  <si>
    <t>483708#1</t>
  </si>
  <si>
    <t>Creativos Espacios</t>
  </si>
  <si>
    <t>2390721#1</t>
  </si>
  <si>
    <t>Kz</t>
  </si>
  <si>
    <t>4529781#1</t>
  </si>
  <si>
    <t>Urbalima</t>
  </si>
  <si>
    <t>4488625#1</t>
  </si>
  <si>
    <t>Starkperu</t>
  </si>
  <si>
    <t>4569807#1</t>
  </si>
  <si>
    <t>GOLDEN HAUS Real Estate | Inmobiliaria | Desarrollos | Management</t>
  </si>
  <si>
    <t>4535878#1</t>
  </si>
  <si>
    <t>Ccsintgroup</t>
  </si>
  <si>
    <t>4569685#1</t>
  </si>
  <si>
    <t>Kwargentina</t>
  </si>
  <si>
    <t>4476258#1</t>
  </si>
  <si>
    <t>Marqperu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</si>
</sst>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3de32ba-0b95-4159-9549-1c65efe9a8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s v="4657156#1"/>
        <s v="4657219#1"/>
        <s v="483708#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m/>
        <s v="4467220#1"/>
        <s v="915611#1"/>
        <s v="4564168#1"/>
        <s v="2390721#1"/>
        <s v="4529781#1"/>
        <s v="4488625#1"/>
        <s v="4569807#1"/>
        <s v="4535878#1"/>
        <s v="4569685#1"/>
        <s v="4476258#1"/>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m/>
        <s v="Jjsdiseno"/>
        <s v="Marmoles Flores SAC"/>
        <s v="Servicioavo2"/>
        <s v="Kz"/>
        <s v="Urbalima"/>
        <s v="Starkperu"/>
        <s v="GOLDEN HAUS Real Estate | Inmobiliaria | Desarrollos | Management"/>
        <s v="Ccsintgroup"/>
        <s v="Kwargentina"/>
        <s v="Marqperu"/>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 v="Noel"/>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3de32ba-0b95-4159-9549-1c65efe9a86b}" id="{ef182a7a-1f60-481c-a26b-a3708b750b9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50</v>
      </c>
      <c r="F19" s="246">
        <f t="shared" ref="F19:F21" si="1">C19-E19</f>
        <v>0</v>
      </c>
      <c r="G19" s="10"/>
      <c r="H19" s="23" t="s">
        <v>11</v>
      </c>
      <c r="I19" s="36">
        <v>25.0</v>
      </c>
      <c r="J19" s="10"/>
      <c r="K19" s="33">
        <f>SUM(SUMIF($K$4:$K$17, "Argentina",$L$4:$L$17))</f>
        <v>25</v>
      </c>
      <c r="L19" s="33">
        <f t="shared" ref="L19:L23" si="2">I19-K19</f>
        <v>0</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15</v>
      </c>
      <c r="L20" s="33">
        <f t="shared" si="2"/>
        <v>10</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22</v>
      </c>
      <c r="L21" s="33">
        <f t="shared" si="2"/>
        <v>13</v>
      </c>
    </row>
    <row r="22" outlineLevel="1">
      <c r="D22" s="10"/>
      <c r="E22" s="37" t="s">
        <v>40</v>
      </c>
      <c r="F22" s="38">
        <f>sum(C19:C21)</f>
        <v>120</v>
      </c>
      <c r="G22" s="10"/>
      <c r="H22" s="22" t="s">
        <v>23</v>
      </c>
      <c r="I22" s="36">
        <v>15.0</v>
      </c>
      <c r="J22" s="10"/>
      <c r="K22" s="33">
        <f>SUMIF($K$4:$K$17, "Peru", $L$4:$L$17)</f>
        <v>15</v>
      </c>
      <c r="L22" s="33">
        <f t="shared" si="2"/>
        <v>0</v>
      </c>
    </row>
    <row r="23" outlineLevel="1">
      <c r="D23" s="10"/>
      <c r="E23" s="37" t="s">
        <v>41</v>
      </c>
      <c r="F23" s="38">
        <f>SUM(F19:F21)</f>
        <v>28</v>
      </c>
      <c r="G23" s="10"/>
      <c r="H23" s="23" t="s">
        <v>2340</v>
      </c>
      <c r="I23" s="36">
        <v>20.0</v>
      </c>
      <c r="J23" s="10"/>
      <c r="K23" s="33">
        <f>SUM(SUMIF($K$4:$K$17, "Bolivia",$L$4:$L$17), SUMIF($K$4:$K$17, "Paraguay",$L$4:$L$17), SUMIF($K$4:$K$17, "Uruguay",$L$4:$L$17))</f>
        <v>19</v>
      </c>
      <c r="L23" s="33">
        <f t="shared" si="2"/>
        <v>1</v>
      </c>
    </row>
    <row r="24" outlineLevel="1">
      <c r="D24" s="10"/>
      <c r="G24" s="10"/>
      <c r="H24" s="10"/>
      <c r="I24" s="10"/>
      <c r="J24" s="10"/>
      <c r="K24" s="37" t="s">
        <v>40</v>
      </c>
      <c r="L24" s="247">
        <f>sum(I19:I23)</f>
        <v>120</v>
      </c>
    </row>
    <row r="25" outlineLevel="1">
      <c r="G25" s="10"/>
      <c r="H25" s="10"/>
      <c r="I25" s="10"/>
      <c r="J25" s="10"/>
      <c r="K25" s="37" t="s">
        <v>41</v>
      </c>
      <c r="L25" s="38">
        <f>SUM(L19:L23)</f>
        <v>24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c r="J86" s="432">
        <v>46216.0</v>
      </c>
      <c r="K86" s="417" t="s">
        <v>6175</v>
      </c>
      <c r="L86" s="417" t="s">
        <v>6176</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86"/>
      <c r="J87" s="403">
        <v>46216.0</v>
      </c>
      <c r="K87" s="294" t="s">
        <v>6179</v>
      </c>
      <c r="L87" s="294" t="s">
        <v>6180</v>
      </c>
      <c r="M87" s="296" t="s">
        <v>25</v>
      </c>
      <c r="N87" s="295" t="s">
        <v>2337</v>
      </c>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c r="J88" s="401">
        <v>46216.0</v>
      </c>
      <c r="K88" s="273" t="s">
        <v>6183</v>
      </c>
      <c r="L88" s="273" t="s">
        <v>6184</v>
      </c>
      <c r="M88" s="342" t="s">
        <v>23</v>
      </c>
      <c r="N88" s="274" t="s">
        <v>2337</v>
      </c>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6187</v>
      </c>
      <c r="D90" s="326" t="s">
        <v>6188</v>
      </c>
      <c r="E90" s="370" t="s">
        <v>22</v>
      </c>
      <c r="F90" s="370" t="s">
        <v>9</v>
      </c>
      <c r="G90" s="326"/>
      <c r="H90" s="371"/>
      <c r="J90" s="432">
        <v>46216.0</v>
      </c>
      <c r="K90" s="273" t="s">
        <v>6189</v>
      </c>
      <c r="L90" s="413" t="s">
        <v>6190</v>
      </c>
      <c r="M90" s="402" t="s">
        <v>23</v>
      </c>
      <c r="N90" s="418" t="s">
        <v>12</v>
      </c>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326" t="s">
        <v>6191</v>
      </c>
      <c r="D91" s="326" t="s">
        <v>6192</v>
      </c>
      <c r="E91" s="370" t="s">
        <v>22</v>
      </c>
      <c r="F91" s="370" t="s">
        <v>9</v>
      </c>
      <c r="G91" s="326"/>
      <c r="H91" s="386"/>
      <c r="J91" s="506">
        <v>46216.0</v>
      </c>
      <c r="K91" s="294" t="s">
        <v>6193</v>
      </c>
      <c r="L91" s="411" t="s">
        <v>6194</v>
      </c>
      <c r="M91" s="391" t="s">
        <v>23</v>
      </c>
      <c r="N91" s="418" t="s">
        <v>12</v>
      </c>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326" t="s">
        <v>6195</v>
      </c>
      <c r="D92" s="326" t="s">
        <v>6196</v>
      </c>
      <c r="E92" s="370" t="s">
        <v>22</v>
      </c>
      <c r="F92" s="370" t="s">
        <v>9</v>
      </c>
      <c r="G92" s="326"/>
      <c r="H92" s="371"/>
      <c r="J92" s="432">
        <v>46216.0</v>
      </c>
      <c r="K92" s="273" t="s">
        <v>6197</v>
      </c>
      <c r="L92" s="413" t="s">
        <v>6198</v>
      </c>
      <c r="M92" s="402" t="s">
        <v>18</v>
      </c>
      <c r="N92" s="418" t="s">
        <v>12</v>
      </c>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312" t="s">
        <v>6199</v>
      </c>
      <c r="D93" s="326" t="s">
        <v>6200</v>
      </c>
      <c r="E93" s="370" t="s">
        <v>22</v>
      </c>
      <c r="F93" s="370" t="s">
        <v>2344</v>
      </c>
      <c r="G93" s="326"/>
      <c r="H93" s="371"/>
      <c r="J93" s="506">
        <v>46216.0</v>
      </c>
      <c r="K93" s="294" t="s">
        <v>6201</v>
      </c>
      <c r="L93" s="411" t="s">
        <v>6202</v>
      </c>
      <c r="M93" s="391" t="s">
        <v>23</v>
      </c>
      <c r="N93" s="418" t="s">
        <v>12</v>
      </c>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548"/>
      <c r="D94" s="326"/>
      <c r="E94" s="370"/>
      <c r="F94" s="385"/>
      <c r="G94" s="326"/>
      <c r="H94" s="371"/>
      <c r="J94" s="432">
        <v>46216.0</v>
      </c>
      <c r="K94" s="273" t="s">
        <v>6203</v>
      </c>
      <c r="L94" s="413" t="s">
        <v>6204</v>
      </c>
      <c r="M94" s="402" t="s">
        <v>23</v>
      </c>
      <c r="N94" s="418" t="s">
        <v>12</v>
      </c>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326"/>
      <c r="D95" s="326"/>
      <c r="E95" s="370"/>
      <c r="F95" s="385"/>
      <c r="G95" s="326"/>
      <c r="H95" s="371"/>
      <c r="J95" s="506">
        <v>46216.0</v>
      </c>
      <c r="K95" s="294" t="s">
        <v>6205</v>
      </c>
      <c r="L95" s="411" t="s">
        <v>6206</v>
      </c>
      <c r="M95" s="391" t="s">
        <v>23</v>
      </c>
      <c r="N95" s="418" t="s">
        <v>12</v>
      </c>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326"/>
      <c r="D96" s="326"/>
      <c r="E96" s="370"/>
      <c r="F96" s="385"/>
      <c r="G96" s="195"/>
      <c r="H96" s="371"/>
      <c r="J96" s="432">
        <v>46216.0</v>
      </c>
      <c r="K96" s="273" t="s">
        <v>6207</v>
      </c>
      <c r="L96" s="413" t="s">
        <v>6208</v>
      </c>
      <c r="M96" s="402" t="s">
        <v>11</v>
      </c>
      <c r="N96" s="418" t="s">
        <v>12</v>
      </c>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326"/>
      <c r="D97" s="326"/>
      <c r="E97" s="370"/>
      <c r="F97" s="385"/>
      <c r="G97" s="326"/>
      <c r="H97" s="371"/>
      <c r="J97" s="270">
        <v>46216.0</v>
      </c>
      <c r="K97" s="294" t="s">
        <v>6209</v>
      </c>
      <c r="L97" s="411" t="s">
        <v>6210</v>
      </c>
      <c r="M97" s="391" t="s">
        <v>23</v>
      </c>
      <c r="N97" s="418" t="s">
        <v>12</v>
      </c>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v>46216.0</v>
      </c>
      <c r="K98" s="273" t="s">
        <v>6211</v>
      </c>
      <c r="L98" s="413" t="s">
        <v>6212</v>
      </c>
      <c r="M98" s="402" t="s">
        <v>11</v>
      </c>
      <c r="N98" s="418" t="s">
        <v>12</v>
      </c>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v>46216.0</v>
      </c>
      <c r="K99" s="294" t="s">
        <v>6213</v>
      </c>
      <c r="L99" s="411" t="s">
        <v>6214</v>
      </c>
      <c r="M99" s="391" t="s">
        <v>23</v>
      </c>
      <c r="N99" s="418" t="s">
        <v>12</v>
      </c>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