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tc={1256ff70-7505-4a07-8c23-e46297bae691}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256ff70-7505-4a07-8c23-e46297bae69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<sst xmlns="http://schemas.openxmlformats.org/spreadsheetml/2006/main" count="13439" uniqueCount="6092">
  <si>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</si>
  <si>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</si>
  <si>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</si>
  <si>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</si>
  <si>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</si>
  <si>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</si>
  <si>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</si>
  <si>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</si>
  <si>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</si>
  <si>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</si>
  <si>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</si>
  <si>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</si>
  <si>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</si>
  <si>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</si>
  <si>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</si>
  <si>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</si>
  <si>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</si>
  <si>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</si>
  <si>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</si>
  <si>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</si>
  <si>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</si>
  <si>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</si>
  <si>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</si>
  <si>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</si>
  <si>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</si>
  <si>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</si>
  <si>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</si>
  <si>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</si>
  <si>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</si>
  <si>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</si>
  <si>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</si>
  <si>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</si>
  <si>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</si>
  <si>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</si>
  <si>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</si>
  <si>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</si>
  <si>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</si>
  <si>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</si>
  <si>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</si>
  <si>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</si>
  <si>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</si>
  <si>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</si>
  <si>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</si>
  <si>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</si>
  <si>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</si>
  <si>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</si>
  <si>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</si>
  <si>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</si>
  <si>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</si>
  <si>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</si>
  <si>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</si>
  <si>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</si>
  <si>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</si>
  <si>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</si>
  <si>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</si>
  <si>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</si>
  <si>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</si>
  <si>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</si>
  <si>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</si>
  <si>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</si>
  <si>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</si>
  <si>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</si>
  <si>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</si>
  <si>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</si>
  <si>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</si>
  <si>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</si>
  <si>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</si>
  <si>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</si>
  <si>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</si>
  <si>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</si>
  <si>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</si>
  <si>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</si>
  <si>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</si>
  <si>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</si>
  <si>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</si>
  <si>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</si>
  <si>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</si>
  <si>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</si>
  <si>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</si>
  <si>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</si>
  <si>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</si>
  <si>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</si>
  <si>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</si>
  <si>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</si>
  <si>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</si>
  <si>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</si>
  <si>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</si>
  <si>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</si>
  <si>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</si>
  <si>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</si>
  <si>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</si>
  <si>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</si>
  <si>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</si>
  <si>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</si>
  <si>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</si>
  <si>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</si>
  <si>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</si>
  <si>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</si>
  <si>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</si>
  <si>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</si>
  <si>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</si>
  <si>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</si>
  <si>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</si>
  <si>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</si>
  <si>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</si>
  <si>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</si>
  <si>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</si>
  <si>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</si>
  <si>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</si>
  <si>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</si>
  <si>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</si>
  <si>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</si>
  <si>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</si>
  <si>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</si>
  <si>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</si>
  <si>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</si>
  <si>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</si>
  <si>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</si>
  <si>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</si>
  <si>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</si>
  <si>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</si>
  <si>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</si>
  <si>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</si>
  <si>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</si>
  <si>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</si>
  <si>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</si>
  <si>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</si>
  <si>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</si>
  <si>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</si>
  <si>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</si>
  <si>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</si>
  <si>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</si>
  <si>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</si>
  <si>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</si>
  <si>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</si>
  <si>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</si>
  <si>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</si>
  <si>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</si>
  <si>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</si>
  <si>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</si>
  <si>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</si>
  <si>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</si>
  <si>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</si>
  <si>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</si>
  <si>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</si>
  <si>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</si>
  <si>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</si>
  <si>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</si>
  <si>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</si>
  <si>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</si>
  <si>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</si>
  <si>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</si>
  <si>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</si>
  <si>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</si>
  <si>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</si>
  <si>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</si>
  <si>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</si>
  <si>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</si>
  <si>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</si>
  <si>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</si>
  <si>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</si>
  <si>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</si>
  <si>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</si>
  <si>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</si>
  <si>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</si>
  <si>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</si>
  <si>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</si>
  <si>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</si>
  <si>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</si>
  <si>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</si>
  <si>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</si>
  <si>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</si>
  <si>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</si>
  <si>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</si>
  <si>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</si>
  <si>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</si>
  <si>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</si>
  <si>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</si>
  <si>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</si>
  <si>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</si>
  <si>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</si>
  <si>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</si>
  <si>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</si>
  <si>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</si>
  <si>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</si>
  <si>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</si>
  <si>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</si>
  <si>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</si>
  <si>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</si>
  <si>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</si>
  <si>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</si>
  <si>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</si>
  <si>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</si>
  <si>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</si>
  <si>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</si>
  <si>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</si>
  <si>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</si>
  <si>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</si>
  <si>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</si>
  <si>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</si>
  <si>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</si>
  <si>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</si>
  <si>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</si>
  <si>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</si>
  <si>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</si>
  <si>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</si>
  <si>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</si>
  <si>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</si>
  <si>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</si>
  <si>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</si>
  <si>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</si>
  <si>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</si>
  <si>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</si>
  <si>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</si>
  <si>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</si>
  <si>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</si>
  <si>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</si>
  <si>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</si>
  <si>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</si>
  <si>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</si>
  <si>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</si>
  <si>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</si>
  <si>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</si>
  <si>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</si>
  <si>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</si>
  <si>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</si>
  <si>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</si>
  <si>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</si>
  <si>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</si>
  <si>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</si>
  <si>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</si>
  <si>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</si>
  <si>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</si>
  <si>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</si>
  <si>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</si>
  <si>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</si>
  <si>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</si>
  <si>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</si>
  <si>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</si>
  <si>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</si>
  <si>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</si>
  <si>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</si>
  <si>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</si>
  <si>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</si>
  <si>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</si>
  <si>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</si>
  <si>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</si>
  <si>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</si>
  <si>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</si>
  <si>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</si>
  <si>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</si>
  <si>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</si>
  <si>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</si>
  <si>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</si>
  <si>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</si>
  <si>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</si>
  <si>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</si>
  <si>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</si>
  <si>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</si>
  <si>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</si>
  <si>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</si>
  <si>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</si>
  <si>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</si>
  <si>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</si>
  <si>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</si>
  <si>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</si>
  <si>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</si>
  <si>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</si>
  <si>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</si>
  <si>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</si>
  <si>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</si>
  <si>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</si>
  <si>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</si>
  <si>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</si>
  <si>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</si>
  <si>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</si>
  <si>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</si>
  <si>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</si>
  <si>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</si>
  <si>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</si>
  <si>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</si>
  <si>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</si>
  <si>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</si>
  <si>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</si>
  <si>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</si>
  <si>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</si>
  <si>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</si>
  <si>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</si>
  <si>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</si>
  <si>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</si>
  <si>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</si>
  <si>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</si>
  <si>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</si>
  <si>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</si>
  <si>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</si>
  <si>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</si>
  <si>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</si>
  <si>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</si>
  <si>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</si>
  <si>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</si>
  <si>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</si>
  <si>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</si>
  <si>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</si>
  <si>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</si>
  <si>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</si>
  <si>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</si>
  <si>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</si>
  <si>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</si>
  <si>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</si>
  <si>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</si>
  <si>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</si>
  <si>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</si>
  <si>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</si>
  <si>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</si>
  <si>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</si>
  <si>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</si>
  <si>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</si>
  <si>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</si>
  <si>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</si>
  <si>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</si>
  <si>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</si>
  <si>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</si>
  <si>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</si>
  <si>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</si>
  <si>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</si>
  <si>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</si>
  <si>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</si>
  <si>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</si>
  <si>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</si>
  <si>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</si>
  <si>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</si>
  <si>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</si>
  <si>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</si>
  <si>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</si>
  <si>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</si>
  <si>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</si>
  <si>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</si>
  <si>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</si>
  <si>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</si>
  <si>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</si>
  <si>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</si>
  <si>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</si>
  <si>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</si>
  <si>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</si>
  <si>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</si>
  <si>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</si>
  <si>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</si>
  <si>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</si>
  <si>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</si>
  <si>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</si>
  <si>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</si>
  <si>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</si>
  <si>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</si>
  <si>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</si>
  <si>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</si>
  <si>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</si>
  <si>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</si>
  <si>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</si>
  <si>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</si>
  <si>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</si>
  <si>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</si>
  <si>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</si>
  <si>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</si>
  <si>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</si>
  <si>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</si>
  <si>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</si>
  <si>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</si>
  <si>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</si>
  <si>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</si>
  <si>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</si>
  <si>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</si>
  <si>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</si>
  <si>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</si>
  <si>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</si>
  <si>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</si>
  <si>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</si>
  <si>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</si>
  <si>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</si>
  <si>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</si>
  <si>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</si>
  <si>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</si>
  <si>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</si>
  <si>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</si>
  <si>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</si>
  <si>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</si>
  <si>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</si>
  <si>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</si>
  <si>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</si>
  <si>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</si>
  <si>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</si>
  <si>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</si>
  <si>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</si>
  <si>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</si>
  <si>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</si>
  <si>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</si>
  <si>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</si>
  <si>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</si>
  <si>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</si>
  <si>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</si>
  <si>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</si>
  <si>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</si>
  <si>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</si>
  <si>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</si>
  <si>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</si>
  <si>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</si>
  <si>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</si>
  <si>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</si>
  <si>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</si>
  <si>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</si>
  <si>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</si>
  <si>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</si>
  <si>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</si>
  <si>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</si>
  <si>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</si>
  <si>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</si>
  <si>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</si>
  <si>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</si>
  <si>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</si>
  <si>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</si>
  <si>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</si>
  <si>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</si>
  <si>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</si>
  <si>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</si>
  <si>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</si>
  <si>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</si>
  <si>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</si>
  <si>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</si>
  <si>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</si>
  <si>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</si>
  <si>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</si>
  <si>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</si>
  <si>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</si>
  <si>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</si>
  <si>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</si>
  <si>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</si>
  <si>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</si>
  <si>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</si>
  <si>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</si>
  <si>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</si>
  <si>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</si>
  <si>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</si>
  <si>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</si>
  <si>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</si>
  <si>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</si>
  <si>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</si>
  <si>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</si>
  <si>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</si>
  <si>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</si>
  <si>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</si>
  <si>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</si>
  <si>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</si>
  <si>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</si>
  <si>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</si>
  <si>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</si>
  <si>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</si>
  <si>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</si>
  <si>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</si>
  <si>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</si>
  <si>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</si>
  <si>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</si>
  <si>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</si>
  <si>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</si>
  <si>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</si>
  <si>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</si>
  <si>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</si>
  <si>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</si>
  <si>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</si>
  <si>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</si>
  <si>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</si>
  <si>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</si>
  <si>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</si>
  <si>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</si>
  <si>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</si>
  <si>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</si>
  <si>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</si>
  <si>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</si>
  <si>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</si>
  <si>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</si>
  <si>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</si>
  <si>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</si>
  <si>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</si>
  <si>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</si>
  <si>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</si>
  <si>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</si>
  <si>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</si>
  <si>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</si>
  <si>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</si>
  <si>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</si>
  <si>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</si>
  <si>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</si>
  <si>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</si>
  <si>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</si>
  <si>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</si>
  <si>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</si>
  <si>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</si>
  <si>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</si>
  <si>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</si>
  <si>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</si>
  <si>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</si>
  <si>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</si>
  <si>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</si>
  <si>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</si>
  <si>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</si>
  <si>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</si>
  <si>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</si>
  <si>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</si>
  <si>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</si>
  <si>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</si>
  <si>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</si>
  <si>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</si>
  <si>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</si>
  <si>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</si>
  <si>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</si>
  <si>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</si>
  <si>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</si>
  <si>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</si>
  <si>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</si>
  <si>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</si>
  <si>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</si>
  <si>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</si>
  <si>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</si>
  <si>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</si>
  <si>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</si>
  <si>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</si>
  <si>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</si>
  <si>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</si>
  <si>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</si>
  <si>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</si>
  <si>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</si>
  <si>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</si>
  <si>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</si>
  <si>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</si>
  <si>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</si>
  <si>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</si>
  <si>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</si>
  <si>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</si>
  <si>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</si>
  <si>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</si>
  <si>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</si>
  <si>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</si>
  <si>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</si>
  <si>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</si>
  <si>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</si>
  <si>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</si>
  <si>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</si>
  <si>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</si>
  <si>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</si>
  <si>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</si>
  <si>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</si>
  <si>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</si>
  <si>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</si>
  <si>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</si>
  <si>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</si>
  <si>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</si>
  <si>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</si>
  <si>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</si>
  <si>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</si>
  <si>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</si>
  <si>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</si>
  <si>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</si>
  <si>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</si>
  <si>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</si>
  <si>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</si>
  <si>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</si>
  <si>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</si>
  <si>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</si>
  <si>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</si>
  <si>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</si>
  <si>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</si>
  <si>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</si>
  <si>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</si>
  <si>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</si>
  <si>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</si>
  <si>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</si>
  <si>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</si>
  <si>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</si>
  <si>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</si>
  <si>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</si>
  <si>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</si>
  <si>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</si>
  <si>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</si>
  <si>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</si>
  <si>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</si>
  <si>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</si>
  <si>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</si>
  <si>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</si>
  <si>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</si>
  <si>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</si>
  <si>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</si>
  <si>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</si>
  <si>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</si>
  <si>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</si>
  <si>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</si>
  <si>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</si>
  <si>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</si>
  <si>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</si>
  <si>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</si>
  <si>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</si>
  <si>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</si>
  <si>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</si>
  <si>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</si>
  <si>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</si>
  <si>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</si>
  <si>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</si>
  <si>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</si>
  <si>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</si>
  <si>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</si>
  <si>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</si>
  <si>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</si>
  <si>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</si>
  <si>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</si>
  <si>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</si>
  <si>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</si>
  <si>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</si>
  <si>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</si>
  <si>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</si>
  <si>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</si>
  <si>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</si>
  <si>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</si>
  <si>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</si>
  <si>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</si>
  <si>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</si>
  <si>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</si>
  <si>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</si>
  <si>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</si>
  <si>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</si>
  <si>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</si>
  <si>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</si>
  <si>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</si>
  <si>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</si>
  <si>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</si>
  <si>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</si>
  <si>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</si>
  <si>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</si>
  <si>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</si>
  <si>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</si>
  <si>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</si>
  <si>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</si>
  <si>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</si>
  <si>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</si>
  <si>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</si>
  <si>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</si>
  <si>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</si>
  <si>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</si>
  <si>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</si>
  <si>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</si>
  <si>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</si>
  <si>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</si>
  <si>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</si>
  <si>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</si>
  <si>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</si>
  <si>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</si>
  <si>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</si>
  <si>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</si>
  <si>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</si>
  <si>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</si>
  <si>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</si>
  <si>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</si>
  <si>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</si>
  <si>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</si>
  <si>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</si>
  <si>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</si>
  <si>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</si>
  <si>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</si>
  <si>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</si>
  <si>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</si>
  <si>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</si>
  <si>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</si>
  <si>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</si>
  <si>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</si>
  <si>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</si>
  <si>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</si>
  <si>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</si>
  <si>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</si>
  <si>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</si>
  <si>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</si>
  <si>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</si>
  <si>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</si>
  <si>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</si>
  <si>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</si>
  <si>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</si>
  <si>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</si>
  <si>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</si>
  <si>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</si>
  <si>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</si>
  <si>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</si>
  <si>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</si>
  <si>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</si>
  <si>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</si>
  <si>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</si>
  <si>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</si>
  <si>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</si>
  <si>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</si>
  <si>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</si>
  <si>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</si>
  <si>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</si>
  <si>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</si>
  <si>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</si>
  <si>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</si>
  <si>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</si>
  <si>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</si>
  <si>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</si>
  <si>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</si>
  <si>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</si>
  <si>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</si>
  <si>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</si>
  <si>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</si>
  <si>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</si>
  <si>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</si>
  <si>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</si>
  <si>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</si>
  <si>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</si>
  <si>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</si>
  <si>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</si>
  <si>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</si>
  <si>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</si>
  <si>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</si>
  <si>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</si>
  <si>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</si>
  <si>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</si>
  <si>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</si>
  <si>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</si>
  <si>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</si>
  <si>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</si>
  <si>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</si>
  <si>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</si>
  <si>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</si>
  <si>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</si>
  <si>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</si>
  <si>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</si>
  <si>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</si>
  <si>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</si>
  <si>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</si>
  <si>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</si>
  <si>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</si>
  <si>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</si>
  <si>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</si>
  <si>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</si>
  <si>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</si>
  <si>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</si>
  <si>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</si>
  <si>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</si>
  <si>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</si>
  <si>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</si>
  <si>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</si>
  <si>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</si>
  <si>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</si>
  <si>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</si>
  <si>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</si>
  <si>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</si>
  <si>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</si>
  <si>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</si>
  <si>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</si>
  <si>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</si>
  <si>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</si>
  <si>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</si>
  <si>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</si>
  <si>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</si>
  <si>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</si>
  <si>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</si>
  <si>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</si>
  <si>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</si>
  <si>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</si>
  <si>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</si>
  <si>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</si>
  <si>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</si>
  <si>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</si>
  <si>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</si>
  <si>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</si>
  <si>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</si>
  <si>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</si>
  <si>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</si>
  <si>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</si>
  <si>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</si>
  <si>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</si>
  <si>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</si>
  <si>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</si>
  <si>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</si>
  <si>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</si>
  <si>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</si>
  <si>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</si>
  <si>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</si>
  <si>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</si>
  <si>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</si>
  <si>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</si>
  <si>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</si>
  <si>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</si>
  <si>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</si>
  <si>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</si>
  <si>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</si>
  <si>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</si>
  <si>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</si>
  <si>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</si>
  <si>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</si>
  <si>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</si>
  <si>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</si>
  <si>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</si>
  <si>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</si>
  <si>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</si>
  <si>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</si>
  <si>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</si>
  <si>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</si>
  <si>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</si>
  <si>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</si>
  <si>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</si>
  <si>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</si>
  <si>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</si>
  <si>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</si>
  <si>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</si>
  <si>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</si>
  <si>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</si>
  <si>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</si>
  <si>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</si>
  <si>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</si>
  <si>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</si>
  <si>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</si>
  <si>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</si>
  <si>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</si>
  <si>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</si>
  <si>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</si>
  <si>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</si>
  <si>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</si>
  <si>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</si>
  <si>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</si>
  <si>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</si>
  <si>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</si>
  <si>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</si>
  <si>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</si>
  <si>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</si>
  <si>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</si>
  <si>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</si>
  <si>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</si>
  <si>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</si>
  <si>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</si>
  <si>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</si>
  <si>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</si>
  <si>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</si>
  <si>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</si>
  <si>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</si>
  <si>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</si>
  <si>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</si>
  <si>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</si>
  <si>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</si>
  <si>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</si>
  <si>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</si>
  <si>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</si>
  <si>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</si>
  <si>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</si>
  <si>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</si>
  <si>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</si>
  <si>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</si>
  <si>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</si>
  <si>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</si>
  <si>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</si>
  <si>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</si>
  <si>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</si>
  <si>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</si>
  <si>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</si>
  <si>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</si>
  <si>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</si>
  <si>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</si>
  <si>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</si>
  <si>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</si>
  <si>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</si>
  <si>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</si>
  <si>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</si>
  <si>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</si>
  <si>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</si>
  <si>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</si>
  <si>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</si>
  <si>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</si>
  <si>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</si>
  <si>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</si>
  <si>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</si>
  <si>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</si>
  <si>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</si>
  <si>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</si>
  <si>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</si>
  <si>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</si>
  <si>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</si>
  <si>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</si>
  <si>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</si>
  <si>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</si>
  <si>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</si>
  <si>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</si>
  <si>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</si>
  <si>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</si>
  <si>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</si>
  <si>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</si>
  <si>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</si>
  <si>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</si>
  <si>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</si>
  <si>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</si>
  <si>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</si>
  <si>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</si>
  <si>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</si>
  <si>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</si>
  <si>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</si>
  <si>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</si>
  <si>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</si>
  <si>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</si>
  <si>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</si>
  <si>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</si>
  <si>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</si>
  <si>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</si>
  <si>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</si>
  <si>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</si>
  <si>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</si>
  <si>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</si>
  <si>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</si>
  <si>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</si>
  <si>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</si>
  <si>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</si>
  <si>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</si>
  <si>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</si>
  <si>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</si>
  <si>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</si>
  <si>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</si>
  <si>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</si>
  <si>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</si>
  <si>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</si>
  <si>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</si>
  <si>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</si>
  <si>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</si>
  <si>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</si>
  <si>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</si>
  <si>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</si>
  <si>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</si>
  <si>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</si>
  <si>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</si>
  <si>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</si>
  <si>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</si>
  <si>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</si>
  <si>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</si>
  <si>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</si>
  <si>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</si>
  <si>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</si>
  <si>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</si>
  <si>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</si>
  <si>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</si>
  <si>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</si>
  <si>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</si>
  <si>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</si>
  <si>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</si>
  <si>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</si>
  <si>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</si>
  <si>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</si>
  <si>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</si>
  <si>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</si>
  <si>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</si>
  <si>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</si>
  <si>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</si>
  <si>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</si>
  <si>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</si>
  <si>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</si>
  <si>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</si>
  <si>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</si>
  <si>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</si>
  <si>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</si>
  <si>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</si>
  <si>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</si>
  <si>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</si>
  <si>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</si>
  <si>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</si>
  <si>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</si>
  <si>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</si>
  <si>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</si>
  <si>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</si>
  <si>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</si>
  <si>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</si>
  <si>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</si>
  <si>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</si>
  <si>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</si>
  <si>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</si>
  <si>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</si>
  <si>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</si>
  <si>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</si>
  <si>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</si>
  <si>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</si>
  <si>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</si>
  <si>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</si>
  <si>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</si>
  <si>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</si>
  <si>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</si>
  <si>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</si>
  <si>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</si>
  <si>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</si>
  <si>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</si>
  <si>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</si>
  <si>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</si>
  <si>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</si>
  <si>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</si>
  <si>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</si>
  <si>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</si>
  <si>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</si>
  <si>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</si>
  <si>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</si>
  <si>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</si>
  <si>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</si>
  <si>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</si>
  <si>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</si>
  <si>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</si>
  <si>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</si>
  <si>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</si>
  <si>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</si>
  <si>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</si>
  <si>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</si>
  <si>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</si>
  <si>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</si>
  <si>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</si>
  <si>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</si>
  <si>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</si>
  <si>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</si>
  <si>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</si>
  <si>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</si>
  <si>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</si>
  <si>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</si>
  <si>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</si>
  <si>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</si>
  <si>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</si>
  <si>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</si>
  <si>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</si>
  <si>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</si>
  <si>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</si>
  <si>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</si>
  <si>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</si>
  <si>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</si>
  <si>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</si>
  <si>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</si>
  <si>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</si>
  <si>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</si>
  <si>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</si>
  <si>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</si>
  <si>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</si>
  <si>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</si>
  <si>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</si>
  <si>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</si>
  <si>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</si>
  <si>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</si>
  <si>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</si>
  <si>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</si>
  <si>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</si>
  <si>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</si>
  <si>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</si>
  <si>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</si>
  <si>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</si>
  <si>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</si>
  <si>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</si>
  <si>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</si>
  <si>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</si>
  <si>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</si>
  <si>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</si>
  <si>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</si>
  <si>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</si>
  <si>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</si>
  <si>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</si>
  <si>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</si>
  <si>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</si>
  <si>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</si>
  <si>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</si>
  <si>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</si>
  <si>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</si>
  <si>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</si>
  <si>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</si>
  <si>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</si>
  <si>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</si>
  <si>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</si>
  <si>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</si>
  <si>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</si>
  <si>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</si>
  <si>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</si>
  <si>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</si>
  <si>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</si>
  <si>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</si>
  <si>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</si>
  <si>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</si>
  <si>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</si>
  <si>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</si>
  <si>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</si>
  <si>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</si>
  <si>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</si>
  <si>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</si>
  <si>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</si>
  <si>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</si>
  <si>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</si>
  <si>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</si>
  <si>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</si>
  <si>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</si>
  <si>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</si>
  <si>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</si>
  <si>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</si>
  <si>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</si>
  <si>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</si>
  <si>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</si>
  <si>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</si>
  <si>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</si>
  <si>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</si>
  <si>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</si>
  <si>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</si>
  <si>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</si>
  <si>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</si>
  <si>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</si>
  <si>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</si>
  <si>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</si>
  <si>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</si>
  <si>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</si>
  <si>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</si>
  <si>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</si>
  <si>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</si>
  <si>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</si>
  <si>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</si>
  <si>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</si>
  <si>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</si>
  <si>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</si>
  <si>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</si>
  <si>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</si>
  <si>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</si>
  <si>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</si>
  <si>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</si>
  <si>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</si>
  <si>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</si>
  <si>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</si>
  <si>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</si>
  <si>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</si>
  <si>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</si>
  <si>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</si>
  <si>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</si>
  <si>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</si>
  <si>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</si>
  <si>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</si>
  <si>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</si>
  <si>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</si>
  <si>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</si>
  <si>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</si>
  <si>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</si>
  <si>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</si>
  <si>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</si>
  <si>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</si>
  <si>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</si>
  <si>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</si>
  <si>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</si>
  <si>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</si>
  <si>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</si>
  <si>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</si>
  <si>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</si>
  <si>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</si>
  <si>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</si>
  <si>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</si>
  <si>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</si>
  <si>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</si>
  <si>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</si>
  <si>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</si>
  <si>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</si>
  <si>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</si>
  <si>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</si>
  <si>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</si>
  <si>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</si>
  <si>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</si>
  <si>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</si>
  <si>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</si>
  <si>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</si>
  <si>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</si>
  <si>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</si>
  <si>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</si>
  <si>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</si>
  <si>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</si>
  <si>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</si>
  <si>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</si>
  <si>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</si>
  <si>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</si>
  <si>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</si>
  <si>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</si>
  <si>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</si>
  <si>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</si>
  <si>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</si>
  <si>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</si>
  <si>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</si>
  <si>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</si>
  <si>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</si>
  <si>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</si>
  <si>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</si>
  <si>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</si>
  <si>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</si>
  <si>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</si>
  <si>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</si>
  <si>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</si>
  <si>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</si>
  <si>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</si>
  <si>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</si>
  <si>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</si>
  <si>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</si>
  <si>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</si>
  <si>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</si>
  <si>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</si>
  <si>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</si>
  <si>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</si>
  <si>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</si>
  <si>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</si>
  <si>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</si>
  <si>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</si>
  <si>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</si>
  <si>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</si>
  <si>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</si>
  <si>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</si>
  <si>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</si>
  <si>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</si>
  <si>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</si>
  <si>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</si>
  <si>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</si>
  <si>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</si>
  <si>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</si>
  <si>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</si>
  <si>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</si>
  <si>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</si>
  <si>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</si>
  <si>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</si>
  <si>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</si>
  <si>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</si>
  <si>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</si>
  <si>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</si>
  <si>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</si>
  <si>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</si>
  <si>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</si>
  <si>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</si>
  <si>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</si>
  <si>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</si>
  <si>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</si>
  <si>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</si>
  <si>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</si>
  <si>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</si>
  <si>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</si>
  <si>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</si>
  <si>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</si>
  <si>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</si>
  <si>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</si>
  <si>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</si>
  <si>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</si>
  <si>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</si>
  <si>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</si>
  <si>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</si>
  <si>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</si>
  <si>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</si>
  <si>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</si>
  <si>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</si>
  <si>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</si>
  <si>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</si>
  <si>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</si>
  <si>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</si>
  <si>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</si>
  <si>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</si>
  <si>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</si>
  <si>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</si>
  <si>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</si>
  <si>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</si>
  <si>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</si>
  <si>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</si>
  <si>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</si>
  <si>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</si>
  <si>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</si>
  <si>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</si>
  <si>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</si>
  <si>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</si>
  <si>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</si>
  <si>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</si>
  <si>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</si>
  <si>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</si>
  <si>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</si>
  <si>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</si>
  <si>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</si>
  <si>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</si>
  <si>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</si>
  <si>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</si>
  <si>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</si>
  <si>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</si>
  <si>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</si>
  <si>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</si>
  <si>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</si>
  <si>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</si>
  <si>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</si>
  <si>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</si>
  <si>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</si>
  <si>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</si>
  <si>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</si>
  <si>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</si>
  <si>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</si>
  <si>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</si>
  <si>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</si>
  <si>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</si>
  <si>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</si>
  <si>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</si>
  <si>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</si>
  <si>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</si>
  <si>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</si>
  <si>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</si>
  <si>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</si>
  <si>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</si>
  <si>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</si>
  <si>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</si>
  <si>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</si>
  <si>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</si>
  <si>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</si>
  <si>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</si>
  <si>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</si>
  <si>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</si>
  <si>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</si>
  <si>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</si>
  <si>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</si>
  <si>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</si>
  <si>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</si>
  <si>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</si>
  <si>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</si>
  <si>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</si>
  <si>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</si>
  <si>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</si>
  <si>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</si>
  <si>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</si>
  <si>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</si>
  <si>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</si>
  <si>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</si>
  <si>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</si>
  <si>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</si>
  <si>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</si>
  <si>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</si>
  <si>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</si>
  <si>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</si>
  <si>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</si>
  <si>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</si>
  <si>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</si>
  <si>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</si>
  <si>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</si>
  <si>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</si>
  <si>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</si>
  <si>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</si>
  <si>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</si>
  <si>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</si>
  <si>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</si>
  <si>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</si>
  <si>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</si>
  <si>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</si>
  <si>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</si>
  <si>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</si>
  <si>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</si>
  <si>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</si>
  <si>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</si>
  <si>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</si>
  <si>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</si>
  <si>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</si>
  <si>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</si>
  <si>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</si>
  <si>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</si>
  <si>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</si>
  <si>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</si>
  <si>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</si>
  <si>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</si>
  <si>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</si>
  <si>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</si>
  <si>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</si>
  <si>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</si>
  <si>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</si>
  <si>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</si>
  <si>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</si>
  <si>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</si>
  <si>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</si>
  <si>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</si>
  <si>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</si>
  <si>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</si>
  <si>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</si>
  <si>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</si>
  <si>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</si>
  <si>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</si>
  <si>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</si>
  <si>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</si>
  <si>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</si>
  <si>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</si>
  <si>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</si>
  <si>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</si>
  <si>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</si>
  <si>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</si>
  <si>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</si>
  <si>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</si>
  <si>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</si>
  <si>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</si>
  <si>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</si>
  <si>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</si>
  <si>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</si>
  <si>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</si>
  <si>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</si>
  <si>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</si>
  <si>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</si>
  <si>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</si>
  <si>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</si>
  <si>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</si>
  <si>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</si>
  <si>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</si>
  <si>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</si>
  <si>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</si>
  <si>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</si>
  <si>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</si>
  <si>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</si>
  <si>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</si>
  <si>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</si>
  <si>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</si>
  <si>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</si>
  <si>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</si>
  <si>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</si>
  <si>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</si>
  <si>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</si>
  <si>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</si>
  <si>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</si>
  <si>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</si>
  <si>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</si>
  <si>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</si>
  <si>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</si>
  <si>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</si>
  <si>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</si>
  <si>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</si>
  <si>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</si>
  <si>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</si>
  <si>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</si>
  <si>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</si>
  <si>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</si>
  <si>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</si>
  <si>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</si>
  <si>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</si>
  <si>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</si>
  <si>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</si>
  <si>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</si>
  <si>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</si>
  <si>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</si>
  <si>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</si>
  <si>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</si>
  <si>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</si>
  <si>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</si>
  <si>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</si>
  <si>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</si>
  <si>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</si>
  <si>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</si>
  <si>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</si>
  <si>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</si>
  <si>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</si>
  <si>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</si>
  <si>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</si>
  <si>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</si>
  <si>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</si>
  <si>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</si>
  <si>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</si>
  <si>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</si>
  <si>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</si>
  <si>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</si>
  <si>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</si>
  <si>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</si>
  <si>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</si>
  <si>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</si>
  <si>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</si>
  <si>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</si>
  <si>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</si>
  <si>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</si>
  <si>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</si>
  <si>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</si>
  <si>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</si>
  <si>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</si>
  <si>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</si>
  <si>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</si>
  <si>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</si>
  <si>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</si>
  <si>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</si>
  <si>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</si>
  <si>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</si>
  <si>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</si>
  <si>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</si>
  <si>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</si>
  <si>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</si>
  <si>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</si>
  <si>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</si>
  <si>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</si>
  <si>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</si>
  <si>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</si>
  <si>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</si>
  <si>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</si>
  <si>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</si>
  <si>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</si>
  <si>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</si>
  <si>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</si>
  <si>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</si>
  <si>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</si>
  <si>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</si>
  <si>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</si>
  <si>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</si>
  <si>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</si>
  <si>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</si>
  <si>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</si>
  <si>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</si>
  <si>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</si>
  <si>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</si>
  <si>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</si>
  <si>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</si>
  <si>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</si>
  <si>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</si>
  <si>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</si>
  <si>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</si>
  <si>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</si>
  <si>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</si>
  <si>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</si>
  <si>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</si>
  <si>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</si>
  <si>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</si>
  <si>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</si>
  <si>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</si>
  <si>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</si>
  <si>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</si>
  <si>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</si>
  <si>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</si>
  <si>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</si>
  <si>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</si>
  <si>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</si>
  <si>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</si>
  <si>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</si>
  <si>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</si>
  <si>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</si>
  <si>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</si>
  <si>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</si>
  <si>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</si>
  <si>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</si>
  <si>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</si>
  <si>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</si>
  <si>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</si>
  <si>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</si>
  <si>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</si>
  <si>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</si>
  <si>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</si>
  <si>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</si>
  <si>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</si>
  <si>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</si>
  <si>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</si>
  <si>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</si>
  <si>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</si>
  <si>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</si>
  <si>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</si>
  <si>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</si>
  <si>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</si>
  <si>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</si>
  <si>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</si>
  <si>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</si>
  <si>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</si>
  <si>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</si>
  <si>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</si>
  <si>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</si>
  <si>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</si>
  <si>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</si>
  <si>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</si>
  <si>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</si>
  <si>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</si>
  <si>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</si>
  <si>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</si>
  <si>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</si>
  <si>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</si>
  <si>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</si>
  <si>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</si>
  <si>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</si>
  <si>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</si>
  <si>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</si>
  <si>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</si>
  <si>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</si>
  <si>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</si>
  <si>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</si>
  <si>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</si>
  <si>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</si>
  <si>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</si>
  <si>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</si>
  <si>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</si>
  <si>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</si>
  <si>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</si>
  <si>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</si>
  <si>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</si>
  <si>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</si>
  <si>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</si>
  <si>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</si>
  <si>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</si>
  <si>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</si>
  <si>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</si>
  <si>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</si>
  <si>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</si>
  <si>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</si>
  <si>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</si>
  <si>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</si>
  <si>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</si>
  <si>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</si>
  <si>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</si>
  <si>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</si>
  <si>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</si>
  <si>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</si>
  <si>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</si>
  <si>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</si>
  <si>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</si>
  <si>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</si>
  <si>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</si>
  <si>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</si>
  <si>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</si>
  <si>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</si>
  <si>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</si>
  <si>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</si>
  <si>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</si>
  <si>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</si>
  <si>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</si>
  <si>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</si>
  <si>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</si>
  <si>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</si>
  <si>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</si>
  <si>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</si>
  <si>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</si>
  <si>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</si>
  <si>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</si>
  <si>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</si>
  <si>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</si>
  <si>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</si>
  <si>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</si>
  <si>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</si>
  <si>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</si>
  <si>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</si>
  <si>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</si>
  <si>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</si>
  <si>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</si>
  <si>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</si>
  <si>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</si>
  <si>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</si>
  <si>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</si>
  <si>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</si>
  <si>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</si>
  <si>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</si>
  <si>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</si>
  <si>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</si>
  <si>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</si>
  <si>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</si>
  <si>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</si>
  <si>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</si>
  <si>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</si>
  <si>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</si>
  <si>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</si>
  <si>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</si>
  <si>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</si>
  <si>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</si>
  <si>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</si>
  <si>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</si>
  <si>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</si>
  <si>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</si>
  <si>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</si>
  <si>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</si>
  <si>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</si>
  <si>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</si>
  <si>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</si>
  <si>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</si>
  <si>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</si>
  <si>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</si>
  <si>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</si>
  <si>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</si>
  <si>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</si>
  <si>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</si>
  <si>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</si>
  <si>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</si>
  <si>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</si>
  <si>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</si>
  <si>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</si>
  <si>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</si>
  <si>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</si>
  <si>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</si>
  <si>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</si>
  <si>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</si>
  <si>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</si>
  <si>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</si>
  <si>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</si>
  <si>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</si>
  <si>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</si>
  <si>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</si>
  <si>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</si>
  <si>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</si>
  <si>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</si>
  <si>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</si>
  <si>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</si>
  <si>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</si>
  <si>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</si>
  <si>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</si>
  <si>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</si>
  <si>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</si>
  <si>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</si>
  <si>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</si>
  <si>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</si>
  <si>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</si>
  <si>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</si>
  <si>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</si>
  <si>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</si>
  <si>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</si>
  <si>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</si>
  <si>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</si>
  <si>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</si>
  <si>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</si>
  <si>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</si>
  <si>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</si>
  <si>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</si>
  <si>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</si>
  <si>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</si>
  <si>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</si>
  <si>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</si>
  <si>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</si>
  <si>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</si>
  <si>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</si>
  <si>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</si>
  <si>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</si>
  <si>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</si>
  <si>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</si>
  <si>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</si>
  <si>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</si>
  <si>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</si>
  <si>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</si>
  <si>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</si>
  <si>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</si>
  <si>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</si>
  <si>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</si>
  <si>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</si>
  <si>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</si>
  <si>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</si>
  <si>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</si>
  <si>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</si>
  <si>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</si>
  <si>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</si>
  <si>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</si>
  <si>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</si>
  <si>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</si>
  <si>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</si>
  <si>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</si>
  <si>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</si>
  <si>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</si>
  <si>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</si>
  <si>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</si>
  <si>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</si>
  <si>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</si>
  <si>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</si>
  <si>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</si>
  <si>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</si>
  <si>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</si>
  <si>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</si>
  <si>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</si>
  <si>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</si>
  <si>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</si>
  <si>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</si>
  <si>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</si>
  <si>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</si>
  <si>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</si>
  <si>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</si>
  <si>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</si>
  <si>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</si>
  <si>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</si>
  <si>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</si>
  <si>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</si>
  <si>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</si>
  <si>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</si>
  <si>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</si>
  <si>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</si>
  <si>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</si>
  <si>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</si>
  <si>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</si>
  <si>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</si>
  <si>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</si>
  <si>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</si>
  <si>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</si>
  <si>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</si>
  <si>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</si>
  <si>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</si>
  <si>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</si>
  <si>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</si>
  <si>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</si>
  <si>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</si>
  <si>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</si>
  <si>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</si>
  <si>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</si>
  <si>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</si>
  <si>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</si>
  <si>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</si>
  <si>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</si>
  <si>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</si>
  <si>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</si>
  <si>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</si>
  <si>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</si>
  <si>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</si>
  <si>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</si>
  <si>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</si>
  <si>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</si>
  <si>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</si>
  <si>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</si>
  <si>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</si>
  <si>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</si>
  <si>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</si>
  <si>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</si>
  <si>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</si>
  <si>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</si>
  <si>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</si>
  <si>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</si>
  <si>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</si>
  <si>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</si>
  <si>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</si>
  <si>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</si>
  <si>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</si>
  <si>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</si>
  <si>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</si>
  <si>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</si>
  <si>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</si>
  <si>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</si>
  <si>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</si>
  <si>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</si>
  <si>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</si>
  <si>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</si>
  <si>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</si>
  <si>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</si>
  <si>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</si>
  <si>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</si>
  <si>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</si>
  <si>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</si>
  <si>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</si>
  <si>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</si>
  <si>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</si>
  <si>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</si>
  <si>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</si>
  <si>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</si>
  <si>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</si>
  <si>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</si>
  <si>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</si>
  <si>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</si>
  <si>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</si>
  <si>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</si>
  <si>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</si>
  <si>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</si>
  <si>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</si>
  <si>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</si>
  <si>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</si>
  <si>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</si>
  <si>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</si>
  <si>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</si>
  <si>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</si>
  <si>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</si>
  <si>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</si>
  <si>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</si>
  <si>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</si>
  <si>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</si>
  <si>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</si>
  <si>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</si>
  <si>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</si>
  <si>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</si>
  <si>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</si>
  <si>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</si>
  <si>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</si>
  <si>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</si>
  <si>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</si>
  <si>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</si>
  <si>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</si>
  <si>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</si>
  <si>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</si>
  <si>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</si>
  <si>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</si>
  <si>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</si>
  <si>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</si>
  <si>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</si>
  <si>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</si>
  <si>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</si>
  <si>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</si>
  <si>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</si>
  <si>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</si>
  <si>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</si>
  <si>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</si>
  <si>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</si>
  <si>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</si>
  <si>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</si>
  <si>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</si>
  <si>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</si>
  <si>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</si>
  <si>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</si>
  <si>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</si>
  <si>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</si>
  <si>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</si>
  <si>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</si>
  <si>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</si>
  <si>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</si>
  <si>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</si>
  <si>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</si>
  <si>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</si>
  <si>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</si>
  <si>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</si>
  <si>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</si>
  <si>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</si>
  <si>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</si>
  <si>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</si>
  <si>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</si>
  <si>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</si>
  <si>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</si>
  <si>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</si>
  <si>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</si>
  <si>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</si>
  <si>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</si>
  <si>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</si>
  <si>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</si>
  <si>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</si>
  <si>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</si>
  <si>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</si>
  <si>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</si>
  <si>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</si>
  <si>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</si>
  <si>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</si>
  <si>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</si>
  <si>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</si>
  <si>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</si>
  <si>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</si>
  <si>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</si>
  <si>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</si>
  <si>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</si>
  <si>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</si>
  <si>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</si>
  <si>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</si>
  <si>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</si>
  <si>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</si>
  <si>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</si>
  <si>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</si>
  <si>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</si>
  <si>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</si>
  <si>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</si>
  <si>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</si>
  <si>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</si>
  <si>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</si>
  <si>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</si>
  <si>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</si>
  <si>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</si>
  <si>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</si>
  <si>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</si>
  <si>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</si>
  <si>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</si>
  <si>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</si>
  <si>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</si>
  <si>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</si>
  <si>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</si>
  <si>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</si>
  <si>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</si>
  <si>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</si>
  <si>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</si>
  <si>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</si>
  <si>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</si>
  <si>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</si>
  <si>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</si>
  <si>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</si>
  <si>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</si>
  <si>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</si>
  <si>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</si>
  <si>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</si>
  <si>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</si>
  <si>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</si>
  <si>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</si>
  <si>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</si>
  <si>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</si>
  <si>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</si>
  <si>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</si>
  <si>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</si>
  <si>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</si>
  <si>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</si>
  <si>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</si>
  <si>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</si>
  <si>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</si>
  <si>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</si>
  <si>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</si>
  <si>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</si>
  <si>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</si>
  <si>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</si>
  <si>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</si>
  <si>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</si>
  <si>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</si>
  <si>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</si>
  <si>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</si>
  <si>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</si>
  <si>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</si>
  <si>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</si>
  <si>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</si>
  <si>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</si>
  <si>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</si>
  <si>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</si>
  <si>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</si>
  <si>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</si>
  <si>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</si>
  <si>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</si>
  <si>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</si>
  <si>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</si>
  <si>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</si>
  <si>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</si>
  <si>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</si>
  <si>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</si>
  <si>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</si>
  <si>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</si>
  <si>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</si>
  <si>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</si>
  <si>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</si>
  <si>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</si>
  <si>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</si>
  <si>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</si>
  <si>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</si>
  <si>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</si>
  <si>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</si>
  <si>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</si>
  <si>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</si>
  <si>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</si>
  <si>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</si>
  <si>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</si>
  <si>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</si>
  <si>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</si>
  <si>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</si>
  <si>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</si>
  <si>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</si>
  <si>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</si>
  <si>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</si>
  <si>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</si>
  <si>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</si>
  <si>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</si>
  <si>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</si>
  <si>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</si>
  <si>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</si>
  <si>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</si>
  <si>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</si>
  <si>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</si>
  <si>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</si>
  <si>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</si>
  <si>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</si>
  <si>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</si>
  <si>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</si>
  <si>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</si>
  <si>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</si>
  <si>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</si>
  <si>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</si>
  <si>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</si>
  <si>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</si>
  <si>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</si>
  <si>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</si>
  <si>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</si>
  <si>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</si>
  <si>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</si>
  <si>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</si>
  <si>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</si>
  <si>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</si>
  <si>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</si>
  <si>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</si>
  <si>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</si>
  <si>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</si>
  <si>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</si>
  <si>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</si>
  <si>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</si>
  <si>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</si>
  <si>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</si>
  <si>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</si>
  <si>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</si>
  <si>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</si>
  <si>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</si>
  <si>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</si>
  <si>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</si>
  <si>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</si>
  <si>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</si>
  <si>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</si>
  <si>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</si>
  <si>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</si>
  <si>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</si>
  <si>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</si>
  <si>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</si>
  <si>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</si>
  <si>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</si>
  <si>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</si>
  <si>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</si>
  <si>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</si>
  <si>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</si>
  <si>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</si>
  <si>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</si>
  <si>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</si>
  <si>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</si>
  <si>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</si>
  <si>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</si>
  <si>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</si>
  <si>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</si>
  <si>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</si>
  <si>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</si>
  <si>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</si>
  <si>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</si>
  <si>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</si>
  <si>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</si>
  <si>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</si>
  <si>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</si>
  <si>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</si>
  <si>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</si>
  <si>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</si>
  <si>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</si>
  <si>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</si>
  <si>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</si>
  <si>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</si>
  <si>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</si>
  <si>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</si>
  <si>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</si>
  <si>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</si>
  <si>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</si>
  <si>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</si>
  <si>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</si>
  <si>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</si>
  <si>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</si>
  <si>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</si>
  <si>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</si>
  <si>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</si>
  <si>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</si>
  <si>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</si>
  <si>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</si>
  <si>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</si>
  <si>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</si>
  <si>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</si>
  <si>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</si>
  <si>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</si>
  <si>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</si>
  <si>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</si>
  <si>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</si>
  <si>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</si>
  <si>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</si>
  <si>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</si>
  <si>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</si>
  <si>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</si>
  <si>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</si>
  <si>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</si>
  <si>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</si>
  <si>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</si>
  <si>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</si>
  <si>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</si>
  <si>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</si>
  <si>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</si>
  <si>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</si>
  <si>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</si>
  <si>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</si>
  <si>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</si>
  <si>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</si>
  <si>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</si>
  <si>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</si>
  <si>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</si>
  <si>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</si>
  <si>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</si>
  <si>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</si>
  <si>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</si>
  <si>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</si>
  <si>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</si>
  <si>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</si>
  <si>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</si>
  <si>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</si>
  <si>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</si>
  <si>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</si>
  <si>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</si>
  <si>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</si>
  <si>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</si>
  <si>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</si>
  <si>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</si>
  <si>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</si>
  <si>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</si>
  <si>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</si>
  <si>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</si>
  <si>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</si>
  <si>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</si>
  <si>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</si>
  <si>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</si>
  <si>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</si>
  <si>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</si>
  <si>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</si>
  <si>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</si>
  <si>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</si>
  <si>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</si>
  <si>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</si>
  <si>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</si>
  <si>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</si>
  <si>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</si>
  <si>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</si>
  <si>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</si>
  <si>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</si>
  <si>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</si>
  <si>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</si>
  <si>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</si>
  <si>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</si>
  <si>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</si>
  <si>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</si>
  <si>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</si>
  <si>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</si>
  <si>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</si>
  <si>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</si>
  <si>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</si>
  <si>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</si>
  <si>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</si>
  <si>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</si>
  <si>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</si>
  <si>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</si>
  <si>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</si>
  <si>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</si>
  <si>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</si>
  <si>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</si>
  <si>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</si>
  <si>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</si>
  <si>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</si>
  <si>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</si>
  <si>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</si>
  <si>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</si>
  <si>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</si>
  <si>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</si>
  <si>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</si>
  <si>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</si>
  <si>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</si>
  <si>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</si>
  <si>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</si>
  <si>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</si>
  <si>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</si>
  <si>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</si>
  <si>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</si>
  <si>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</si>
  <si>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</si>
  <si>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</si>
  <si>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</si>
  <si>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</si>
  <si>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</si>
  <si>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</si>
  <si>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</si>
  <si>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</si>
  <si>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</si>
  <si>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</si>
  <si>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</si>
  <si>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</si>
  <si>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</si>
  <si>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</si>
  <si>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</si>
  <si>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</si>
  <si>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</si>
  <si>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</si>
  <si>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</si>
  <si>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</si>
  <si>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</si>
  <si>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</si>
  <si>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</si>
  <si>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</si>
  <si>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</si>
  <si>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</si>
  <si>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</si>
  <si>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</si>
  <si>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</si>
  <si>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</si>
  <si>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</si>
  <si>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</si>
  <si>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</si>
  <si>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</si>
  <si>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</si>
  <si>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</si>
  <si>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</si>
  <si>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</si>
  <si>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</si>
  <si>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</si>
  <si>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</si>
  <si>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</si>
  <si>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</si>
  <si>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</si>
  <si>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</si>
  <si>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</si>
  <si>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</si>
  <si>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</si>
  <si>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</si>
  <si>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</si>
  <si>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</si>
  <si>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</si>
  <si>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</si>
  <si>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</si>
  <si>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</si>
  <si>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</si>
  <si>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</si>
  <si>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</si>
  <si>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</si>
  <si>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</si>
  <si>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</si>
  <si>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</si>
  <si>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</si>
  <si>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</si>
  <si>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</si>
  <si>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</si>
  <si>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</si>
  <si>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</si>
  <si>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</si>
  <si>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</si>
  <si>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</si>
  <si>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</si>
  <si>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</si>
  <si>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</si>
  <si>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</si>
  <si>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</si>
  <si>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</si>
  <si>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</si>
  <si>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</si>
  <si>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</si>
  <si>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</si>
  <si>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</si>
  <si>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</si>
  <si>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</si>
  <si>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</si>
  <si>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</si>
  <si>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</si>
  <si>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</si>
  <si>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</si>
  <si>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</si>
  <si>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</si>
  <si>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</si>
  <si>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</si>
  <si>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</si>
  <si>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</si>
  <si>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</si>
  <si>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</si>
  <si>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</si>
  <si>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</si>
  <si>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</si>
  <si>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</si>
  <si>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</si>
  <si>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</si>
  <si>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</si>
  <si>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</si>
  <si>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</si>
  <si>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</si>
  <si>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</si>
  <si>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</si>
  <si>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</si>
  <si>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</si>
  <si>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</si>
  <si>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</si>
  <si>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</si>
  <si>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</si>
  <si>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</si>
  <si>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</si>
  <si>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</si>
  <si>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</si>
  <si>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</si>
  <si>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</si>
  <si>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</si>
  <si>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</si>
  <si>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</si>
  <si>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</si>
  <si>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</si>
  <si>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</si>
  <si>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</si>
  <si>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</si>
  <si>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</si>
  <si>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</si>
  <si>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</si>
  <si>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</si>
  <si>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</si>
  <si>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</si>
  <si>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</si>
  <si>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</si>
  <si>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</si>
  <si>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</si>
  <si>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</si>
  <si>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</si>
  <si>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</si>
  <si>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</si>
  <si>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</si>
  <si>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</si>
  <si>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</si>
  <si>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</si>
  <si>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</si>
  <si>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</si>
  <si>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</si>
  <si>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</si>
  <si>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</si>
  <si>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</si>
  <si>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</si>
  <si>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</si>
  <si>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</si>
  <si>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</si>
  <si>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</si>
  <si>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</si>
  <si>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</si>
  <si>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</si>
  <si>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</si>
  <si>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</si>
  <si>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</si>
  <si>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</si>
  <si>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</si>
  <si>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</si>
  <si>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</si>
  <si>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</si>
  <si>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</si>
  <si>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</si>
  <si>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</si>
  <si>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</si>
  <si>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</si>
  <si>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</si>
  <si>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</si>
  <si>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</si>
  <si>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</si>
  <si>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</si>
  <si>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</si>
  <si>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</si>
  <si>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</si>
  <si>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</si>
  <si>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</si>
  <si>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</si>
  <si>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</si>
  <si>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</si>
  <si>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</si>
  <si>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</si>
  <si>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</si>
  <si>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</si>
  <si>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</si>
  <si>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</si>
  <si>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</si>
  <si>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</si>
  <si>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</si>
  <si>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</si>
  <si>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</si>
  <si>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</si>
  <si>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</si>
  <si>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</si>
  <si>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</si>
  <si>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</si>
  <si>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</si>
  <si>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</si>
  <si>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</si>
  <si>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</si>
  <si>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</si>
  <si>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</si>
  <si>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</si>
  <si>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</si>
  <si>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</si>
  <si>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</si>
  <si>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</si>
  <si>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</si>
  <si>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</si>
  <si>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</si>
  <si>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</si>
  <si>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</si>
  <si>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</si>
  <si>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</si>
  <si>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</si>
  <si>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</si>
  <si>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</si>
  <si>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</si>
  <si>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</si>
  <si>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</si>
  <si>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</si>
  <si>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</si>
  <si>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</si>
  <si>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</si>
  <si>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</si>
  <si>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</si>
  <si>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</si>
  <si>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</si>
  <si>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</si>
  <si>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</si>
  <si>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</si>
  <si>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</si>
  <si>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</si>
  <si>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</si>
  <si>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</si>
  <si>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</si>
  <si>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</si>
  <si>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</si>
  <si>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</si>
  <si>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</si>
  <si>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</si>
  <si>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</si>
  <si>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</si>
  <si>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</si>
  <si>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</si>
  <si>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</si>
  <si>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</si>
  <si>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</si>
  <si>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</si>
  <si>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</si>
  <si>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</si>
  <si>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</si>
  <si>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</si>
  <si>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</si>
  <si>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</si>
  <si>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</si>
  <si>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</si>
  <si>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</si>
  <si>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</si>
  <si>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</si>
  <si>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</si>
  <si>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</si>
  <si>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</si>
  <si>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</si>
  <si>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</si>
  <si>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</si>
  <si>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</si>
  <si>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</si>
  <si>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</si>
  <si>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</si>
  <si>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</si>
  <si>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</si>
  <si>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</si>
  <si>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</si>
  <si>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</si>
  <si>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</si>
  <si>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</si>
  <si>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</si>
  <si>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</si>
  <si>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</si>
  <si>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</si>
  <si>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</si>
  <si>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</si>
  <si>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</si>
  <si>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</si>
  <si>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</si>
  <si>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</si>
  <si>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</si>
  <si>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</si>
  <si>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</si>
  <si>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</si>
  <si>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</si>
  <si>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</si>
  <si>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</si>
  <si>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</si>
  <si>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</si>
  <si>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</si>
  <si>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</si>
  <si>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</si>
  <si>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</si>
  <si>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</si>
  <si>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</si>
  <si>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</si>
  <si>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</si>
  <si>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</si>
  <si>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</si>
  <si>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</si>
  <si>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</si>
  <si>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</si>
  <si>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</si>
  <si>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</si>
  <si>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</si>
  <si>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</si>
  <si>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</si>
  <si>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</si>
  <si>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</si>
  <si>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</si>
  <si>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</si>
  <si>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</si>
  <si>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</si>
  <si>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</si>
  <si>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</si>
  <si>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</si>
  <si>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</si>
  <si>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</si>
  <si>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</si>
  <si>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</si>
  <si>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</si>
  <si>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</si>
  <si>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</si>
  <si>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</si>
  <si>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</si>
  <si>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</si>
  <si>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</si>
  <si>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</si>
  <si>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</si>
  <si>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</si>
  <si>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</si>
  <si>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</si>
  <si>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</si>
  <si>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</si>
  <si>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</si>
  <si>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</si>
  <si>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</si>
  <si>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</si>
  <si>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</si>
  <si>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</si>
  <si>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</si>
  <si>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</si>
  <si>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</si>
  <si>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</si>
  <si>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</si>
  <si>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</si>
  <si>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</si>
  <si>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</si>
  <si>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</si>
  <si>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</si>
  <si>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</si>
  <si>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</si>
  <si>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</si>
  <si>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</si>
  <si>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</si>
  <si>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</si>
  <si>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</si>
  <si>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</si>
  <si>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</si>
  <si>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</si>
  <si>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</si>
  <si>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</si>
  <si>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</si>
  <si>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</si>
  <si>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</si>
  <si>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</si>
  <si>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</si>
  <si>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</si>
  <si>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</si>
  <si>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</si>
  <si>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</si>
  <si>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</si>
  <si>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</si>
  <si>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</si>
  <si>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</si>
  <si>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</si>
  <si>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</si>
  <si>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</si>
  <si>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</si>
  <si>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</si>
  <si>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</si>
  <si>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</si>
  <si>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</si>
  <si>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</si>
  <si>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</si>
  <si>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</si>
  <si>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</si>
  <si>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</si>
  <si>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</si>
  <si>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</si>
  <si>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</si>
  <si>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</si>
  <si>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</si>
  <si>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</si>
  <si>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</si>
  <si>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</si>
  <si>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</si>
  <si>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</si>
  <si>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</si>
  <si>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</si>
  <si>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</si>
  <si>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</si>
  <si>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</si>
  <si>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</si>
  <si>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</si>
  <si>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</si>
  <si>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</si>
  <si>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</si>
  <si>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</si>
  <si>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</si>
  <si>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</si>
  <si>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</si>
  <si>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</si>
  <si>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</si>
  <si>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</si>
  <si>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</si>
  <si>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</si>
  <si>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</si>
  <si>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</si>
  <si>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</si>
  <si>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</si>
  <si>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</si>
  <si>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</si>
  <si>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</si>
  <si>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</si>
  <si>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</si>
  <si>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</si>
  <si>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</si>
  <si>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</si>
  <si>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</si>
  <si>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</si>
  <si>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</si>
  <si>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</si>
  <si>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</si>
  <si>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</si>
  <si>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</si>
  <si>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</si>
  <si>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</si>
  <si>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</si>
  <si>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</si>
  <si>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</si>
  <si>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</si>
  <si>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</si>
  <si>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</si>
  <si>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</si>
  <si>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</si>
  <si>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</si>
  <si>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</si>
  <si>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</si>
  <si>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</si>
  <si>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</si>
  <si>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</si>
  <si>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</si>
  <si>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</si>
  <si>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</si>
  <si>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</si>
  <si>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</si>
  <si>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</si>
  <si>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</si>
  <si>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</si>
  <si>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</si>
  <si>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</si>
  <si>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</si>
  <si>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</si>
  <si>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</si>
  <si>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</si>
  <si>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</si>
  <si>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</si>
  <si>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</si>
  <si>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</si>
  <si>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</si>
  <si>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</si>
  <si>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</si>
  <si>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</si>
  <si>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</si>
  <si>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</si>
  <si>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</si>
  <si>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</si>
  <si>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</si>
  <si>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</si>
  <si>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</si>
  <si>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</si>
  <si>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</si>
  <si>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</si>
  <si>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</si>
  <si>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</si>
  <si>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</si>
  <si>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</si>
  <si>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</si>
  <si>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</si>
  <si>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</si>
  <si>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</si>
  <si>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</si>
  <si>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</si>
  <si>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</si>
  <si>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</si>
  <si>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</si>
  <si>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</si>
  <si>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</si>
  <si>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</si>
  <si>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</si>
  <si>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</si>
  <si>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</si>
  <si>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</si>
  <si>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</si>
  <si>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</si>
  <si>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</si>
  <si>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</si>
  <si>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</si>
  <si>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</si>
  <si>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</si>
  <si>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</si>
  <si>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</si>
  <si>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</si>
  <si>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</si>
  <si>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</si>
  <si>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</si>
  <si>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</si>
  <si>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</si>
  <si>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</si>
  <si>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</si>
  <si>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</si>
  <si>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</si>
  <si>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</si>
  <si>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</si>
  <si>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</si>
  <si>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</si>
  <si>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</si>
  <si>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</si>
  <si>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</si>
  <si>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</si>
  <si>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</si>
  <si>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</si>
  <si>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</si>
  <si>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</si>
  <si>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</si>
  <si>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</si>
  <si>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</si>
  <si>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</si>
  <si>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</si>
  <si>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</si>
  <si>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</si>
  <si>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</si>
  <si>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</si>
  <si>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</si>
  <si>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</si>
  <si>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</si>
  <si>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</si>
  <si>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</si>
  <si>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</si>
  <si>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</si>
  <si>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</si>
  <si>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</si>
  <si>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</si>
  <si>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</si>
  <si>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</si>
  <si>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</si>
  <si>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</si>
  <si>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</si>
  <si>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</si>
  <si>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</si>
  <si>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</si>
  <si>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</si>
  <si>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</si>
  <si>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</si>
  <si>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</si>
  <si>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</si>
  <si>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</si>
  <si>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</si>
  <si>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</si>
  <si>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</si>
  <si>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</si>
  <si>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</si>
  <si>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</si>
  <si>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</si>
  <si>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</si>
  <si>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</si>
  <si>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</si>
  <si>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</si>
  <si>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</si>
  <si>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</si>
  <si>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</si>
  <si>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</si>
  <si>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</si>
  <si>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</si>
  <si>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</si>
  <si>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</si>
  <si>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</si>
  <si>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</si>
  <si>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</si>
  <si>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</si>
  <si>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</si>
  <si>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</si>
  <si>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</si>
  <si>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</si>
  <si>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</si>
  <si>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</si>
  <si>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</si>
  <si>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</si>
  <si>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</si>
  <si>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</si>
  <si>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</si>
  <si>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</si>
  <si>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</si>
  <si>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</si>
  <si>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</si>
  <si>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</si>
  <si>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</si>
  <si>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</si>
  <si>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</si>
  <si>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</si>
  <si>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</si>
  <si>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</si>
  <si>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</si>
  <si>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</si>
  <si>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</si>
  <si>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</si>
  <si>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</si>
  <si>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</si>
  <si>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</si>
  <si>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</si>
  <si>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</si>
  <si>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</si>
  <si>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</si>
  <si>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</si>
  <si>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</si>
  <si>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</si>
  <si>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</si>
  <si>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</si>
  <si>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</si>
  <si>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</si>
  <si>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</si>
  <si>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</si>
  <si>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</si>
  <si>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</si>
  <si>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</si>
  <si>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</si>
  <si>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</si>
  <si>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</si>
  <si>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</si>
  <si>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</si>
  <si>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</si>
  <si>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</si>
  <si>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</si>
  <si>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</si>
  <si>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</si>
  <si>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</si>
  <si>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</si>
  <si>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</si>
  <si>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</si>
  <si>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</si>
  <si>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</si>
  <si>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</si>
  <si>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</si>
  <si>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</si>
  <si>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</si>
  <si>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</si>
  <si>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</si>
  <si>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</si>
  <si>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</si>
  <si>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</si>
  <si>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</si>
  <si>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</si>
  <si>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</si>
  <si>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</si>
  <si>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</si>
  <si>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</si>
  <si>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</si>
  <si>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</si>
  <si>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</si>
  <si>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</si>
  <si>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</si>
  <si>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</si>
  <si>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</si>
  <si>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</si>
  <si>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</si>
  <si>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</si>
  <si>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</si>
  <si>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</si>
  <si>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</si>
  <si>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</si>
  <si>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</si>
  <si>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</si>
  <si>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</si>
  <si>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</si>
  <si>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</si>
  <si>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</si>
  <si>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</si>
  <si>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</si>
  <si>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</si>
  <si>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</si>
  <si>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</si>
  <si>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</si>
  <si>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</si>
  <si>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</si>
  <si>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</si>
  <si>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</si>
  <si>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</si>
  <si>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</si>
  <si>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</si>
  <si>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</si>
  <si>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</si>
  <si>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</si>
  <si>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</si>
  <si>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</si>
  <si>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</si>
  <si>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</si>
  <si>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</si>
  <si>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</si>
  <si>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</si>
  <si>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</si>
  <si>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</si>
  <si>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</si>
  <si>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</si>
  <si>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</si>
  <si>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</si>
  <si>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</si>
  <si>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</si>
  <si>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</si>
  <si>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</si>
  <si>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</si>
  <si>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</si>
  <si>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</si>
  <si>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</si>
  <si>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</si>
  <si>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</si>
  <si>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</si>
  <si>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</si>
  <si>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</si>
  <si>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</si>
  <si>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</si>
  <si>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</si>
  <si>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</si>
  <si>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</si>
  <si>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</si>
  <si>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</si>
  <si>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</si>
  <si>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</si>
  <si>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</si>
  <si>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</si>
  <si>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</si>
  <si>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</si>
  <si>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</si>
  <si>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</si>
  <si>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</si>
  <si>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</si>
  <si>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</si>
  <si>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</si>
  <si>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</si>
  <si>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</si>
  <si>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</si>
  <si>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</si>
  <si>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</si>
  <si>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</si>
  <si>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</si>
  <si>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</si>
  <si>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</si>
  <si>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</si>
  <si>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</si>
  <si>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</si>
  <si>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</si>
  <si>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</si>
  <si>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</si>
  <si>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</si>
  <si>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</si>
  <si>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</si>
  <si>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</si>
  <si>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</si>
  <si>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</si>
  <si>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</si>
  <si>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</si>
  <si>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</si>
  <si>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</si>
  <si>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</si>
  <si>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</si>
  <si>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</si>
  <si>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</si>
  <si>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</si>
  <si>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</si>
  <si>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</si>
  <si>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</si>
  <si>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</si>
  <si>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</si>
  <si>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</si>
  <si>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</si>
  <si>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</si>
  <si>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</si>
  <si>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</si>
  <si>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</si>
  <si>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</si>
  <si>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</si>
  <si>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</si>
  <si>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</si>
  <si>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</si>
  <si>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</si>
  <si>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</si>
  <si>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</si>
  <si>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</si>
  <si>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</si>
  <si>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</si>
  <si>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</si>
  <si>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</si>
  <si>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</si>
  <si>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</si>
  <si>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</si>
  <si>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</si>
  <si>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</si>
  <si>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</si>
  <si>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</si>
  <si>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</si>
  <si>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</si>
  <si>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</si>
  <si>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</si>
  <si>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</si>
  <si>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</si>
  <si>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</si>
  <si>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</si>
  <si>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</si>
  <si>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</si>
  <si>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</si>
  <si>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</si>
  <si>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</si>
  <si>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</si>
  <si>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</si>
  <si>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</si>
  <si>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</si>
  <si>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</si>
  <si>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</si>
  <si>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</si>
  <si>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</si>
  <si>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</si>
  <si>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</si>
  <si>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</si>
  <si>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</si>
  <si>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</si>
  <si>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</si>
  <si>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</si>
  <si>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</si>
  <si>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</si>
  <si>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</si>
  <si>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</si>
  <si>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</si>
  <si>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</si>
  <si>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</si>
  <si>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</si>
  <si>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</si>
  <si>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</si>
  <si>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</si>
  <si>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</si>
  <si>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</si>
  <si>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</si>
  <si>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</si>
  <si>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</si>
  <si>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</si>
  <si>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</si>
  <si>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</si>
  <si>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</si>
  <si>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</si>
  <si>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</si>
  <si>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</si>
  <si>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</si>
  <si>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</si>
  <si>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</si>
  <si>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</si>
  <si>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</si>
  <si>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</si>
  <si>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</si>
  <si>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</si>
  <si>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</si>
  <si>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</si>
  <si>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</si>
  <si>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</si>
  <si>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</si>
  <si>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</si>
  <si>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</si>
  <si>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</si>
  <si>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</si>
  <si>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</si>
  <si>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</si>
  <si>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</si>
  <si>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</si>
  <si>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</si>
  <si>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</si>
  <si>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</si>
  <si>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</si>
  <si>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</si>
  <si>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</si>
  <si>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</si>
  <si>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</si>
  <si>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</si>
  <si>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</si>
  <si>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</si>
  <si>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</si>
  <si>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</si>
  <si>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</si>
  <si>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</si>
  <si>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</si>
  <si>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</si>
  <si>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</si>
  <si>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</si>
  <si>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</si>
  <si>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</si>
  <si>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</si>
  <si>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</si>
  <si>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</si>
  <si>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</si>
  <si>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</si>
  <si>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</si>
  <si>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</si>
  <si>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</si>
  <si>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</si>
  <si>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</si>
  <si>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</si>
  <si>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</si>
  <si>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</si>
  <si>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</si>
  <si>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</si>
  <si>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</si>
  <si>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</si>
  <si>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</si>
  <si>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</si>
  <si>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</si>
  <si>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</si>
  <si>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</si>
  <si>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</si>
  <si>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</si>
  <si>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</si>
  <si>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</si>
  <si>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</si>
  <si>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</si>
  <si>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</si>
  <si>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</si>
  <si>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</si>
  <si>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</si>
  <si>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</si>
  <si>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</si>
  <si>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</si>
  <si>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</si>
  <si>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</si>
  <si>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</si>
  <si>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</si>
  <si>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</si>
  <si>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</si>
  <si>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</si>
  <si>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</si>
  <si>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</si>
  <si>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</si>
  <si>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</si>
  <si>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</si>
  <si>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</si>
  <si>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</si>
  <si>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</si>
  <si>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</si>
  <si>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</si>
  <si>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</si>
  <si>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</si>
  <si>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</si>
  <si>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</si>
  <si>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</si>
  <si>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</si>
  <si>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</si>
  <si>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</si>
  <si>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</si>
  <si>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</si>
  <si>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</si>
  <si>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</si>
  <si>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</si>
  <si>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</si>
  <si>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</si>
  <si>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</si>
  <si>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</si>
  <si>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</si>
  <si>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</si>
  <si>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</si>
  <si>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</si>
  <si>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</si>
  <si>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</si>
  <si>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</si>
  <si>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</si>
  <si>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</si>
  <si>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</si>
  <si>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</si>
  <si>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</si>
  <si>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</si>
  <si>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</si>
  <si>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</si>
  <si>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</si>
  <si>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</si>
  <si>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</si>
  <si>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</si>
  <si>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</si>
  <si>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</si>
  <si>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</si>
  <si>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</si>
  <si>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</si>
  <si>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</si>
  <si>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</si>
  <si>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</si>
  <si>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</si>
  <si>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</si>
  <si>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</si>
  <si>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</si>
  <si>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</si>
  <si>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</si>
  <si>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</si>
  <si>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</si>
  <si>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</si>
  <si>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</si>
  <si>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</si>
  <si>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</si>
  <si>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</si>
  <si>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</si>
  <si>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</si>
  <si>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</si>
  <si>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</si>
  <si>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</si>
  <si>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</si>
  <si>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</si>
  <si>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</si>
  <si>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</si>
  <si>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</si>
  <si>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</si>
  <si>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</si>
  <si>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</si>
  <si>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</si>
  <si>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</si>
  <si>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</si>
  <si>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</si>
  <si>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</si>
  <si>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</si>
  <si>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</si>
  <si>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</si>
  <si>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</si>
  <si>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</si>
  <si>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</si>
  <si>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</si>
  <si>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</si>
  <si>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</si>
  <si>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</si>
  <si>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</si>
  <si>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</si>
  <si>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</si>
  <si>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</si>
  <si>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</si>
  <si>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</si>
  <si>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</si>
  <si>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</si>
  <si>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</si>
  <si>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</si>
  <si>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</si>
  <si>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</si>
  <si>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</si>
  <si>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</si>
  <si>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</si>
  <si>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</si>
  <si>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</si>
  <si>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</si>
  <si>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</si>
  <si>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</si>
  <si>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</si>
  <si>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</si>
  <si>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</si>
  <si>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</si>
  <si>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</si>
  <si>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</si>
  <si>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</si>
  <si>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</si>
  <si>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</si>
  <si>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</si>
  <si>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</si>
  <si>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</si>
  <si>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</si>
  <si>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</si>
  <si>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</si>
  <si>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</si>
  <si>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</si>
  <si>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</si>
  <si>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</si>
  <si>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</si>
  <si>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</si>
  <si>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</si>
  <si>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</si>
  <si>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</si>
  <si>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</si>
  <si>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</si>
  <si>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</si>
  <si>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</si>
  <si>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</si>
  <si>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</si>
  <si>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</si>
  <si>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</si>
  <si>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</si>
  <si>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</si>
  <si>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</si>
  <si>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</si>
  <si>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</si>
  <si>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</si>
  <si>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</si>
  <si>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</si>
  <si>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</si>
  <si>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</si>
  <si>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</si>
  <si>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</si>
  <si>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</si>
  <si>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</si>
  <si>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</si>
  <si>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</si>
  <si>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</si>
  <si>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</si>
  <si>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</si>
  <si>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</si>
  <si>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</si>
  <si>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</si>
  <si>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</si>
  <si>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</si>
  <si>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</si>
  <si>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</si>
  <si>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</si>
  <si>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</si>
  <si>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</si>
  <si>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</si>
  <si>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</si>
  <si>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</si>
  <si>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</si>
  <si>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</si>
  <si>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</si>
  <si>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</si>
  <si>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</si>
  <si>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</si>
  <si>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</si>
  <si>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</si>
  <si>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</si>
  <si>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</si>
  <si>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</si>
  <si>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</si>
  <si>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</si>
  <si>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</si>
  <si>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</si>
  <si>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</si>
  <si>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</si>
  <si>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</si>
  <si>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</si>
  <si>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</si>
  <si>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</si>
  <si>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</si>
  <si>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</si>
  <si>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</si>
  <si>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</si>
  <si>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</si>
  <si>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</si>
  <si>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</si>
  <si>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</si>
  <si>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</si>
  <si>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</si>
  <si>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</si>
  <si>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</si>
  <si>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</si>
  <si>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</si>
  <si>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</si>
  <si>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</si>
  <si>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</si>
  <si>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</si>
  <si>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</si>
  <si>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</si>
  <si>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</si>
  <si>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</si>
  <si>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</si>
  <si>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</si>
  <si>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</si>
  <si>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</si>
  <si>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</si>
  <si>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</si>
  <si>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</si>
  <si>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</si>
  <si>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</si>
  <si>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</si>
  <si>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</si>
  <si>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</si>
  <si>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</si>
  <si>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</si>
  <si>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</si>
  <si>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</si>
  <si>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</si>
  <si>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</si>
  <si>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</si>
  <si>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</si>
  <si>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</si>
  <si>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</si>
  <si>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</si>
  <si>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</si>
  <si>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</si>
  <si>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</si>
  <si>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</si>
  <si>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</si>
  <si>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</si>
  <si>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</si>
  <si>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</si>
  <si>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</si>
  <si>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</si>
  <si>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</si>
  <si>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</si>
  <si>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</si>
  <si>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</si>
  <si>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</si>
  <si>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</si>
  <si>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</si>
  <si>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</si>
  <si>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</si>
  <si>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</si>
  <si>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</si>
  <si>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</si>
  <si>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</si>
  <si>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</si>
  <si>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</si>
  <si>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</si>
  <si>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</si>
  <si>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</si>
  <si>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</si>
  <si>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</si>
  <si>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</si>
  <si>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</si>
  <si>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</si>
  <si>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</si>
  <si>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</si>
  <si>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</si>
  <si>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</si>
  <si>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</si>
  <si>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</si>
  <si>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</si>
  <si>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</si>
  <si>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</si>
  <si>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</si>
  <si>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</si>
  <si>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</si>
  <si>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</si>
  <si>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</si>
  <si>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</si>
  <si>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</si>
  <si>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</si>
  <si>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</si>
  <si>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</si>
  <si>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</si>
  <si>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</si>
  <si>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</si>
  <si>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</si>
  <si>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</si>
  <si>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</si>
  <si>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</si>
  <si>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</si>
  <si>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</si>
  <si>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</si>
  <si>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</si>
  <si>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</si>
  <si>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</si>
  <si>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</si>
  <si>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</si>
  <si>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</si>
  <si>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</si>
  <si>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</si>
  <si>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</si>
  <si>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</si>
  <si>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</si>
  <si>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</si>
  <si>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</si>
  <si>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</si>
  <si>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</si>
  <si>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</si>
  <si>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</si>
  <si>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</si>
  <si>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</si>
  <si>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</si>
  <si>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</si>
  <si>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</si>
  <si>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</si>
  <si>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</si>
  <si>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</si>
  <si>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</si>
  <si>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</si>
  <si>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</si>
  <si>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</si>
  <si>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</si>
  <si>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</si>
  <si>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</si>
  <si>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</si>
  <si>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</si>
  <si>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</si>
  <si>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</si>
  <si>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</si>
  <si>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</si>
  <si>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</si>
  <si>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</si>
  <si>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</si>
  <si>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</si>
  <si>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</si>
  <si>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</si>
  <si>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</si>
  <si>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</si>
  <si>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</si>
  <si>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</si>
  <si>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</si>
  <si>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</si>
  <si>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</si>
  <si>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</si>
  <si>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</si>
  <si>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</si>
  <si>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</si>
  <si>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</si>
  <si>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</si>
  <si>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</si>
  <si>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</si>
  <si>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</si>
  <si>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</si>
  <si>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</si>
  <si>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</si>
  <si>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</si>
  <si>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</si>
  <si>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</si>
  <si>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</si>
  <si>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</si>
  <si>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</si>
  <si>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</si>
  <si>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</si>
  <si>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</si>
  <si>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</si>
  <si>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</si>
  <si>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</si>
  <si>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</si>
  <si>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</si>
  <si>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</si>
  <si>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</si>
  <si>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</si>
  <si>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</si>
  <si>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</si>
  <si>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</si>
  <si>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</si>
  <si>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</si>
  <si>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</si>
  <si>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</si>
  <si>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</si>
  <si>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</si>
  <si>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</si>
  <si>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</si>
  <si>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</si>
  <si>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</si>
  <si>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</si>
  <si>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</si>
  <si>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</si>
  <si>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</si>
  <si>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</si>
  <si>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</si>
  <si>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</si>
  <si>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</si>
  <si>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</si>
  <si>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</si>
  <si>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</si>
  <si>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</si>
  <si>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</si>
  <si>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</si>
  <si>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</si>
  <si>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</si>
  <si>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</si>
  <si>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</si>
  <si>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</si>
  <si>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</si>
  <si>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</si>
  <si>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</si>
  <si>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</si>
  <si>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</si>
  <si>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</si>
  <si>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</si>
  <si>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</si>
  <si>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</si>
  <si>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</si>
  <si>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</si>
  <si>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</si>
  <si>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</si>
  <si>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</si>
  <si>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</si>
  <si>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</si>
  <si>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</si>
  <si>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</si>
  <si>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</si>
  <si>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</si>
  <si>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</si>
  <si>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</si>
  <si>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</si>
  <si>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</si>
  <si>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</si>
  <si>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</si>
  <si>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</si>
  <si>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</si>
  <si>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</si>
  <si>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</si>
  <si>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</si>
  <si>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</si>
  <si>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</si>
  <si>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</si>
  <si>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</si>
  <si>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</si>
  <si>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</si>
  <si>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</si>
  <si>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</si>
  <si>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</si>
  <si>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</si>
  <si>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</si>
  <si>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</si>
  <si>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</si>
  <si>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</si>
  <si>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</si>
  <si>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</si>
  <si>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</si>
  <si>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</si>
  <si>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</si>
  <si>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</si>
  <si>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</si>
  <si>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</si>
  <si>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</si>
  <si>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</si>
  <si>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</si>
  <si>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</si>
  <si>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</si>
  <si>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</si>
  <si>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</si>
  <si>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</si>
  <si>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</si>
  <si>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</si>
  <si>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</si>
  <si>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</si>
  <si>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</si>
  <si>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</si>
  <si>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</si>
  <si>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</si>
  <si>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</si>
  <si>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</si>
  <si>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</si>
  <si>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</si>
  <si>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</si>
  <si>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</si>
  <si>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</si>
  <si>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</si>
  <si>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</si>
  <si>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</si>
  <si>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</si>
  <si>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</si>
  <si>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</si>
  <si>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</si>
  <si>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</si>
  <si>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</si>
  <si>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</si>
  <si>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</si>
  <si>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</si>
  <si>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</si>
  <si>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</si>
  <si>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</si>
  <si>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</si>
  <si>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</si>
  <si>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</si>
  <si>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</si>
  <si>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</si>
  <si>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</si>
  <si>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</si>
  <si>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</si>
  <si>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</si>
  <si>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</si>
  <si>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</si>
  <si>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</si>
  <si>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</si>
  <si>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</si>
  <si>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</si>
  <si>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</si>
  <si>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</si>
  <si>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</si>
  <si>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</si>
  <si>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</si>
  <si>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</si>
  <si>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</si>
  <si>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</si>
  <si>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</si>
  <si>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</si>
  <si>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</si>
  <si>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</si>
  <si>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</si>
  <si>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</si>
  <si>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</si>
  <si>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</si>
  <si>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</si>
  <si>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</si>
  <si>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</si>
  <si>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</si>
  <si>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</si>
  <si>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</si>
  <si>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</si>
  <si>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</si>
  <si>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</si>
  <si>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</si>
  <si>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</si>
  <si>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</si>
  <si>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</si>
  <si>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</si>
  <si>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</si>
  <si>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</si>
  <si>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</si>
  <si>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</si>
  <si>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</si>
  <si>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</si>
  <si>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</si>
  <si>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</si>
  <si>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</si>
  <si>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</si>
  <si>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</si>
  <si>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</si>
  <si>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</si>
  <si>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</si>
  <si>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</si>
  <si>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</si>
  <si>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</si>
  <si>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</si>
  <si>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</si>
  <si>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</si>
  <si>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</si>
  <si>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</si>
  <si>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</si>
  <si>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</si>
  <si>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</si>
  <si>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</si>
  <si>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</si>
  <si>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</si>
  <si>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</si>
  <si>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</si>
  <si>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</si>
  <si>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</si>
  <si>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</si>
  <si>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</si>
  <si>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</si>
  <si>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</si>
  <si>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</si>
  <si>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</si>
  <si>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</si>
  <si>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</si>
  <si>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</si>
  <si>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</si>
  <si>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</si>
  <si>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</si>
  <si>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</si>
  <si>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</si>
  <si>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</si>
  <si>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</si>
  <si>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</si>
  <si>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</si>
  <si>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</si>
  <si>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</si>
  <si>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</si>
  <si>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</si>
  <si>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</si>
  <si>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</si>
  <si>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</si>
  <si>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</si>
  <si>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</si>
  <si>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</si>
  <si>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</si>
  <si>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</si>
  <si>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</si>
  <si>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</si>
  <si>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</si>
  <si>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</si>
  <si>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</si>
  <si>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</si>
  <si>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</si>
  <si>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</si>
  <si>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</si>
  <si>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</si>
  <si>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</si>
  <si>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</si>
  <si>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</si>
  <si>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</si>
  <si>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</si>
  <si>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</si>
  <si>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</si>
  <si>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</si>
  <si>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</si>
  <si>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</si>
  <si>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</si>
  <si>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</si>
  <si>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</si>
  <si>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</si>
  <si>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</si>
  <si>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</si>
  <si>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</si>
  <si>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</si>
  <si>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</si>
  <si>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</si>
  <si>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</si>
  <si>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</si>
  <si>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</si>
  <si>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</si>
  <si>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</si>
  <si>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</si>
  <si>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</si>
  <si>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</si>
  <si>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</si>
  <si>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</si>
  <si>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</si>
  <si>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</si>
  <si>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</si>
  <si>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</si>
  <si>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</si>
  <si>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</si>
  <si>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</si>
  <si>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</si>
  <si>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</si>
  <si>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</si>
  <si>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</si>
  <si>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</si>
  <si>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</si>
  <si>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</si>
  <si>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</si>
  <si>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</si>
  <si>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</si>
  <si>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</si>
  <si>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</si>
  <si>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</si>
  <si>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</si>
  <si>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</si>
  <si>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</si>
  <si>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</si>
  <si>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</si>
  <si>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</si>
  <si>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</si>
  <si>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</si>
  <si>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</si>
  <si>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</si>
  <si>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</si>
  <si>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</si>
  <si>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</si>
  <si>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</si>
  <si>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</si>
  <si>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</si>
  <si>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</si>
  <si>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</si>
  <si>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</si>
  <si>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</si>
  <si>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</si>
  <si>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</si>
  <si>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</si>
  <si>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</si>
  <si>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</si>
  <si>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</si>
  <si>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</si>
  <si>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</si>
  <si>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</si>
  <si>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</si>
  <si>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</si>
  <si>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</si>
  <si>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</si>
  <si>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</si>
  <si>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</si>
  <si>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</si>
  <si>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</si>
  <si>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</si>
  <si>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</si>
  <si>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</si>
  <si>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</si>
  <si>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</si>
  <si>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</si>
  <si>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</si>
  <si>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</si>
  <si>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</si>
  <si>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</si>
  <si>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</si>
  <si>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</si>
  <si>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</si>
  <si>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</si>
  <si>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</si>
  <si>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</si>
  <si>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</si>
  <si>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</si>
  <si>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</si>
  <si>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</si>
  <si>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</si>
  <si>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</si>
  <si>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</si>
  <si>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</si>
  <si>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</si>
  <si>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</si>
  <si>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</si>
  <si>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</si>
  <si>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</si>
  <si>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</si>
  <si>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</si>
  <si>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</si>
  <si>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</si>
  <si>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</si>
  <si>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</si>
  <si>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</si>
  <si>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</si>
  <si>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</si>
  <si>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</si>
  <si>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</si>
  <si>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</si>
  <si>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</si>
  <si>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</si>
  <si>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</si>
  <si>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</si>
  <si>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</si>
  <si>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</si>
  <si>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</si>
  <si>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</si>
  <si>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</si>
  <si>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</si>
  <si>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</si>
  <si>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</si>
  <si>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</si>
  <si>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</si>
  <si>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</si>
  <si>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</si>
  <si>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</si>
  <si>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</si>
  <si>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</si>
  <si>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</si>
  <si>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</si>
  <si>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</si>
  <si>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</si>
  <si>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</si>
  <si>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</si>
  <si>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</si>
  <si>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</si>
  <si>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</si>
  <si>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</si>
  <si>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</si>
  <si>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</si>
  <si>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</si>
  <si>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</si>
  <si>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</si>
  <si>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</si>
  <si>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</si>
  <si>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</si>
  <si>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</si>
  <si>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</si>
  <si>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</si>
  <si>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</si>
  <si>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</si>
  <si>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</si>
  <si>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</si>
  <si>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</si>
  <si>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</si>
  <si>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</si>
  <si>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</si>
  <si>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</si>
  <si>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</si>
  <si>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</si>
  <si>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</si>
  <si>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</si>
  <si>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</si>
  <si>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</si>
  <si>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</si>
  <si>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</si>
  <si>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</si>
  <si>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</si>
  <si>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</si>
  <si>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</si>
  <si>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</si>
  <si>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</si>
  <si>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</si>
  <si>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</si>
  <si>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</si>
  <si>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</si>
  <si>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</si>
  <si>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</si>
  <si>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</si>
  <si>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</si>
  <si>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</si>
  <si>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</si>
  <si>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</si>
  <si>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</si>
  <si>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</si>
  <si>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</si>
  <si>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</si>
  <si>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</si>
  <si>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</si>
  <si>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</si>
  <si>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</si>
  <si>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</si>
  <si>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</si>
  <si>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</si>
  <si>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</si>
  <si>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</si>
  <si>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</si>
  <si>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</si>
  <si>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</si>
  <si>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</si>
  <si>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</si>
  <si>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</si>
  <si>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</si>
  <si>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</si>
  <si>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</si>
  <si>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</si>
  <si>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</si>
  <si>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</si>
  <si>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</si>
  <si>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</si>
  <si>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</si>
  <si>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</si>
  <si>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</si>
  <si>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</si>
  <si>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</si>
  <si>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</si>
  <si>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</si>
  <si>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</si>
  <si>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</si>
  <si>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</si>
  <si>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</si>
  <si>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</si>
  <si>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</si>
  <si>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</si>
  <si>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</si>
  <si>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</si>
  <si>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</si>
  <si>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</si>
  <si>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</si>
  <si>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</si>
  <si>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</si>
  <si>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</si>
  <si>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</si>
  <si>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</si>
  <si>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</si>
  <si>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</si>
  <si>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</si>
  <si>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</si>
  <si>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</si>
  <si>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</si>
  <si>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</si>
  <si>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</si>
  <si>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</si>
  <si>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</si>
  <si>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</si>
  <si>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</si>
  <si>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</si>
  <si>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</si>
  <si>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</si>
  <si>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</si>
  <si>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</si>
  <si>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</si>
  <si>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</si>
  <si>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</si>
  <si>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</si>
  <si>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</si>
  <si>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</si>
  <si>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</si>
  <si>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</si>
  <si>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</si>
  <si>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</si>
  <si>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</si>
  <si>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</si>
  <si>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</si>
  <si>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</si>
  <si>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</si>
  <si>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</si>
  <si>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</si>
  <si>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</si>
  <si>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</si>
  <si>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</si>
  <si>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</si>
  <si>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</si>
  <si>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</si>
  <si>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</si>
  <si>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</si>
  <si>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</si>
  <si>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</si>
  <si>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</si>
  <si>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</si>
  <si>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</si>
  <si>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</si>
  <si>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</si>
  <si>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</si>
  <si>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</si>
  <si>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</si>
  <si>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</si>
  <si>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</si>
  <si>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</si>
  <si>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</si>
  <si>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</si>
  <si>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</si>
  <si>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</si>
  <si>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</si>
  <si>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</si>
  <si>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</si>
  <si>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</si>
  <si>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</si>
  <si>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</si>
  <si>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</si>
  <si>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</si>
  <si>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</si>
  <si>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</si>
  <si>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</si>
  <si>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</si>
  <si>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</si>
  <si>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</si>
  <si>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</si>
  <si>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</si>
  <si>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</si>
  <si>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</si>
  <si>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</si>
  <si>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</si>
  <si>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</si>
  <si>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</si>
  <si>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</si>
  <si>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</si>
  <si>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</si>
  <si>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</si>
  <si>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</si>
  <si>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</si>
  <si>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</si>
  <si>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</si>
  <si>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</si>
  <si>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</si>
  <si>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</si>
  <si>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</si>
  <si>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</si>
  <si>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</si>
  <si>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</si>
  <si>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</si>
  <si>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</si>
  <si>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</si>
  <si>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</si>
  <si>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</si>
  <si>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</si>
  <si>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</si>
  <si>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</si>
  <si>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</si>
  <si>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</si>
  <si>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</si>
  <si>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</si>
  <si>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</si>
  <si>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</si>
  <si>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</si>
  <si>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</si>
  <si>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</si>
  <si>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</si>
  <si>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</si>
  <si>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</si>
  <si>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</si>
  <si>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</si>
  <si>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</si>
  <si>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</si>
  <si>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</si>
  <si>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</si>
  <si>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</si>
  <si>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</si>
  <si>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</si>
  <si>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</si>
  <si>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</si>
  <si>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</si>
  <si>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</si>
  <si>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</si>
  <si>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</si>
  <si>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</si>
  <si>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</si>
  <si>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</si>
  <si>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</si>
  <si>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</si>
  <si>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</si>
  <si>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</si>
  <si>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</si>
  <si>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</si>
  <si>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</si>
  <si>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</si>
  <si>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</si>
  <si>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</si>
  <si>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</si>
  <si>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</si>
  <si>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</si>
  <si>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</si>
  <si>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</si>
  <si>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</si>
  <si>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</si>
  <si>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</si>
  <si>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</si>
  <si>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</si>
  <si>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</si>
  <si>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</si>
  <si>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</si>
  <si>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</si>
  <si>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</si>
  <si>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</si>
  <si>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</si>
  <si>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</si>
  <si>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</si>
  <si>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</si>
  <si>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</si>
  <si>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</si>
  <si>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</si>
  <si>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</si>
  <si>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</si>
  <si>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</si>
  <si>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</si>
  <si>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</si>
  <si>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</si>
  <si>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</si>
  <si>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</si>
  <si>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</si>
  <si>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</si>
  <si>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</si>
  <si>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</si>
  <si>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</si>
  <si>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</si>
  <si>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</si>
  <si>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</si>
  <si>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</si>
  <si>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</si>
  <si>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</si>
  <si>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</si>
  <si>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</si>
  <si>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</si>
  <si>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</si>
  <si>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</si>
  <si>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</si>
  <si>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</si>
  <si>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</si>
  <si>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</si>
  <si>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</si>
  <si>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</si>
  <si>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</si>
  <si>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</si>
  <si>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</si>
  <si>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</si>
  <si>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</si>
  <si>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</si>
  <si>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</si>
  <si>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</si>
  <si>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</si>
  <si>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</si>
  <si>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</si>
  <si>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</si>
  <si>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</si>
  <si>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</si>
  <si>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</si>
  <si>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</si>
  <si>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</si>
  <si>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</si>
  <si>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</si>
  <si>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</si>
  <si>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</si>
  <si>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</si>
  <si>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</si>
  <si>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</si>
  <si>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</si>
  <si>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</si>
  <si>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</si>
  <si>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</si>
  <si>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</si>
  <si>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</si>
  <si>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</si>
  <si>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</si>
  <si>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</si>
  <si>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</si>
  <si>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</si>
  <si>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</si>
  <si>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</si>
  <si>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</si>
  <si>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</si>
  <si>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</si>
  <si>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</si>
  <si>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</si>
  <si>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</si>
  <si>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</si>
  <si>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</si>
  <si>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</si>
  <si>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</si>
  <si>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</si>
  <si>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</si>
  <si>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</si>
  <si>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</si>
  <si>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</si>
  <si>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</si>
  <si>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</si>
  <si>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</si>
  <si>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</si>
  <si>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</si>
  <si>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</si>
  <si>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</si>
  <si>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</si>
  <si>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</si>
  <si>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</si>
  <si>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</si>
  <si>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</si>
  <si>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</si>
  <si>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</si>
  <si>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</si>
  <si>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</si>
  <si>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</si>
  <si>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</si>
  <si>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</si>
  <si>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</si>
  <si>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</si>
  <si>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</si>
  <si>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</si>
  <si>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</si>
  <si>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</si>
  <si>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</si>
  <si>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</si>
  <si>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</si>
  <si>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</si>
  <si>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</si>
  <si>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</si>
  <si>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</si>
  <si>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</si>
  <si>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</si>
  <si>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</si>
  <si>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</si>
  <si>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</si>
  <si>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</si>
  <si>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</si>
  <si>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</si>
  <si>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</si>
  <si>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</si>
  <si>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</si>
  <si>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</si>
  <si>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</si>
  <si>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</si>
  <si>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</si>
  <si>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</si>
  <si>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</si>
  <si>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</si>
  <si>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</si>
  <si>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</si>
  <si>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</si>
  <si>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</si>
  <si>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</si>
  <si>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</si>
  <si>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</si>
  <si>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</si>
  <si>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</si>
  <si>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</si>
  <si>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</si>
  <si>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</si>
  <si>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</si>
  <si>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</si>
  <si>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</si>
  <si>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</si>
  <si>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</si>
  <si>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</si>
  <si>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</si>
  <si>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</si>
  <si>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</si>
  <si>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</si>
  <si>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</si>
  <si>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</si>
  <si>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</si>
  <si>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</si>
  <si>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</si>
  <si>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</si>
  <si>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</si>
  <si>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</si>
  <si>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</si>
  <si>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</si>
  <si>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</si>
  <si>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</si>
  <si>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</si>
  <si>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</si>
  <si>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</si>
  <si>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</si>
  <si>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</si>
  <si>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</si>
  <si>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</si>
  <si>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</si>
  <si>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</si>
  <si>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</si>
  <si>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</si>
  <si>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</si>
  <si>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</si>
  <si>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</si>
  <si>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</si>
  <si>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</si>
  <si>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</si>
  <si>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</si>
  <si>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</si>
  <si>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</si>
  <si>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</si>
  <si>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</si>
  <si>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</si>
  <si>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</si>
  <si>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</si>
  <si>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</si>
  <si>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</si>
  <si>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</si>
  <si>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</si>
  <si>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</si>
  <si>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</si>
  <si>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</si>
  <si>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</si>
  <si>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</si>
  <si>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</si>
  <si>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</si>
  <si>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</si>
  <si>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</si>
  <si>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</si>
  <si>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</si>
  <si>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</si>
  <si>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</si>
  <si>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</si>
  <si>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</si>
  <si>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</si>
  <si>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</si>
  <si>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</si>
  <si>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</si>
  <si>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</si>
  <si>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</si>
  <si>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</si>
  <si>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</si>
  <si>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</si>
  <si>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</si>
  <si>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</si>
  <si>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</si>
  <si>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</si>
  <si>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</si>
  <si>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</si>
  <si>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</si>
  <si>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</si>
  <si>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</si>
  <si>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</si>
  <si>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</si>
  <si>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</si>
  <si>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</si>
  <si>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</si>
  <si>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</si>
  <si>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</si>
  <si>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</si>
  <si>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</si>
  <si>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</si>
  <si>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</si>
  <si>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</si>
  <si>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</si>
  <si>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</si>
  <si>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</si>
  <si>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</si>
  <si>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</si>
  <si>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</si>
  <si>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</si>
  <si>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</si>
  <si>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</si>
  <si>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</si>
  <si>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</si>
  <si>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</si>
  <si>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</si>
  <si>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</si>
  <si>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</si>
  <si>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</si>
  <si>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</si>
  <si>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</si>
  <si>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</si>
  <si>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</si>
  <si>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</si>
  <si>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</si>
  <si>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</si>
  <si>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</si>
  <si>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</si>
  <si>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</si>
  <si>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</si>
  <si>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</si>
  <si>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</si>
  <si>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</si>
  <si>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</si>
  <si>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</si>
  <si>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</si>
  <si>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</si>
  <si>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</si>
  <si>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</si>
  <si>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</si>
  <si>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</si>
  <si>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</si>
  <si>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</si>
  <si>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</si>
  <si>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</si>
  <si>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</si>
  <si>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</si>
  <si>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</si>
  <si>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</si>
  <si>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</si>
  <si>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</si>
  <si>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</si>
  <si>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</si>
  <si>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</si>
  <si>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</si>
  <si>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</si>
  <si>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</si>
  <si>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</si>
  <si>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</si>
  <si>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</si>
  <si>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</si>
  <si>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</si>
  <si>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</si>
  <si>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</si>
  <si>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</si>
  <si>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</si>
  <si>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</si>
  <si>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</si>
  <si>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</si>
  <si>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</si>
  <si>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</si>
  <si>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</si>
  <si>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</si>
  <si>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</si>
  <si>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</si>
  <si>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</si>
  <si>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</si>
  <si>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</si>
  <si>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</si>
  <si>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</si>
  <si>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</si>
  <si>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</si>
  <si>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</si>
  <si>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</si>
  <si>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</si>
  <si>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</si>
  <si>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</si>
  <si>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</si>
  <si>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</si>
  <si>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</si>
  <si>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</si>
  <si>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</si>
  <si>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</si>
  <si>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</si>
  <si>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</si>
  <si>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</si>
  <si>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</si>
  <si>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</si>
  <si>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</si>
  <si>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</si>
  <si>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</si>
  <si>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</si>
  <si>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</si>
  <si>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</si>
  <si>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</si>
  <si>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</si>
  <si>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</si>
  <si>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</si>
  <si>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</si>
  <si>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</si>
  <si>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</si>
  <si>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</si>
  <si>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</si>
  <si>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</si>
  <si>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</si>
  <si>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</si>
  <si>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</si>
  <si>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</si>
  <si>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</si>
  <si>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</si>
  <si>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</si>
  <si>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</si>
  <si>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</si>
  <si>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</si>
  <si>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</si>
  <si>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</si>
  <si>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</si>
  <si>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</si>
  <si>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</si>
  <si>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</si>
  <si>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</si>
  <si>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</si>
  <si>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</si>
  <si>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</si>
  <si>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</si>
  <si>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</si>
  <si>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</si>
  <si>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</si>
  <si>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</si>
  <si>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</si>
  <si>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</si>
  <si>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</si>
  <si>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</si>
  <si>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</si>
  <si>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</si>
  <si>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</si>
  <si>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</si>
  <si>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</si>
  <si>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</si>
  <si>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</si>
  <si>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</si>
  <si>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</si>
  <si>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</si>
  <si>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</si>
  <si>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</si>
  <si>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</si>
  <si>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</si>
  <si>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</si>
  <si>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</si>
  <si>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</si>
  <si>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</si>
  <si>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</si>
  <si>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</si>
  <si>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</si>
  <si>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</si>
  <si>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</si>
  <si>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</si>
  <si>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</si>
  <si>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</si>
  <si>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</si>
  <si>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</si>
  <si>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</si>
  <si>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</si>
  <si>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</si>
  <si>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</si>
  <si>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</si>
  <si>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</si>
  <si>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</si>
  <si>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</si>
  <si>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</si>
  <si>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</si>
  <si>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</si>
  <si>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</si>
  <si>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</si>
  <si>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</si>
  <si>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</si>
  <si>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</si>
  <si>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</si>
  <si>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</si>
  <si>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</si>
  <si>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</si>
  <si>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</si>
  <si>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</si>
  <si>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</si>
  <si>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</si>
  <si>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</si>
  <si>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</si>
  <si>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</si>
  <si>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</si>
  <si>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</si>
  <si>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</si>
  <si>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</si>
  <si>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</si>
  <si>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</si>
  <si>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</si>
  <si>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</si>
  <si>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</si>
  <si>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</si>
  <si>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</si>
  <si>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</si>
  <si>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</si>
  <si>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</si>
  <si>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</si>
  <si>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</si>
  <si>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</si>
  <si>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</si>
  <si>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</si>
  <si>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</si>
  <si>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</si>
  <si>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</si>
  <si>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</si>
  <si>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</si>
  <si>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</si>
  <si>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</si>
  <si>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</si>
  <si>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</si>
  <si>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</si>
  <si>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</si>
  <si>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</si>
  <si>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</si>
  <si>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</si>
  <si>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</si>
  <si>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</si>
  <si>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</si>
  <si>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</si>
  <si>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</si>
  <si>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</si>
  <si>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</si>
  <si>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</si>
  <si>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</si>
  <si>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</si>
  <si>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</si>
  <si>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</si>
  <si>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</si>
  <si>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</si>
  <si>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</si>
  <si>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</si>
  <si>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</si>
  <si>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</si>
  <si>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</si>
  <si>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</si>
  <si>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</si>
  <si>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</si>
  <si>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</si>
  <si>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</si>
  <si>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</si>
  <si>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</si>
  <si>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</si>
  <si>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</si>
  <si>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</si>
  <si>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</si>
  <si>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</si>
  <si>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</si>
  <si>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</si>
  <si>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</si>
  <si>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</si>
  <si>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</si>
  <si>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</si>
  <si>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</si>
  <si>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</si>
  <si>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</si>
  <si>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</si>
  <si>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</si>
  <si>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</si>
  <si>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</si>
  <si>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</si>
  <si>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</si>
  <si>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</si>
  <si>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</si>
  <si>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</si>
  <si>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</si>
  <si>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</si>
  <si>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</si>
  <si>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</si>
  <si>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</si>
  <si>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</si>
  <si>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</si>
  <si>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</si>
  <si>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</si>
  <si>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</si>
  <si>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</si>
  <si>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</si>
  <si>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</si>
  <si>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</si>
  <si>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</si>
  <si>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</si>
  <si>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</si>
  <si>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</si>
  <si>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</si>
  <si>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</si>
  <si>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</si>
  <si>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</si>
  <si>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</si>
  <si>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</si>
  <si>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</si>
  <si>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</si>
  <si>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</si>
  <si>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</si>
  <si>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</si>
  <si>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</si>
  <si>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</si>
  <si>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</si>
  <si>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</si>
  <si>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</si>
  <si>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</si>
  <si>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</si>
  <si>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</si>
  <si>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</si>
  <si>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</si>
  <si>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</si>
  <si>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</si>
  <si>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</si>
  <si>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</si>
  <si>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</si>
  <si>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</si>
  <si>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</si>
  <si>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</si>
  <si>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</si>
  <si>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</si>
  <si>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</si>
  <si>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</si>
  <si>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</si>
  <si>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</si>
  <si>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</si>
  <si>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</si>
  <si>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</si>
  <si>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</si>
  <si>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</si>
  <si>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</si>
  <si>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</si>
  <si>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</si>
  <si>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</si>
  <si>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</si>
  <si>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</si>
  <si>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</si>
  <si>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</si>
  <si>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</si>
  <si>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</si>
  <si>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</si>
  <si>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</si>
  <si>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</si>
  <si>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</si>
  <si>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</si>
  <si>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</si>
  <si>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</si>
  <si>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</si>
  <si>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</si>
  <si>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</si>
  <si>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</si>
  <si>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</si>
  <si>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</si>
  <si>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</si>
  <si>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</si>
  <si>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</si>
  <si>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</si>
  <si>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</si>
  <si>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</si>
  <si>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</si>
  <si>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</si>
  <si>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</si>
  <si>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</si>
  <si>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</si>
  <si>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</si>
  <si>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</si>
  <si>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</si>
  <si>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</si>
  <si>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</si>
  <si>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</si>
  <si>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</si>
  <si>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</si>
  <si>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</si>
  <si>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</si>
  <si>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</si>
  <si>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</si>
  <si>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</si>
  <si>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</si>
  <si>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</si>
  <si>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</si>
  <si>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</si>
  <si>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</si>
  <si>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</si>
  <si>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</si>
  <si>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</si>
  <si>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</si>
  <si>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</si>
  <si>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</si>
  <si>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</si>
  <si>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</si>
  <si>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</si>
  <si>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</si>
  <si>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</si>
  <si>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</si>
  <si>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</si>
  <si>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</si>
  <si>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</si>
  <si>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</si>
  <si>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</si>
  <si>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</si>
  <si>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</si>
  <si>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</si>
  <si>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</si>
  <si>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</si>
  <si>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</si>
  <si>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</si>
  <si>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</si>
  <si>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</si>
  <si>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</si>
  <si>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</si>
  <si>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</si>
  <si>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</si>
  <si>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</si>
  <si>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</si>
  <si>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</si>
  <si>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</si>
  <si>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</si>
  <si>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</si>
  <si>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</si>
  <si>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</si>
  <si>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</si>
  <si>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</si>
  <si>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</si>
  <si>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</si>
  <si>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</si>
  <si>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</si>
  <si>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</si>
  <si>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</si>
  <si>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</si>
  <si>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</si>
  <si>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</si>
  <si>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</si>
  <si>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</si>
  <si>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</si>
  <si>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</si>
  <si>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</si>
  <si>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</si>
  <si>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</si>
  <si>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</si>
  <si>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</si>
  <si>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</si>
  <si>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</si>
  <si>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</si>
  <si>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</si>
  <si>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</si>
  <si>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</si>
  <si>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</si>
  <si>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</si>
  <si>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</si>
  <si>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</si>
  <si>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</si>
  <si>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</si>
  <si>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</si>
  <si>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</si>
  <si>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</si>
  <si>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</si>
  <si>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</si>
  <si>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</si>
  <si>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</si>
  <si>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</si>
  <si>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</si>
  <si>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</si>
  <si>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</si>
  <si>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</si>
  <si>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</si>
  <si>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</si>
  <si>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</si>
  <si>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</si>
  <si>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</si>
  <si>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</si>
  <si>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</si>
  <si>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</si>
  <si>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</si>
  <si>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</si>
  <si>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</si>
  <si>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</si>
  <si>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</si>
  <si>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</si>
  <si>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</si>
  <si>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</si>
  <si>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</si>
  <si>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</si>
  <si>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</si>
  <si>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</si>
  <si>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</si>
  <si>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</si>
  <si>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</si>
  <si>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</si>
  <si>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</si>
  <si>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</si>
  <si>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</si>
  <si>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</si>
  <si>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</si>
  <si>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</si>
  <si>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</si>
  <si>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</si>
  <si>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</si>
  <si>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</si>
  <si>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</si>
  <si>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</si>
  <si>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</si>
  <si>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</si>
  <si>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</si>
  <si>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</si>
  <si>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</si>
  <si>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</si>
  <si>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</si>
  <si>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</si>
  <si>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</si>
  <si>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</si>
  <si>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</si>
  <si>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</si>
  <si>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</si>
  <si>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</si>
  <si>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</si>
  <si>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</si>
  <si>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</si>
  <si>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</si>
  <si>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</si>
  <si>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</si>
  <si>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</si>
  <si>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</si>
  <si>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</si>
  <si>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</si>
  <si>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</si>
  <si>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</si>
  <si>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</si>
  <si>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</si>
  <si>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</si>
  <si>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</si>
  <si>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</si>
  <si>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</si>
  <si>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</si>
  <si>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</si>
  <si>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</si>
  <si>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</si>
  <si>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</si>
  <si>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</si>
  <si>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</si>
  <si>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</si>
  <si>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</si>
  <si>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</si>
  <si>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</si>
  <si>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</si>
  <si>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</si>
  <si>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</si>
  <si>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</si>
  <si>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</si>
  <si>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</si>
  <si>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</si>
  <si>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</si>
  <si>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</si>
  <si>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</si>
  <si>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</si>
  <si>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</si>
  <si>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</si>
  <si>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</si>
  <si>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</si>
  <si>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</si>
  <si>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</si>
  <si>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</si>
  <si>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</si>
  <si>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</si>
  <si>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</si>
  <si>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</si>
  <si>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</si>
  <si>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</si>
  <si>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</si>
  <si>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</si>
  <si>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</si>
  <si>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</si>
  <si>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</si>
  <si>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</si>
  <si>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</si>
  <si>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</si>
  <si>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</si>
  <si>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</si>
  <si>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</si>
  <si>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</si>
  <si>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</si>
  <si>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</si>
  <si>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</si>
  <si>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</si>
  <si>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</si>
  <si>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</si>
  <si>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</si>
  <si>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</si>
  <si>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</si>
  <si>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</si>
  <si>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</si>
  <si>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</si>
  <si>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</si>
  <si>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</si>
  <si>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</si>
  <si>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</si>
  <si>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</si>
  <si>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</si>
  <si>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</si>
  <si>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</si>
  <si>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</si>
  <si>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</si>
  <si>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</si>
  <si>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</si>
  <si>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</si>
  <si>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</si>
  <si>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</si>
  <si>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</si>
  <si>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</si>
  <si>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</si>
  <si>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</si>
  <si>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</si>
  <si>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</si>
  <si>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</si>
  <si>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</si>
  <si>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</si>
  <si>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</si>
  <si>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</si>
  <si>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</si>
  <si>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</si>
  <si>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</si>
  <si>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</si>
  <si>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</si>
  <si>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</si>
  <si>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</si>
  <si>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</si>
  <si>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</si>
  <si>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</si>
  <si>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</si>
  <si>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</si>
  <si>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</si>
  <si>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</si>
  <si>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</si>
  <si>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</si>
  <si>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</si>
  <si>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</si>
  <si>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</si>
  <si>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</si>
  <si>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</si>
  <si>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</si>
  <si>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</si>
  <si>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</si>
  <si>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</si>
  <si>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</si>
  <si>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</si>
  <si>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</si>
  <si>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</si>
  <si>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</si>
  <si>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</si>
  <si>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</si>
  <si>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</si>
  <si>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</si>
  <si>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</si>
  <si>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</si>
  <si>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</si>
  <si>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</si>
  <si>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</si>
  <si>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</si>
  <si>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</si>
  <si>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</si>
  <si>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</si>
  <si>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</si>
  <si>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</si>
  <si>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</si>
  <si>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</si>
  <si>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</si>
  <si>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</si>
  <si>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</si>
  <si>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</si>
  <si>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</si>
  <si>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</si>
  <si>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</si>
  <si>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</si>
  <si>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</si>
  <si>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</si>
  <si>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</si>
  <si>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</si>
  <si>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</si>
  <si>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</si>
  <si>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</si>
  <si>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</si>
  <si>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</si>
  <si>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</si>
  <si>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</si>
  <si>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</si>
  <si>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</si>
  <si>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</si>
  <si>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</si>
  <si>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</si>
  <si>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</si>
  <si>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</si>
  <si>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</si>
  <si>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</si>
  <si>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</si>
  <si>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</si>
  <si>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</si>
  <si>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</si>
  <si>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</si>
  <si>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</si>
  <si>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</si>
  <si>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</si>
  <si>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</si>
  <si>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</si>
  <si>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</si>
  <si>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</si>
  <si>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</si>
  <si>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</si>
  <si>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</si>
  <si>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</si>
  <si>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</si>
  <si>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</si>
  <si>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</si>
  <si>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</si>
  <si>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</si>
  <si>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</si>
  <si>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</si>
  <si>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</si>
  <si>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</si>
  <si>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</si>
  <si>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</si>
  <si>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</si>
  <si>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</si>
  <si>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</si>
  <si>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</si>
  <si>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</si>
  <si>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</si>
  <si>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</si>
  <si>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</si>
  <si>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</si>
  <si>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</si>
  <si>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</si>
  <si>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</si>
  <si>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</si>
  <si>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</si>
  <si>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</si>
  <si>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</si>
  <si>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</si>
  <si>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</si>
  <si>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</si>
  <si>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</si>
  <si>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</si>
  <si>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</si>
  <si>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</si>
  <si>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</si>
  <si>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</si>
  <si>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</si>
  <si>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</si>
  <si>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</si>
  <si>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</si>
  <si>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</si>
  <si>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</si>
  <si>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</si>
  <si>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</si>
  <si>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</si>
  <si>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</si>
  <si>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</si>
  <si>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</si>
  <si>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</si>
  <si>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</si>
  <si>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</si>
  <si>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</si>
  <si>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</si>
  <si>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</si>
  <si>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</si>
  <si>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</si>
  <si>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</si>
  <si>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</si>
  <si>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</si>
  <si>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</si>
  <si>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</si>
  <si>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</si>
  <si>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</si>
  <si>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</si>
  <si>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</si>
  <si>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</si>
  <si>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</si>
  <si>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</si>
  <si>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</si>
  <si>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</si>
  <si>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</si>
  <si>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</si>
  <si>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</si>
  <si>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</si>
  <si>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</si>
  <si>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</si>
  <si>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</si>
  <si>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</si>
  <si>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</si>
  <si>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</si>
  <si>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</si>
  <si>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</si>
  <si>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</si>
  <si>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</si>
  <si>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</si>
  <si>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</si>
  <si>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</si>
  <si>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</si>
  <si>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</si>
  <si>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</si>
  <si>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</si>
  <si>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</si>
  <si>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</si>
  <si>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</si>
  <si>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</si>
  <si>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</si>
  <si>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</si>
  <si>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</si>
  <si>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</si>
  <si>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</si>
  <si>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</si>
  <si>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</si>
  <si>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</si>
  <si>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</si>
  <si>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</si>
  <si>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</si>
  <si>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</si>
  <si>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</si>
  <si>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</si>
  <si>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</si>
  <si>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</si>
  <si>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</si>
  <si>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</si>
  <si>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</si>
  <si>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</si>
  <si>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</si>
  <si>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</si>
  <si>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</si>
  <si>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</si>
  <si>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</si>
  <si>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</si>
  <si>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</si>
  <si>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</si>
  <si>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</si>
  <si>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</si>
  <si>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</si>
  <si>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</si>
  <si>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</si>
  <si>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</si>
  <si>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</si>
  <si>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</si>
  <si>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</si>
  <si>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</si>
  <si>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</si>
  <si>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</si>
  <si>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</si>
  <si>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</si>
  <si>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</si>
  <si>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</si>
  <si>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</si>
  <si>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</si>
  <si>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</si>
  <si>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</si>
  <si>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</si>
  <si>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</si>
  <si>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</si>
  <si>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</si>
  <si>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</si>
  <si>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</si>
  <si>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</si>
  <si>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</si>
  <si>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</si>
  <si>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</si>
  <si>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</si>
  <si>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</si>
  <si>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</si>
  <si>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</si>
  <si>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</si>
  <si>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</si>
  <si>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</si>
  <si>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</si>
  <si>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</si>
  <si>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</si>
  <si>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</si>
  <si>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</si>
  <si>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</si>
  <si>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</si>
  <si>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</si>
  <si>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</si>
  <si>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</si>
  <si>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</si>
  <si>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</si>
  <si>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</si>
  <si>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</si>
  <si>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</si>
  <si>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</si>
  <si>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</si>
  <si>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</si>
  <si>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</si>
  <si>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</si>
  <si>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</si>
  <si>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</si>
  <si>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</si>
  <si>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</si>
  <si>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</si>
  <si>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</si>
  <si>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</si>
  <si>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</si>
  <si>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</si>
  <si>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</si>
  <si>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</si>
  <si>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</si>
  <si>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</si>
  <si>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</si>
  <si>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</si>
  <si>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</si>
  <si>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</si>
  <si>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</si>
  <si>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</si>
  <si>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</si>
  <si>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</si>
  <si>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</si>
  <si>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</si>
  <si>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</si>
  <si>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</si>
  <si>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</si>
  <si>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</si>
  <si>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</si>
  <si>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</si>
  <si>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</si>
  <si>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</si>
  <si>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</si>
  <si>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</si>
  <si>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</si>
  <si>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</si>
  <si>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</si>
  <si>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</si>
  <si>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</si>
  <si>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</si>
  <si>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</si>
  <si>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</si>
  <si>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</si>
  <si>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</si>
  <si>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</si>
  <si>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</si>
  <si>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</si>
  <si>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</si>
  <si>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</si>
  <si>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</si>
  <si>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</si>
  <si>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</si>
  <si>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</si>
  <si>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</si>
  <si>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</si>
  <si>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</si>
  <si>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</si>
  <si>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</si>
  <si>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</si>
  <si>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</si>
  <si>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</si>
  <si>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</si>
  <si>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</si>
  <si>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</si>
  <si>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</si>
  <si>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</si>
  <si>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</si>
  <si>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</si>
  <si>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</si>
  <si>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</si>
  <si>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</si>
  <si>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</si>
  <si>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</si>
  <si>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</si>
  <si>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</si>
  <si>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</si>
  <si>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</si>
  <si>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</si>
  <si>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</si>
  <si>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</si>
  <si>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</si>
  <si>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</si>
  <si>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</si>
  <si>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</si>
  <si>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</si>
  <si>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</si>
  <si>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</si>
  <si>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</si>
  <si>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</si>
  <si>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</si>
  <si>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</si>
  <si>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</si>
  <si>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</si>
  <si>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</si>
  <si>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</si>
  <si>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</si>
  <si>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</si>
  <si>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</si>
  <si>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</si>
  <si>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</si>
  <si>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</si>
  <si>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</si>
  <si>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</si>
  <si>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</si>
  <si>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</si>
  <si>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</si>
  <si>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</si>
  <si>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</si>
  <si>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</si>
  <si>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</si>
  <si>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</si>
  <si>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</si>
  <si>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</si>
  <si>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</si>
  <si>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</si>
  <si>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</si>
  <si>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</si>
  <si>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</si>
  <si>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</si>
  <si>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</si>
  <si>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</si>
  <si>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</si>
  <si>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</si>
  <si>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</si>
  <si>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</si>
  <si>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</si>
  <si>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</si>
  <si>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</si>
  <si>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</si>
  <si>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</si>
  <si>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</si>
  <si>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</si>
  <si>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</si>
  <si>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</si>
  <si>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</si>
  <si>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</si>
  <si>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</si>
  <si>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</si>
  <si>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</si>
  <si>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</si>
  <si>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</si>
  <si>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</si>
  <si>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</si>
  <si>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</si>
  <si>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</si>
  <si>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</si>
  <si>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</si>
  <si>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</si>
  <si>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</si>
  <si>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</si>
  <si>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</si>
  <si>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</si>
  <si>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</si>
  <si>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</si>
  <si>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</si>
  <si>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</si>
  <si>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</si>
  <si>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</si>
  <si>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</si>
  <si>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</si>
  <si>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</si>
  <si>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</si>
  <si>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</si>
  <si>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</si>
  <si>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</si>
  <si>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</si>
  <si>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</si>
  <si>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</si>
  <si>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</si>
  <si>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</si>
  <si>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</si>
  <si>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</si>
  <si>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</si>
  <si>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</si>
  <si>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</si>
  <si>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</si>
  <si>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</si>
  <si>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</si>
  <si>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</si>
  <si>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</si>
  <si>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</si>
  <si>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</si>
  <si>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</si>
  <si>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</si>
  <si>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</si>
  <si>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</si>
  <si>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</si>
  <si>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</si>
  <si>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</si>
  <si>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</si>
  <si>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</si>
  <si>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</si>
  <si>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</si>
  <si>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</si>
  <si>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</si>
  <si>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</si>
  <si>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</si>
  <si>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</si>
  <si>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</si>
  <si>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</si>
  <si>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</si>
  <si>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</si>
  <si>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</si>
  <si>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</si>
  <si>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</si>
  <si>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</si>
  <si>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</si>
  <si>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</si>
  <si>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</si>
  <si>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</si>
  <si>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</si>
  <si>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</si>
  <si>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</si>
  <si>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</si>
  <si>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</si>
  <si>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</si>
  <si>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</si>
  <si>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</si>
  <si>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</si>
  <si>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</si>
  <si>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</si>
  <si>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</si>
  <si>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</si>
  <si>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</si>
  <si>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</si>
  <si>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</si>
  <si>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</si>
  <si>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</si>
  <si>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</si>
  <si>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</si>
  <si>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</si>
  <si>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</si>
  <si>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</si>
  <si>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</si>
  <si>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</si>
  <si>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</si>
  <si>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</si>
  <si>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</si>
  <si>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</si>
  <si>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</si>
  <si>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</si>
  <si>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</si>
  <si>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</si>
  <si>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</si>
  <si>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</si>
  <si>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</si>
  <si>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</si>
  <si>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</si>
  <si>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</si>
  <si>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</si>
  <si>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</si>
  <si>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</si>
  <si>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</si>
  <si>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</si>
  <si>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</si>
  <si>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</si>
  <si>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</si>
  <si>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</si>
  <si>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</si>
  <si>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</si>
  <si>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</si>
  <si>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</si>
  <si>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</si>
  <si>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</si>
  <si>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</si>
  <si>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</si>
  <si>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</si>
  <si>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</si>
  <si>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</si>
  <si>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</si>
  <si>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</si>
  <si>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</si>
  <si>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</si>
  <si>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</si>
  <si>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</si>
  <si>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</si>
  <si>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</si>
  <si>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</si>
  <si>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</si>
  <si>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</si>
  <si>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</si>
  <si>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</si>
  <si>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</si>
  <si>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</si>
  <si>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</si>
  <si>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</si>
  <si>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</si>
  <si>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</si>
  <si>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</si>
  <si>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</si>
  <si>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</si>
  <si>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</si>
  <si>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</si>
  <si>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</si>
  <si>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</si>
  <si>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</si>
  <si>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</si>
  <si>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</si>
  <si>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</si>
  <si>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</si>
  <si>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</si>
  <si>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</si>
  <si>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</si>
  <si>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</si>
  <si>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</si>
  <si>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</si>
  <si>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</si>
  <si>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</si>
  <si>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</si>
  <si>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</si>
  <si>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</si>
  <si>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</si>
  <si>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</si>
  <si>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</si>
  <si>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</si>
  <si>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</si>
  <si>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</si>
  <si>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</si>
  <si>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</si>
  <si>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</si>
  <si>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</si>
  <si>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</si>
  <si>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</si>
  <si>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</si>
  <si>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</si>
  <si>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</si>
  <si>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</si>
  <si>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</si>
  <si>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</si>
  <si>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</si>
  <si>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</si>
  <si>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</si>
  <si>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</si>
  <si>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</si>
  <si>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</si>
  <si>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</si>
  <si>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</si>
  <si>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</si>
  <si>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</si>
  <si>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</si>
  <si>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</si>
  <si>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</si>
  <si>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</si>
  <si>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</si>
  <si>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</si>
  <si>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</si>
  <si>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</si>
  <si>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</si>
  <si>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</si>
  <si>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</si>
  <si>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</si>
  <si>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</si>
  <si>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</si>
  <si>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</si>
  <si>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</si>
  <si>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</si>
  <si>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</si>
  <si>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</si>
  <si>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</si>
  <si>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</si>
  <si>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</si>
  <si>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</si>
  <si>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</si>
  <si>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</si>
  <si>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</si>
  <si>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</si>
  <si>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</si>
  <si>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</si>
  <si>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</si>
  <si>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</si>
  <si>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</si>
  <si>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</si>
  <si>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</si>
  <si>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</si>
  <si>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</si>
  <si>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</si>
  <si>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</si>
  <si>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</si>
  <si>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</si>
  <si>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</si>
  <si>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</si>
  <si>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</si>
  <si>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</si>
  <si>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</si>
  <si>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</si>
  <si>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</si>
  <si>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</si>
  <si>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</si>
  <si>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</si>
  <si>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</si>
  <si>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</si>
  <si>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</si>
  <si>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</si>
  <si>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</si>
  <si>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</si>
  <si>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</si>
  <si>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</si>
  <si>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</si>
  <si>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</si>
  <si>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</si>
  <si>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</si>
  <si>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</si>
  <si>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</si>
  <si>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</si>
  <si>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</si>
  <si>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</si>
  <si>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</si>
  <si>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</si>
  <si>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</si>
  <si>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</si>
  <si>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</si>
  <si>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</si>
  <si>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</si>
  <si>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</si>
  <si>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</si>
  <si>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</si>
  <si>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</si>
  <si>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</si>
  <si>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</si>
  <si>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</si>
  <si>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</si>
  <si>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</si>
  <si>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</si>
  <si>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</si>
  <si>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</si>
  <si>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</si>
  <si>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</si>
  <si>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</si>
  <si>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</si>
  <si>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</si>
  <si>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</si>
  <si>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</si>
  <si>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</si>
  <si>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</si>
  <si>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</si>
  <si>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</si>
  <si>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</si>
  <si>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</si>
  <si>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</si>
  <si>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</si>
  <si>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</si>
  <si>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</si>
  <si>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</si>
  <si>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</si>
  <si>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</si>
  <si>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</si>
  <si>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</si>
  <si>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</si>
  <si>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</si>
  <si>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</si>
  <si>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</si>
  <si>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</si>
  <si>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</si>
  <si>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</si>
  <si>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</si>
  <si>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</si>
  <si>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</si>
  <si>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</si>
  <si>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</si>
  <si>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</si>
  <si>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</si>
  <si>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</si>
  <si>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</si>
  <si>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</si>
  <si>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</si>
  <si>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</si>
  <si>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</si>
  <si>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</si>
  <si>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</si>
  <si>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</si>
  <si>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</si>
  <si>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</si>
  <si>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</si>
  <si>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</si>
  <si>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</si>
  <si>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</si>
  <si>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</si>
  <si>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</si>
  <si>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</si>
  <si>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</si>
  <si>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</si>
  <si>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</si>
  <si>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</si>
  <si>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</si>
  <si>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</si>
  <si>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</si>
  <si>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</si>
  <si>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</si>
  <si>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</si>
  <si>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</si>
  <si>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</si>
  <si>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</si>
  <si>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</si>
  <si>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</si>
  <si>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</si>
  <si>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</si>
  <si>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</si>
  <si>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</si>
  <si>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</si>
  <si>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</si>
  <si>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</si>
  <si>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</si>
  <si>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</si>
  <si>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</si>
  <si>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</si>
  <si>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</si>
  <si>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</si>
  <si>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</si>
  <si>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</si>
  <si>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</si>
  <si>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</si>
  <si>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</si>
  <si>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</si>
  <si>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</si>
  <si>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</si>
  <si>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</si>
  <si>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</si>
  <si>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</si>
  <si>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</si>
  <si>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</si>
  <si>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</si>
  <si>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</si>
  <si>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</si>
  <si>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</si>
  <si>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</si>
  <si>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</si>
  <si>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</si>
  <si>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</si>
  <si>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</si>
  <si>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</si>
  <si>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</si>
  <si>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</si>
  <si>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</si>
  <si>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</si>
  <si>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</si>
  <si>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</si>
  <si>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</si>
  <si>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</si>
  <si>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</si>
  <si>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</si>
  <si>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</si>
  <si>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</si>
  <si>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</si>
  <si>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</si>
  <si>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</si>
  <si>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</si>
  <si>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</si>
  <si>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</si>
  <si>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</si>
  <si>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</si>
  <si>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</si>
  <si>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</si>
  <si>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</si>
  <si>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</si>
  <si>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</si>
  <si>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</si>
  <si>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</si>
  <si>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</si>
  <si>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</si>
  <si>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</si>
  <si>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</si>
  <si>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</si>
  <si>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</si>
  <si>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</si>
  <si>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</si>
  <si>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</si>
  <si>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</si>
  <si>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</si>
  <si>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</si>
  <si>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</si>
  <si>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</si>
  <si>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</si>
  <si>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</si>
  <si>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</si>
  <si>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</si>
  <si>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</si>
  <si>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</si>
  <si>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</si>
  <si>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</si>
  <si>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</si>
  <si>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</si>
  <si>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</si>
  <si>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</si>
  <si>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</si>
  <si>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</si>
  <si>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</si>
  <si>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</si>
  <si>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</si>
  <si>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</si>
  <si>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</si>
  <si>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</si>
  <si>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</si>
  <si>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</si>
  <si>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</si>
  <si>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</si>
  <si>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</si>
  <si>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</si>
  <si>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</si>
  <si>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</si>
  <si>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</si>
  <si>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</si>
  <si>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</si>
  <si>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</si>
  <si>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</si>
  <si>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</si>
  <si>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</si>
  <si>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</si>
  <si>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</si>
  <si>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</si>
  <si>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</si>
  <si>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</si>
  <si>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</si>
  <si>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</si>
  <si>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</si>
  <si>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</si>
  <si>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</si>
  <si>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</si>
  <si>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</si>
  <si>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</si>
  <si>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</si>
  <si>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</si>
  <si>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</si>
  <si>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</si>
  <si>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</si>
  <si>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</si>
  <si>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</si>
  <si>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</si>
  <si>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</si>
  <si>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</si>
  <si>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</si>
  <si>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</si>
  <si>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</si>
  <si>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</si>
  <si>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</si>
  <si>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</si>
  <si>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</si>
  <si>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</si>
  <si>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</si>
  <si>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</si>
  <si>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</si>
  <si>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</si>
  <si>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</si>
  <si>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</si>
  <si>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</si>
  <si>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</si>
  <si>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</si>
  <si>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</si>
  <si>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</si>
  <si>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</si>
  <si>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</si>
  <si>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</si>
  <si>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</si>
  <si>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</si>
  <si>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</si>
  <si>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</si>
  <si>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</si>
  <si>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</si>
  <si>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</si>
  <si>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</si>
  <si>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</si>
  <si>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</si>
  <si>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</si>
  <si>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</si>
  <si>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</si>
  <si>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</si>
  <si>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</si>
  <si>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</si>
  <si>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</si>
  <si>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</si>
  <si>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</si>
  <si>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</si>
  <si>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</si>
  <si>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</si>
  <si>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</si>
  <si>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</si>
  <si>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</si>
  <si>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</si>
  <si>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</si>
  <si>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</si>
  <si>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</si>
  <si>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</si>
  <si>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</si>
  <si>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</si>
  <si>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</si>
  <si>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</si>
  <si>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</si>
  <si>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</si>
  <si>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</si>
  <si>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</si>
  <si>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</si>
  <si>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</si>
  <si>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</si>
  <si>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</si>
  <si>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</si>
  <si>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</si>
  <si>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</si>
  <si>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</si>
  <si>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</si>
  <si>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</si>
  <si>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</si>
  <si>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</si>
  <si>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</si>
  <si>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</si>
  <si>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</si>
  <si>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</si>
  <si>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</si>
  <si>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</si>
  <si>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</si>
  <si>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</si>
  <si>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</si>
  <si>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</si>
  <si>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</si>
  <si>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</si>
  <si>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</si>
  <si>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4657151#1</t>
  </si>
  <si>
    <t>JITS Servicios industriales</t>
  </si>
  <si>
    <t>4657345#1</t>
  </si>
  <si>
    <t>Urbania</t>
  </si>
  <si>
    <t>4573919#1</t>
  </si>
  <si>
    <t>Trueshore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</si>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</sst>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67bf6ad-aadf-4073-9e53-3b63db4c80e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67bf6ad-aadf-4073-9e53-3b63db4c80e8}" id="{1256ff70-7505-4a07-8c23-e46297bae69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35</v>
      </c>
      <c r="F19" s="246">
        <f t="shared" ref="F19:F21" si="1">C19-E19</f>
        <v>15</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23</v>
      </c>
      <c r="F20" s="246">
        <f t="shared" si="1"/>
        <v>17</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4</v>
      </c>
      <c r="L22" s="33">
        <f t="shared" si="2"/>
        <v>11</v>
      </c>
    </row>
    <row r="23" outlineLevel="1">
      <c r="D23" s="10"/>
      <c r="E23" s="37" t="s">
        <v>41</v>
      </c>
      <c r="F23" s="38">
        <f>SUM(F19:F21)</f>
        <v>47</v>
      </c>
      <c r="G23" s="10"/>
      <c r="H23" s="23" t="s">
        <v>2340</v>
      </c>
      <c r="I23" s="36">
        <v>20.0</v>
      </c>
      <c r="J23" s="10"/>
      <c r="K23" s="33">
        <f>SUM(SUMIF($K$4:$K$17, "Bolivia",$L$4:$L$17), SUMIF($K$4:$K$17, "Paraguay",$L$4:$L$17), SUMIF($K$4:$K$17, "Uruguay",$L$4:$L$17))</f>
        <v>12</v>
      </c>
      <c r="L23" s="33">
        <f t="shared" si="2"/>
        <v>8</v>
      </c>
    </row>
    <row r="24" outlineLevel="1">
      <c r="D24" s="10"/>
      <c r="G24" s="10"/>
      <c r="H24" s="10"/>
      <c r="I24" s="10"/>
      <c r="J24" s="10"/>
      <c r="K24" s="37" t="s">
        <v>40</v>
      </c>
      <c r="L24" s="247">
        <f>sum(I19:I23)</f>
        <v>120</v>
      </c>
    </row>
    <row r="25" outlineLevel="1">
      <c r="G25" s="10"/>
      <c r="H25" s="10"/>
      <c r="I25" s="10"/>
      <c r="J25" s="10"/>
      <c r="K25" s="37" t="s">
        <v>41</v>
      </c>
      <c r="L25" s="38">
        <f>SUM(L19:L23)</f>
        <v>63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6062</v>
      </c>
      <c r="D60" s="294" t="s">
        <v>6063</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6064</v>
      </c>
      <c r="D61" s="430" t="s">
        <v>6065</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6066</v>
      </c>
      <c r="D62" s="405" t="s">
        <v>6067</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6068</v>
      </c>
      <c r="D63" s="430" t="s">
        <v>6069</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6070</v>
      </c>
      <c r="D64" s="405" t="s">
        <v>6071</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6072</v>
      </c>
      <c r="D65" s="373" t="s">
        <v>6073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6074</v>
      </c>
      <c r="D66" s="373" t="s">
        <v>6075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6076</v>
      </c>
      <c r="D67" s="373" t="s">
        <v>6077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6078</v>
      </c>
      <c r="D68" s="373" t="s">
        <v>6079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6080</v>
      </c>
      <c r="D69" s="373" t="s">
        <v>6081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6082</v>
      </c>
      <c r="D70" s="373" t="s">
        <v>6083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6084</v>
      </c>
      <c r="D71" s="417" t="s">
        <v>6085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6086</v>
      </c>
      <c r="D72" s="465" t="s">
        <v>6087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6088</v>
      </c>
      <c r="D73" s="417" t="s">
        <v>6089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6090</v>
      </c>
      <c r="D74" s="465" t="s">
        <v>6091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