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41.HIS 2021\10.A OCT\REPORTES_10\"/>
    </mc:Choice>
  </mc:AlternateContent>
  <xr:revisionPtr revIDLastSave="0" documentId="13_ncr:1_{174A4FE1-550A-4827-8E86-87D909D3A088}" xr6:coauthVersionLast="47" xr6:coauthVersionMax="47" xr10:uidLastSave="{00000000-0000-0000-0000-000000000000}"/>
  <bookViews>
    <workbookView xWindow="810" yWindow="-120" windowWidth="28110" windowHeight="16440" tabRatio="767" xr2:uid="{00000000-000D-0000-FFFF-FFFF00000000}"/>
  </bookViews>
  <sheets>
    <sheet name="INICIO" sheetId="29" r:id="rId1"/>
    <sheet name="EN 0-35m x DISTRITO" sheetId="22" r:id="rId2"/>
    <sheet name="EN 0-59m x DISTRITO" sheetId="25" r:id="rId3"/>
    <sheet name="Anemia 6-35m x DISTRITO" sheetId="8" r:id="rId4"/>
    <sheet name="Anemia 6-59m x DISTRITO" sheetId="28" r:id="rId5"/>
  </sheets>
  <definedNames>
    <definedName name="_xlnm._FilterDatabase" localSheetId="3" hidden="1">'Anemia 6-35m x DISTRITO'!$E$7:$N$38</definedName>
    <definedName name="_xlnm._FilterDatabase" localSheetId="4" hidden="1">'Anemia 6-59m x DISTRITO'!$F$7:$N$43</definedName>
    <definedName name="_xlnm._FilterDatabase" localSheetId="1" hidden="1">'EN 0-35m x DISTRITO'!$E$8:$W$46</definedName>
    <definedName name="_xlnm._FilterDatabase" localSheetId="2" hidden="1">'EN 0-59m x DISTRITO'!$E$8:$W$46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22" l="1"/>
  <c r="R40" i="25"/>
  <c r="J40" i="22" l="1"/>
  <c r="F40" i="22"/>
  <c r="I40" i="25" l="1"/>
  <c r="I40" i="22"/>
  <c r="J40" i="25" l="1"/>
  <c r="K40" i="25" s="1"/>
  <c r="K40" i="22" l="1"/>
  <c r="F39" i="8" l="1"/>
  <c r="G39" i="8"/>
  <c r="I39" i="8"/>
  <c r="K39" i="8"/>
  <c r="M39" i="8"/>
  <c r="N39" i="8" l="1"/>
  <c r="L39" i="8"/>
  <c r="J39" i="8"/>
  <c r="H39" i="8"/>
  <c r="B3" i="28"/>
  <c r="B3" i="8"/>
  <c r="B3" i="25"/>
  <c r="B3" i="22"/>
  <c r="M39" i="28" l="1"/>
  <c r="K39" i="28"/>
  <c r="I39" i="28"/>
  <c r="G39" i="28"/>
  <c r="F39" i="28"/>
  <c r="H39" i="28" l="1"/>
  <c r="J39" i="28"/>
  <c r="L39" i="28"/>
  <c r="N39" i="28"/>
  <c r="V40" i="25"/>
  <c r="T40" i="25"/>
  <c r="P40" i="25"/>
  <c r="O40" i="25"/>
  <c r="S40" i="25" s="1"/>
  <c r="M40" i="25"/>
  <c r="L40" i="25"/>
  <c r="G40" i="25"/>
  <c r="F40" i="25"/>
  <c r="V40" i="22"/>
  <c r="T40" i="22"/>
  <c r="P40" i="22"/>
  <c r="O40" i="22"/>
  <c r="S40" i="22" s="1"/>
  <c r="M40" i="22"/>
  <c r="L40" i="22"/>
  <c r="G40" i="22"/>
  <c r="H40" i="22" s="1"/>
  <c r="W40" i="25" l="1"/>
  <c r="N40" i="22"/>
  <c r="Q40" i="25"/>
  <c r="Q40" i="22"/>
  <c r="U40" i="22"/>
  <c r="W40" i="22"/>
  <c r="H40" i="25"/>
  <c r="N40" i="25"/>
  <c r="U40" i="25"/>
</calcChain>
</file>

<file path=xl/sharedStrings.xml><?xml version="1.0" encoding="utf-8"?>
<sst xmlns="http://schemas.openxmlformats.org/spreadsheetml/2006/main" count="433" uniqueCount="115">
  <si>
    <t>DEPARTAMENTO</t>
  </si>
  <si>
    <t>N° DE CASOS</t>
  </si>
  <si>
    <t>%</t>
  </si>
  <si>
    <t>SOBREPESO</t>
  </si>
  <si>
    <t>OBESIDAD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</si>
  <si>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</si>
  <si>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</si>
  <si>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</si>
  <si>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</si>
  <si>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</si>
  <si>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</si>
  <si>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</si>
  <si>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</si>
  <si>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</si>
  <si>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</si>
  <si>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</si>
  <si>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</si>
  <si>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>1,2,3 Indicadores Nitricionales según OMS.</t>
  </si>
  <si>
    <t>ANEMIA LEVE</t>
  </si>
  <si>
    <t>ANEMIA MODERADA</t>
  </si>
  <si>
    <t>ANEMIA SEVERA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</si>
  <si>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</si>
  <si>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</si>
  <si>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</si>
  <si>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</si>
  <si>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</si>
  <si>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</si>
  <si>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AYACUCHO</t>
  </si>
  <si>
    <t>CUSCO</t>
  </si>
  <si>
    <t>HUANCAVELICA</t>
  </si>
  <si>
    <t>JUNIN</t>
  </si>
  <si>
    <t>SANTA ROSA</t>
  </si>
  <si>
    <t>PARIAHUANCA</t>
  </si>
  <si>
    <t>COLCABAMBA</t>
  </si>
  <si>
    <t>HUAMANGA</t>
  </si>
  <si>
    <t>HUANTA</t>
  </si>
  <si>
    <t>AYAHUANCO</t>
  </si>
  <si>
    <t>CANAYRE</t>
  </si>
  <si>
    <t>CHACA</t>
  </si>
  <si>
    <t>LLOCHEGUA</t>
  </si>
  <si>
    <t>LURICOCHA</t>
  </si>
  <si>
    <t>PUCACOLPA</t>
  </si>
  <si>
    <t>SANTILLANA</t>
  </si>
  <si>
    <t>SIVIA</t>
  </si>
  <si>
    <t>UCHURACCAY</t>
  </si>
  <si>
    <t>LA MAR</t>
  </si>
  <si>
    <t>ANCHIHUAY</t>
  </si>
  <si>
    <t>ANCO</t>
  </si>
  <si>
    <t>AYNA</t>
  </si>
  <si>
    <t>CHUNGUI</t>
  </si>
  <si>
    <t>ORONCCOY</t>
  </si>
  <si>
    <t>SAMUGARI</t>
  </si>
  <si>
    <t>SAN MIGUEL</t>
  </si>
  <si>
    <t>TAMBO</t>
  </si>
  <si>
    <t>LA CONVENCION</t>
  </si>
  <si>
    <t>KIMBIRI</t>
  </si>
  <si>
    <t>PICHARI</t>
  </si>
  <si>
    <t>HUACHOCOLPA</t>
  </si>
  <si>
    <t>TAYACAJA</t>
  </si>
  <si>
    <t>SURCUBAMBA</t>
  </si>
  <si>
    <t>TINTAY PUNCU</t>
  </si>
  <si>
    <t>HUANCAYO</t>
  </si>
  <si>
    <t>SANTO DOMINGO DE ACOBAMBA</t>
  </si>
  <si>
    <t>SATIPO</t>
  </si>
  <si>
    <t>MAZAMARI</t>
  </si>
  <si>
    <t>PANGOA</t>
  </si>
  <si>
    <t>RIO TAMBO</t>
  </si>
  <si>
    <t>SISTEMA DE INFORMACIÓN DEL ESTADO NUTRICIONAL</t>
  </si>
  <si>
    <t>120124</t>
  </si>
  <si>
    <t>120135</t>
  </si>
  <si>
    <t>120604</t>
  </si>
  <si>
    <t>120606</t>
  </si>
  <si>
    <t>120608</t>
  </si>
  <si>
    <t>(SD) Distritos sin registro de niños.</t>
  </si>
  <si>
    <t>ESTADO NUTRICIONAL EN NIÑOS MENORES DE 3 AÑOS SEGÚN DEPARTAMENTO/PROVINCIA/DISTRITO DEL ESTABLECIMIENTO DE SALUD</t>
  </si>
  <si>
    <t>ESTADO NUTRICIONAL EN NIÑOS MENORES DE 5 AÑOS SEGÚN DEPARTAMENTO/PROVINCIA/DISTRITO DEL ESTABLECIMIENTO DE SALUD</t>
  </si>
  <si>
    <t>ANEMIA EN NIÑOS ENTRE 6 A 35 MESES SEGÚN DEPARTAMENTO/PROVINCIA/DISTRITO DEL ESTABLECIMIENTO DE SALUD</t>
  </si>
  <si>
    <t>ANEMIA EN NIÑOS ENTRE 6 A 59 MESES SEGÚN DEPARTAMENTO/PROVINCIA/DISTRITO DEL ESTABLECIMIENTO DE SALUD</t>
  </si>
  <si>
    <t>Fuente: Sistema de Información SIEN - HIS, 2021.</t>
  </si>
  <si>
    <t>VRAEM: INDICADORES NUTRICIONALES EN NIÑOS MENORES DE 3 Y 5 AÑOS</t>
  </si>
  <si>
    <t>VRAEM</t>
  </si>
  <si>
    <t>50101</t>
  </si>
  <si>
    <t>50402</t>
  </si>
  <si>
    <t>50409</t>
  </si>
  <si>
    <t>50412</t>
  </si>
  <si>
    <t>50401</t>
  </si>
  <si>
    <t>50408</t>
  </si>
  <si>
    <t>50405</t>
  </si>
  <si>
    <t>50411</t>
  </si>
  <si>
    <t>50406</t>
  </si>
  <si>
    <t>50407</t>
  </si>
  <si>
    <t>50410</t>
  </si>
  <si>
    <t>50510</t>
  </si>
  <si>
    <t>50502</t>
  </si>
  <si>
    <t>50503</t>
  </si>
  <si>
    <t>50505</t>
  </si>
  <si>
    <t>50511</t>
  </si>
  <si>
    <t>50509</t>
  </si>
  <si>
    <t>50501</t>
  </si>
  <si>
    <t>50507</t>
  </si>
  <si>
    <t>50508</t>
  </si>
  <si>
    <t>80907</t>
  </si>
  <si>
    <t>80910</t>
  </si>
  <si>
    <t>90705</t>
  </si>
  <si>
    <t>90707</t>
  </si>
  <si>
    <t>90717</t>
  </si>
  <si>
    <t>90718</t>
  </si>
  <si>
    <t>VILCABAMBA</t>
  </si>
  <si>
    <t>80909</t>
  </si>
  <si>
    <t xml:space="preserve">
CUADRO N°01
VRAEM: ESTADO NUTRICIONAL EN NIÑOS MENORES DE 3 AÑOS QUE ACCEDIERON A LOS ESTABLECIMIENTOS DE SALUD POR INDICADORES ANTROPOMÉTRICOS, SEGÚN DEPARTAMENTO, PROVINCIA Y DISTRITO DEL ESTABLECIMIENTO DE SALUD</t>
  </si>
  <si>
    <t xml:space="preserve">
CUADRO N°02
VRAEM: ESTADO NUTRICIONAL EN NIÑOS MENORES DE 5 AÑOS QUE ACCEDIERON A LOS ESTABLECIMIENTOS DE SALUD POR INDICADORES ANTROPOMÉTRICOS, SEGÚN DEPARTAMENTO, PROVINCIA Y DISTRITO DEL ESTABLECIMIENTO DE SALUD</t>
  </si>
  <si>
    <t xml:space="preserve">
CUADRO N°04
VRAEM: ANEMIA EN NIÑOS ENTRE 6 A 59 MESES QUE ACCEDIERON A LOS ESTABLECIMIENTOS DE SALUD, SEGÚN DEPARTAMENTO, PROVINCIA Y DISTRITO DEL ESTABLECIMIENTO DE SALUD</t>
  </si>
  <si>
    <t xml:space="preserve">
CUADRO N°03
VRAEM: ANEMIA EN NIÑOS ENTRE 6 A 35 MESES QUE ACCEDIERON A LOS ESTABLECIMIENTOS DE SALUD, SEGÚN DEPARTAMENTO, PROVINCIA Y DISTRITO DEL ESTABLECIMIENTO DE SALUD</t>
  </si>
  <si>
    <t>RIESGO DE D. AGUDA</t>
  </si>
  <si>
    <t>PERIODO: ENERO - OCTUBRE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</si>
</sst>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sz val="8"/>
      <name val="Calibri"/>
      <family val="2"/>
      <scheme val="minor"/>
    </font>
    <font>
      <i/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1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8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19" xfId="1" applyNumberFormat="1" applyFont="1" applyFill="1" applyBorder="1" applyAlignment="1">
      <alignment horizontal="center" vertical="center"/>
    </xf>
    <xf numFmtId="166" fontId="7" fillId="3" borderId="21" xfId="1" applyNumberFormat="1" applyFont="1" applyFill="1" applyBorder="1" applyAlignment="1">
      <alignment horizontal="center" vertical="center"/>
    </xf>
    <xf numFmtId="165" fontId="2" fillId="0" borderId="22" xfId="1" applyNumberFormat="1" applyFont="1" applyFill="1" applyBorder="1" applyAlignment="1">
      <alignment horizontal="center" vertical="center"/>
    </xf>
    <xf numFmtId="165" fontId="2" fillId="0" borderId="16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2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1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5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0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4" xfId="1" applyNumberFormat="1" applyFont="1" applyFill="1" applyBorder="1" applyAlignment="1">
      <alignment horizontal="center" vertical="center"/>
    </xf>
    <xf numFmtId="166" fontId="7" fillId="3" borderId="9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4" xfId="0" applyBorder="1"/>
    <xf numFmtId="0" fontId="11" fillId="0" borderId="25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11" fillId="0" borderId="27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vertical="center"/>
    </xf>
    <xf numFmtId="0" fontId="11" fillId="0" borderId="23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66" fontId="2" fillId="0" borderId="19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6" xfId="1" applyNumberFormat="1" applyFont="1" applyFill="1" applyBorder="1" applyAlignment="1">
      <alignment horizontal="right" vertical="center"/>
    </xf>
    <xf numFmtId="166" fontId="2" fillId="0" borderId="14" xfId="1" applyNumberFormat="1" applyFont="1" applyFill="1" applyBorder="1" applyAlignment="1">
      <alignment horizontal="right" vertical="center"/>
    </xf>
    <xf numFmtId="165" fontId="2" fillId="0" borderId="15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6" fontId="17" fillId="0" borderId="19" xfId="1" applyNumberFormat="1" applyFont="1" applyFill="1" applyBorder="1" applyAlignment="1">
      <alignment horizontal="right" vertical="center"/>
    </xf>
    <xf numFmtId="166" fontId="17" fillId="0" borderId="16" xfId="1" applyNumberFormat="1" applyFont="1" applyFill="1" applyBorder="1" applyAlignment="1">
      <alignment horizontal="right" vertical="center"/>
    </xf>
    <xf numFmtId="165" fontId="17" fillId="0" borderId="15" xfId="1" applyNumberFormat="1" applyFont="1" applyFill="1" applyBorder="1" applyAlignment="1">
      <alignment horizontal="right" vertical="center"/>
    </xf>
    <xf numFmtId="165" fontId="17" fillId="0" borderId="16" xfId="1" applyNumberFormat="1" applyFont="1" applyFill="1" applyBorder="1" applyAlignment="1">
      <alignment horizontal="right" vertical="center"/>
    </xf>
    <xf numFmtId="166" fontId="17" fillId="0" borderId="14" xfId="1" applyNumberFormat="1" applyFont="1" applyFill="1" applyBorder="1" applyAlignment="1">
      <alignment horizontal="right" vertical="center"/>
    </xf>
    <xf numFmtId="165" fontId="17" fillId="0" borderId="17" xfId="1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vertical="center"/>
    </xf>
    <xf numFmtId="0" fontId="15" fillId="6" borderId="0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/>
    </xf>
    <xf numFmtId="0" fontId="3" fillId="3" borderId="4" xfId="0" applyNumberFormat="1" applyFont="1" applyFill="1" applyBorder="1" applyAlignment="1" applyProtection="1">
      <alignment horizontal="center" vertical="center" wrapText="1"/>
    </xf>
  </cellXfs>
  <cellStyles count="11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1"/>
  <sheetViews>
    <sheetView showGridLines="0" tabSelected="1" topLeftCell="A2" workbookViewId="0">
      <selection activeCell="C18" sqref="C18"/>
    </sheetView>
  </sheetViews>
  <sheetFormatPr baseColWidth="10" defaultColWidth="14.28515625" defaultRowHeight="30" customHeight="1" x14ac:dyDescent="0.25"/>
  <cols>
    <col min="1" max="1" width="6.7109375" style="39" customWidth="1"/>
    <col min="2" max="2" width="17.7109375" style="39" customWidth="1"/>
    <col min="3" max="3" width="8.7109375" style="39" customWidth="1"/>
    <col min="4" max="10" width="14.28515625" style="39"/>
    <col min="11" max="11" width="21.5703125" style="39" customWidth="1"/>
    <col min="12" max="12" width="17.7109375" style="39" customWidth="1"/>
    <col min="13" max="16384" width="14.28515625" style="39"/>
  </cols>
  <sheetData>
    <row r="1" spans="2:12" ht="30" customHeight="1" thickBot="1" x14ac:dyDescent="0.3"/>
    <row r="2" spans="2:12" ht="30" customHeight="1" thickTop="1" x14ac:dyDescent="0.25">
      <c r="B2" s="40"/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2:12" ht="30" customHeight="1" x14ac:dyDescent="0.25">
      <c r="B3" s="43"/>
      <c r="C3" s="66" t="s">
        <v>23</v>
      </c>
      <c r="D3" s="66"/>
      <c r="E3" s="66"/>
      <c r="F3" s="44"/>
      <c r="G3" s="66" t="s">
        <v>24</v>
      </c>
      <c r="H3" s="66"/>
      <c r="I3" s="66"/>
      <c r="J3" s="66"/>
      <c r="K3" s="66"/>
      <c r="L3" s="45"/>
    </row>
    <row r="4" spans="2:12" ht="30" customHeight="1" x14ac:dyDescent="0.25">
      <c r="B4" s="43"/>
      <c r="C4" s="67" t="s">
        <v>25</v>
      </c>
      <c r="D4" s="67"/>
      <c r="E4" s="67"/>
      <c r="F4" s="44"/>
      <c r="G4" s="67" t="s">
        <v>26</v>
      </c>
      <c r="H4" s="67"/>
      <c r="I4" s="67"/>
      <c r="J4" s="67"/>
      <c r="K4" s="67"/>
      <c r="L4" s="45"/>
    </row>
    <row r="5" spans="2:12" ht="30" customHeight="1" x14ac:dyDescent="0.25">
      <c r="B5" s="46"/>
      <c r="C5" s="44"/>
      <c r="D5" s="44"/>
      <c r="E5" s="44"/>
      <c r="F5" s="44"/>
      <c r="G5" s="44"/>
      <c r="H5" s="44"/>
      <c r="I5" s="44"/>
      <c r="J5" s="44"/>
      <c r="K5" s="44"/>
      <c r="L5" s="45"/>
    </row>
    <row r="6" spans="2:12" ht="30" customHeight="1" x14ac:dyDescent="0.25">
      <c r="B6" s="43"/>
      <c r="C6" s="68" t="s">
        <v>79</v>
      </c>
      <c r="D6" s="68"/>
      <c r="E6" s="68"/>
      <c r="F6" s="68"/>
      <c r="G6" s="68"/>
      <c r="H6" s="68"/>
      <c r="I6" s="68"/>
      <c r="J6" s="68"/>
      <c r="K6" s="68"/>
      <c r="L6" s="45"/>
    </row>
    <row r="7" spans="2:12" ht="30" customHeight="1" x14ac:dyDescent="0.25">
      <c r="B7" s="43"/>
      <c r="C7" s="68" t="s">
        <v>67</v>
      </c>
      <c r="D7" s="68"/>
      <c r="E7" s="68"/>
      <c r="F7" s="68"/>
      <c r="G7" s="68"/>
      <c r="H7" s="68"/>
      <c r="I7" s="68"/>
      <c r="J7" s="68"/>
      <c r="K7" s="68"/>
      <c r="L7" s="45"/>
    </row>
    <row r="8" spans="2:12" ht="30" customHeight="1" x14ac:dyDescent="0.25">
      <c r="B8" s="43"/>
      <c r="C8" s="68" t="s">
        <v>114</v>
      </c>
      <c r="D8" s="68"/>
      <c r="E8" s="68"/>
      <c r="F8" s="68"/>
      <c r="G8" s="68"/>
      <c r="H8" s="68"/>
      <c r="I8" s="68"/>
      <c r="J8" s="68"/>
      <c r="K8" s="68"/>
      <c r="L8" s="45"/>
    </row>
    <row r="9" spans="2:12" ht="30" customHeight="1" x14ac:dyDescent="0.25">
      <c r="B9" s="43"/>
      <c r="C9" s="44"/>
      <c r="D9" s="44"/>
      <c r="E9" s="44"/>
      <c r="F9" s="44"/>
      <c r="G9" s="44"/>
      <c r="H9" s="44"/>
      <c r="I9" s="44"/>
      <c r="J9" s="44"/>
      <c r="K9" s="44"/>
      <c r="L9" s="45"/>
    </row>
    <row r="10" spans="2:12" ht="30" customHeight="1" x14ac:dyDescent="0.25">
      <c r="B10" s="43"/>
      <c r="C10" s="50">
        <v>1</v>
      </c>
      <c r="D10" s="69" t="s">
        <v>74</v>
      </c>
      <c r="E10" s="69"/>
      <c r="F10" s="69"/>
      <c r="G10" s="69"/>
      <c r="H10" s="69"/>
      <c r="I10" s="69"/>
      <c r="J10" s="69"/>
      <c r="K10" s="69"/>
      <c r="L10" s="45"/>
    </row>
    <row r="11" spans="2:12" ht="30" customHeight="1" x14ac:dyDescent="0.25">
      <c r="B11" s="43"/>
      <c r="C11" s="51">
        <v>2</v>
      </c>
      <c r="D11" s="70" t="s">
        <v>75</v>
      </c>
      <c r="E11" s="70"/>
      <c r="F11" s="70"/>
      <c r="G11" s="70"/>
      <c r="H11" s="70"/>
      <c r="I11" s="70"/>
      <c r="J11" s="70"/>
      <c r="K11" s="70"/>
      <c r="L11" s="45"/>
    </row>
    <row r="12" spans="2:12" ht="30" customHeight="1" x14ac:dyDescent="0.25">
      <c r="B12" s="43"/>
      <c r="C12" s="50">
        <v>3</v>
      </c>
      <c r="D12" s="69" t="s">
        <v>76</v>
      </c>
      <c r="E12" s="69"/>
      <c r="F12" s="69"/>
      <c r="G12" s="69"/>
      <c r="H12" s="69"/>
      <c r="I12" s="69"/>
      <c r="J12" s="69"/>
      <c r="K12" s="69"/>
      <c r="L12" s="45"/>
    </row>
    <row r="13" spans="2:12" ht="30" customHeight="1" x14ac:dyDescent="0.25">
      <c r="B13" s="43"/>
      <c r="C13" s="51">
        <v>4</v>
      </c>
      <c r="D13" s="70" t="s">
        <v>77</v>
      </c>
      <c r="E13" s="70"/>
      <c r="F13" s="70"/>
      <c r="G13" s="70"/>
      <c r="H13" s="70"/>
      <c r="I13" s="70"/>
      <c r="J13" s="70"/>
      <c r="K13" s="70"/>
      <c r="L13" s="45"/>
    </row>
    <row r="14" spans="2:12" ht="30" customHeight="1" x14ac:dyDescent="0.25"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5"/>
    </row>
    <row r="15" spans="2:12" ht="30" customHeight="1" x14ac:dyDescent="0.25"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5"/>
    </row>
    <row r="16" spans="2:12" ht="30" customHeight="1" x14ac:dyDescent="0.25"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5"/>
    </row>
    <row r="17" spans="2:12" ht="30" customHeight="1" x14ac:dyDescent="0.25"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5"/>
    </row>
    <row r="18" spans="2:12" ht="30" customHeight="1" x14ac:dyDescent="0.25"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5"/>
    </row>
    <row r="19" spans="2:12" ht="30" customHeight="1" x14ac:dyDescent="0.25"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5"/>
    </row>
    <row r="20" spans="2:12" ht="30" customHeight="1" thickBot="1" x14ac:dyDescent="0.3"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9"/>
    </row>
    <row r="21" spans="2:12" ht="30" customHeight="1" thickTop="1" x14ac:dyDescent="0.25"/>
  </sheetData>
  <mergeCells count="11">
    <mergeCell ref="C7:K7"/>
    <mergeCell ref="C8:K8"/>
    <mergeCell ref="D10:K10"/>
    <mergeCell ref="D13:K13"/>
    <mergeCell ref="D11:K11"/>
    <mergeCell ref="D12:K12"/>
    <mergeCell ref="C3:E3"/>
    <mergeCell ref="G3:K3"/>
    <mergeCell ref="C4:E4"/>
    <mergeCell ref="G4:K4"/>
    <mergeCell ref="C6:K6"/>
  </mergeCells>
  <hyperlinks>
    <hyperlink ref="D10:K10" location="'EN 0-35m x DISTRITO'!A1" display="ESTADO NUTRICIONAL EN NIÑOS MENORES DE 3 AÑOS SEGÚN DEPARTAMENTO/PROVINCIA/DISTRITO DE ORIGEN DEL NIÑO" xr:uid="{00000000-0004-0000-0000-000002000000}"/>
    <hyperlink ref="D11:K11" location="'EN 0-59m x DISTRITO'!A1" display="ESTADO NUTRICIONAL EN NIÑOS MENORES DE 5 AÑOS SEGÚN DEPARTAMENTO/PROVINCIA/DISTRITO DE ORIGEN DEL NIÑO" xr:uid="{00000000-0004-0000-0000-000005000000}"/>
    <hyperlink ref="D12:K12" location="'Anemia 6-35m x DISTRITO'!A1" display="ANEMIA EN NIÑOS ENTRE 6 A 35 MESES SEGÚN DEPARTAMENTO/PROVINCIA/DISTRITO DE ORIGEN DEL NIÑO" xr:uid="{00000000-0004-0000-0000-000008000000}"/>
    <hyperlink ref="D13:K13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FFC000"/>
  </sheetPr>
  <dimension ref="A1:W46"/>
  <sheetViews>
    <sheetView showGridLines="0" topLeftCell="A5" zoomScaleNormal="100" workbookViewId="0">
      <selection activeCell="I20" sqref="I20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23" width="12.7109375" style="2" customWidth="1"/>
    <col min="24" max="16384" width="11.42578125" style="2"/>
  </cols>
  <sheetData>
    <row r="1" spans="1:23" ht="15" customHeight="1" x14ac:dyDescent="0.25">
      <c r="A1" s="1"/>
    </row>
    <row r="2" spans="1:23" ht="84.95" customHeight="1" x14ac:dyDescent="0.25">
      <c r="A2" s="1"/>
      <c r="B2" s="76" t="s">
        <v>109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</row>
    <row r="3" spans="1:23" ht="15" customHeight="1" x14ac:dyDescent="0.25">
      <c r="A3" s="1"/>
      <c r="B3" s="77" t="str">
        <f>INICIO!C$8</f>
        <v>PERIODO: ENERO - OCTUBRE 2021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spans="1:23" ht="15" customHeight="1" thickBot="1" x14ac:dyDescent="0.3"/>
    <row r="5" spans="1:23" ht="15" customHeight="1" thickBot="1" x14ac:dyDescent="0.3">
      <c r="B5" s="75" t="s">
        <v>0</v>
      </c>
      <c r="C5" s="75" t="s">
        <v>6</v>
      </c>
      <c r="D5" s="75" t="s">
        <v>7</v>
      </c>
      <c r="E5" s="75" t="s">
        <v>8</v>
      </c>
      <c r="F5" s="74" t="s">
        <v>12</v>
      </c>
      <c r="G5" s="74"/>
      <c r="H5" s="74"/>
      <c r="I5" s="74"/>
      <c r="J5" s="74"/>
      <c r="K5" s="74"/>
      <c r="L5" s="74" t="s">
        <v>13</v>
      </c>
      <c r="M5" s="74"/>
      <c r="N5" s="74"/>
      <c r="O5" s="74" t="s">
        <v>15</v>
      </c>
      <c r="P5" s="74"/>
      <c r="Q5" s="74"/>
      <c r="R5" s="74"/>
      <c r="S5" s="74"/>
      <c r="T5" s="74"/>
      <c r="U5" s="74"/>
      <c r="V5" s="74"/>
      <c r="W5" s="74"/>
    </row>
    <row r="6" spans="1:23" ht="15" customHeight="1" thickBot="1" x14ac:dyDescent="0.3">
      <c r="B6" s="75"/>
      <c r="C6" s="75"/>
      <c r="D6" s="75"/>
      <c r="E6" s="75"/>
      <c r="F6" s="74" t="s">
        <v>11</v>
      </c>
      <c r="G6" s="74" t="s">
        <v>10</v>
      </c>
      <c r="H6" s="74"/>
      <c r="I6" s="80" t="s">
        <v>11</v>
      </c>
      <c r="J6" s="78" t="s">
        <v>21</v>
      </c>
      <c r="K6" s="79"/>
      <c r="L6" s="74" t="s">
        <v>11</v>
      </c>
      <c r="M6" s="74" t="s">
        <v>14</v>
      </c>
      <c r="N6" s="74"/>
      <c r="O6" s="74" t="s">
        <v>11</v>
      </c>
      <c r="P6" s="74" t="s">
        <v>16</v>
      </c>
      <c r="Q6" s="74"/>
      <c r="R6" s="74" t="s">
        <v>113</v>
      </c>
      <c r="S6" s="74"/>
      <c r="T6" s="74" t="s">
        <v>3</v>
      </c>
      <c r="U6" s="74"/>
      <c r="V6" s="74" t="s">
        <v>4</v>
      </c>
      <c r="W6" s="74"/>
    </row>
    <row r="7" spans="1:23" ht="30" customHeight="1" thickBot="1" x14ac:dyDescent="0.3">
      <c r="B7" s="75"/>
      <c r="C7" s="75"/>
      <c r="D7" s="75"/>
      <c r="E7" s="75"/>
      <c r="F7" s="74"/>
      <c r="G7" s="13" t="s">
        <v>1</v>
      </c>
      <c r="H7" s="13" t="s">
        <v>2</v>
      </c>
      <c r="I7" s="81"/>
      <c r="J7" s="58" t="s">
        <v>1</v>
      </c>
      <c r="K7" s="13" t="s">
        <v>2</v>
      </c>
      <c r="L7" s="74"/>
      <c r="M7" s="13" t="s">
        <v>1</v>
      </c>
      <c r="N7" s="13" t="s">
        <v>2</v>
      </c>
      <c r="O7" s="74"/>
      <c r="P7" s="13" t="s">
        <v>1</v>
      </c>
      <c r="Q7" s="13" t="s">
        <v>2</v>
      </c>
      <c r="R7" s="59" t="s">
        <v>1</v>
      </c>
      <c r="S7" s="59" t="s">
        <v>2</v>
      </c>
      <c r="T7" s="13" t="s">
        <v>1</v>
      </c>
      <c r="U7" s="13" t="s">
        <v>2</v>
      </c>
      <c r="V7" s="13" t="s">
        <v>1</v>
      </c>
      <c r="W7" s="13" t="s">
        <v>2</v>
      </c>
    </row>
    <row r="8" spans="1:23" ht="15" customHeight="1" x14ac:dyDescent="0.25">
      <c r="B8" s="5" t="s">
        <v>27</v>
      </c>
      <c r="C8" s="8" t="s">
        <v>34</v>
      </c>
      <c r="D8" s="7" t="s">
        <v>27</v>
      </c>
      <c r="E8" s="37" t="s">
        <v>81</v>
      </c>
      <c r="F8" s="14">
        <v>4273</v>
      </c>
      <c r="G8" s="21">
        <v>461</v>
      </c>
      <c r="H8" s="17">
        <v>10.788673063421484</v>
      </c>
      <c r="I8" s="32">
        <v>3812</v>
      </c>
      <c r="J8" s="21">
        <v>1313</v>
      </c>
      <c r="K8" s="17">
        <v>34.44386149003148</v>
      </c>
      <c r="L8" s="14">
        <v>4273</v>
      </c>
      <c r="M8" s="21">
        <v>204</v>
      </c>
      <c r="N8" s="25">
        <v>4.7741633512754502</v>
      </c>
      <c r="O8" s="14">
        <v>4273</v>
      </c>
      <c r="P8" s="21">
        <v>125</v>
      </c>
      <c r="Q8" s="26">
        <v>2.9253451907325068</v>
      </c>
      <c r="R8" s="17">
        <v>421</v>
      </c>
      <c r="S8" s="17">
        <v>9.8525626023870814</v>
      </c>
      <c r="T8" s="32">
        <v>155</v>
      </c>
      <c r="U8" s="26">
        <v>3.627428036508308</v>
      </c>
      <c r="V8" s="32">
        <v>23</v>
      </c>
      <c r="W8" s="25">
        <v>0.53826351509478121</v>
      </c>
    </row>
    <row r="9" spans="1:23" ht="15" customHeight="1" x14ac:dyDescent="0.25">
      <c r="B9" s="6"/>
      <c r="C9" s="8" t="s">
        <v>35</v>
      </c>
      <c r="D9" s="8" t="s">
        <v>36</v>
      </c>
      <c r="E9" s="38" t="s">
        <v>82</v>
      </c>
      <c r="F9" s="52">
        <v>92</v>
      </c>
      <c r="G9" s="53">
        <v>17</v>
      </c>
      <c r="H9" s="54">
        <v>18.478260869565215</v>
      </c>
      <c r="I9" s="55">
        <v>75</v>
      </c>
      <c r="J9" s="53">
        <v>35</v>
      </c>
      <c r="K9" s="54">
        <v>46.666666666666664</v>
      </c>
      <c r="L9" s="52">
        <v>92</v>
      </c>
      <c r="M9" s="53">
        <v>0</v>
      </c>
      <c r="N9" s="56">
        <v>0</v>
      </c>
      <c r="O9" s="52">
        <v>92</v>
      </c>
      <c r="P9" s="53">
        <v>0</v>
      </c>
      <c r="Q9" s="57">
        <v>0</v>
      </c>
      <c r="R9" s="54">
        <v>4</v>
      </c>
      <c r="S9" s="54">
        <v>4.3478260869565215</v>
      </c>
      <c r="T9" s="55">
        <v>5</v>
      </c>
      <c r="U9" s="57">
        <v>5.4347826086956523</v>
      </c>
      <c r="V9" s="55">
        <v>1</v>
      </c>
      <c r="W9" s="56">
        <v>1.0869565217391304</v>
      </c>
    </row>
    <row r="10" spans="1:23" ht="15" customHeight="1" x14ac:dyDescent="0.25">
      <c r="B10" s="6"/>
      <c r="C10" s="8"/>
      <c r="D10" s="8" t="s">
        <v>37</v>
      </c>
      <c r="E10" s="38" t="s">
        <v>83</v>
      </c>
      <c r="F10" s="52">
        <v>522</v>
      </c>
      <c r="G10" s="53">
        <v>59</v>
      </c>
      <c r="H10" s="54">
        <v>11.302681992337165</v>
      </c>
      <c r="I10" s="55">
        <v>463</v>
      </c>
      <c r="J10" s="53">
        <v>146</v>
      </c>
      <c r="K10" s="54">
        <v>31.533477321814257</v>
      </c>
      <c r="L10" s="52">
        <v>522</v>
      </c>
      <c r="M10" s="53">
        <v>14</v>
      </c>
      <c r="N10" s="56">
        <v>2.6819923371647509</v>
      </c>
      <c r="O10" s="52">
        <v>522</v>
      </c>
      <c r="P10" s="53">
        <v>5</v>
      </c>
      <c r="Q10" s="57">
        <v>0.95785440613026818</v>
      </c>
      <c r="R10" s="54">
        <v>31</v>
      </c>
      <c r="S10" s="54">
        <v>5.9386973180076632</v>
      </c>
      <c r="T10" s="55">
        <v>27</v>
      </c>
      <c r="U10" s="57">
        <v>5.1724137931034484</v>
      </c>
      <c r="V10" s="55">
        <v>3</v>
      </c>
      <c r="W10" s="56">
        <v>0.57471264367816088</v>
      </c>
    </row>
    <row r="11" spans="1:23" ht="15" customHeight="1" x14ac:dyDescent="0.25">
      <c r="B11" s="6"/>
      <c r="C11" s="8"/>
      <c r="D11" s="8" t="s">
        <v>38</v>
      </c>
      <c r="E11" s="38" t="s">
        <v>84</v>
      </c>
      <c r="F11" s="52">
        <v>94</v>
      </c>
      <c r="G11" s="53">
        <v>21</v>
      </c>
      <c r="H11" s="54">
        <v>22.340425531914892</v>
      </c>
      <c r="I11" s="55">
        <v>73</v>
      </c>
      <c r="J11" s="53">
        <v>31</v>
      </c>
      <c r="K11" s="54">
        <v>42.465753424657535</v>
      </c>
      <c r="L11" s="52">
        <v>94</v>
      </c>
      <c r="M11" s="53">
        <v>3</v>
      </c>
      <c r="N11" s="56">
        <v>3.1914893617021276</v>
      </c>
      <c r="O11" s="52">
        <v>94</v>
      </c>
      <c r="P11" s="53">
        <v>0</v>
      </c>
      <c r="Q11" s="57">
        <v>0</v>
      </c>
      <c r="R11" s="54">
        <v>5</v>
      </c>
      <c r="S11" s="54">
        <v>5.3191489361702127</v>
      </c>
      <c r="T11" s="55">
        <v>2</v>
      </c>
      <c r="U11" s="57">
        <v>2.1276595744680851</v>
      </c>
      <c r="V11" s="55">
        <v>2</v>
      </c>
      <c r="W11" s="56">
        <v>2.1276595744680851</v>
      </c>
    </row>
    <row r="12" spans="1:23" ht="15" customHeight="1" x14ac:dyDescent="0.25">
      <c r="B12" s="6"/>
      <c r="C12" s="8"/>
      <c r="D12" s="8" t="s">
        <v>35</v>
      </c>
      <c r="E12" s="38" t="s">
        <v>85</v>
      </c>
      <c r="F12" s="52">
        <v>1605</v>
      </c>
      <c r="G12" s="53">
        <v>191</v>
      </c>
      <c r="H12" s="54">
        <v>11.900311526479751</v>
      </c>
      <c r="I12" s="55">
        <v>1414</v>
      </c>
      <c r="J12" s="53">
        <v>497</v>
      </c>
      <c r="K12" s="54">
        <v>35.148514851485146</v>
      </c>
      <c r="L12" s="52">
        <v>1605</v>
      </c>
      <c r="M12" s="53">
        <v>51</v>
      </c>
      <c r="N12" s="56">
        <v>3.1775700934579438</v>
      </c>
      <c r="O12" s="52">
        <v>1605</v>
      </c>
      <c r="P12" s="53">
        <v>17</v>
      </c>
      <c r="Q12" s="57">
        <v>1.0591900311526479</v>
      </c>
      <c r="R12" s="54">
        <v>91</v>
      </c>
      <c r="S12" s="54">
        <v>5.6697819314641746</v>
      </c>
      <c r="T12" s="55">
        <v>64</v>
      </c>
      <c r="U12" s="57">
        <v>3.9875389408099688</v>
      </c>
      <c r="V12" s="55">
        <v>8</v>
      </c>
      <c r="W12" s="56">
        <v>0.49844236760124611</v>
      </c>
    </row>
    <row r="13" spans="1:23" ht="15" customHeight="1" x14ac:dyDescent="0.25">
      <c r="B13" s="6"/>
      <c r="C13" s="8"/>
      <c r="D13" s="8" t="s">
        <v>39</v>
      </c>
      <c r="E13" s="38" t="s">
        <v>86</v>
      </c>
      <c r="F13" s="52">
        <v>986</v>
      </c>
      <c r="G13" s="53">
        <v>119</v>
      </c>
      <c r="H13" s="54">
        <v>12.068965517241379</v>
      </c>
      <c r="I13" s="55">
        <v>867</v>
      </c>
      <c r="J13" s="53">
        <v>271</v>
      </c>
      <c r="K13" s="54">
        <v>31.257208765859286</v>
      </c>
      <c r="L13" s="52">
        <v>986</v>
      </c>
      <c r="M13" s="53">
        <v>19</v>
      </c>
      <c r="N13" s="56">
        <v>1.9269776876267748</v>
      </c>
      <c r="O13" s="52">
        <v>986</v>
      </c>
      <c r="P13" s="53">
        <v>6</v>
      </c>
      <c r="Q13" s="57">
        <v>0.6085192697768762</v>
      </c>
      <c r="R13" s="54">
        <v>55</v>
      </c>
      <c r="S13" s="54">
        <v>5.5780933062880322</v>
      </c>
      <c r="T13" s="55">
        <v>48</v>
      </c>
      <c r="U13" s="57">
        <v>4.8681541582150096</v>
      </c>
      <c r="V13" s="55">
        <v>8</v>
      </c>
      <c r="W13" s="56">
        <v>0.81135902636916835</v>
      </c>
    </row>
    <row r="14" spans="1:23" ht="15" customHeight="1" x14ac:dyDescent="0.25">
      <c r="B14" s="6"/>
      <c r="C14" s="8"/>
      <c r="D14" s="8" t="s">
        <v>40</v>
      </c>
      <c r="E14" s="38" t="s">
        <v>87</v>
      </c>
      <c r="F14" s="52">
        <v>363</v>
      </c>
      <c r="G14" s="53">
        <v>44</v>
      </c>
      <c r="H14" s="54">
        <v>12.121212121212121</v>
      </c>
      <c r="I14" s="55">
        <v>319</v>
      </c>
      <c r="J14" s="53">
        <v>122</v>
      </c>
      <c r="K14" s="54">
        <v>38.244514106583068</v>
      </c>
      <c r="L14" s="52">
        <v>363</v>
      </c>
      <c r="M14" s="53">
        <v>13</v>
      </c>
      <c r="N14" s="56">
        <v>3.5812672176308542</v>
      </c>
      <c r="O14" s="52">
        <v>363</v>
      </c>
      <c r="P14" s="53">
        <v>2</v>
      </c>
      <c r="Q14" s="57">
        <v>0.55096418732782371</v>
      </c>
      <c r="R14" s="54">
        <v>22</v>
      </c>
      <c r="S14" s="54">
        <v>6.0606060606060606</v>
      </c>
      <c r="T14" s="55">
        <v>16</v>
      </c>
      <c r="U14" s="57">
        <v>4.4077134986225897</v>
      </c>
      <c r="V14" s="55">
        <v>3</v>
      </c>
      <c r="W14" s="56">
        <v>0.82644628099173556</v>
      </c>
    </row>
    <row r="15" spans="1:23" ht="15" customHeight="1" x14ac:dyDescent="0.25">
      <c r="B15" s="6"/>
      <c r="C15" s="8"/>
      <c r="D15" s="8" t="s">
        <v>41</v>
      </c>
      <c r="E15" s="38" t="s">
        <v>88</v>
      </c>
      <c r="F15" s="52">
        <v>193</v>
      </c>
      <c r="G15" s="53">
        <v>46</v>
      </c>
      <c r="H15" s="54">
        <v>23.834196891191709</v>
      </c>
      <c r="I15" s="55">
        <v>147</v>
      </c>
      <c r="J15" s="53">
        <v>73</v>
      </c>
      <c r="K15" s="54">
        <v>49.65986394557823</v>
      </c>
      <c r="L15" s="52">
        <v>193</v>
      </c>
      <c r="M15" s="53">
        <v>6</v>
      </c>
      <c r="N15" s="56">
        <v>3.1088082901554404</v>
      </c>
      <c r="O15" s="52">
        <v>193</v>
      </c>
      <c r="P15" s="53">
        <v>1</v>
      </c>
      <c r="Q15" s="57">
        <v>0.5181347150259068</v>
      </c>
      <c r="R15" s="54">
        <v>14</v>
      </c>
      <c r="S15" s="54">
        <v>7.2538860103626934</v>
      </c>
      <c r="T15" s="55">
        <v>16</v>
      </c>
      <c r="U15" s="57">
        <v>8.2901554404145088</v>
      </c>
      <c r="V15" s="55">
        <v>2</v>
      </c>
      <c r="W15" s="56">
        <v>1.0362694300518136</v>
      </c>
    </row>
    <row r="16" spans="1:23" ht="15" customHeight="1" x14ac:dyDescent="0.25">
      <c r="B16" s="6"/>
      <c r="C16" s="8"/>
      <c r="D16" s="8" t="s">
        <v>42</v>
      </c>
      <c r="E16" s="38" t="s">
        <v>89</v>
      </c>
      <c r="F16" s="52">
        <v>255</v>
      </c>
      <c r="G16" s="53">
        <v>52</v>
      </c>
      <c r="H16" s="54">
        <v>20.392156862745097</v>
      </c>
      <c r="I16" s="55">
        <v>203</v>
      </c>
      <c r="J16" s="53">
        <v>106</v>
      </c>
      <c r="K16" s="54">
        <v>52.216748768472911</v>
      </c>
      <c r="L16" s="52">
        <v>255</v>
      </c>
      <c r="M16" s="53">
        <v>17</v>
      </c>
      <c r="N16" s="56">
        <v>6.666666666666667</v>
      </c>
      <c r="O16" s="52">
        <v>255</v>
      </c>
      <c r="P16" s="53">
        <v>5</v>
      </c>
      <c r="Q16" s="57">
        <v>1.9607843137254901</v>
      </c>
      <c r="R16" s="54">
        <v>26</v>
      </c>
      <c r="S16" s="54">
        <v>10.196078431372548</v>
      </c>
      <c r="T16" s="55">
        <v>13</v>
      </c>
      <c r="U16" s="57">
        <v>5.0980392156862742</v>
      </c>
      <c r="V16" s="55">
        <v>0</v>
      </c>
      <c r="W16" s="56">
        <v>0</v>
      </c>
    </row>
    <row r="17" spans="2:23" ht="15" customHeight="1" x14ac:dyDescent="0.25">
      <c r="B17" s="6"/>
      <c r="C17" s="8"/>
      <c r="D17" s="8" t="s">
        <v>43</v>
      </c>
      <c r="E17" s="38" t="s">
        <v>90</v>
      </c>
      <c r="F17" s="52">
        <v>833</v>
      </c>
      <c r="G17" s="53">
        <v>102</v>
      </c>
      <c r="H17" s="54">
        <v>12.244897959183673</v>
      </c>
      <c r="I17" s="55">
        <v>731</v>
      </c>
      <c r="J17" s="53">
        <v>264</v>
      </c>
      <c r="K17" s="54">
        <v>36.114911080711352</v>
      </c>
      <c r="L17" s="52">
        <v>833</v>
      </c>
      <c r="M17" s="53">
        <v>19</v>
      </c>
      <c r="N17" s="56">
        <v>2.2809123649459786</v>
      </c>
      <c r="O17" s="52">
        <v>833</v>
      </c>
      <c r="P17" s="53">
        <v>6</v>
      </c>
      <c r="Q17" s="57">
        <v>0.72028811524609848</v>
      </c>
      <c r="R17" s="54">
        <v>43</v>
      </c>
      <c r="S17" s="54">
        <v>5.1620648259303721</v>
      </c>
      <c r="T17" s="55">
        <v>63</v>
      </c>
      <c r="U17" s="57">
        <v>7.5630252100840334</v>
      </c>
      <c r="V17" s="55">
        <v>12</v>
      </c>
      <c r="W17" s="56">
        <v>1.440576230492197</v>
      </c>
    </row>
    <row r="18" spans="2:23" ht="15" customHeight="1" x14ac:dyDescent="0.25">
      <c r="B18" s="6"/>
      <c r="C18" s="8"/>
      <c r="D18" s="8" t="s">
        <v>44</v>
      </c>
      <c r="E18" s="38" t="s">
        <v>91</v>
      </c>
      <c r="F18" s="52">
        <v>276</v>
      </c>
      <c r="G18" s="53">
        <v>83</v>
      </c>
      <c r="H18" s="54">
        <v>30.072463768115941</v>
      </c>
      <c r="I18" s="55">
        <v>193</v>
      </c>
      <c r="J18" s="53">
        <v>116</v>
      </c>
      <c r="K18" s="54">
        <v>60.103626943005182</v>
      </c>
      <c r="L18" s="52">
        <v>276</v>
      </c>
      <c r="M18" s="53">
        <v>15</v>
      </c>
      <c r="N18" s="56">
        <v>5.4347826086956523</v>
      </c>
      <c r="O18" s="52">
        <v>276</v>
      </c>
      <c r="P18" s="53">
        <v>0</v>
      </c>
      <c r="Q18" s="57">
        <v>0</v>
      </c>
      <c r="R18" s="54">
        <v>13</v>
      </c>
      <c r="S18" s="54">
        <v>4.7101449275362324</v>
      </c>
      <c r="T18" s="55">
        <v>27</v>
      </c>
      <c r="U18" s="57">
        <v>9.7826086956521738</v>
      </c>
      <c r="V18" s="55">
        <v>9</v>
      </c>
      <c r="W18" s="56">
        <v>3.2608695652173911</v>
      </c>
    </row>
    <row r="19" spans="2:23" ht="15" customHeight="1" x14ac:dyDescent="0.25">
      <c r="B19" s="6"/>
      <c r="C19" s="8" t="s">
        <v>45</v>
      </c>
      <c r="D19" s="8" t="s">
        <v>46</v>
      </c>
      <c r="E19" s="38" t="s">
        <v>92</v>
      </c>
      <c r="F19" s="52">
        <v>311</v>
      </c>
      <c r="G19" s="53">
        <v>41</v>
      </c>
      <c r="H19" s="54">
        <v>13.183279742765272</v>
      </c>
      <c r="I19" s="55">
        <v>270</v>
      </c>
      <c r="J19" s="53">
        <v>103</v>
      </c>
      <c r="K19" s="54">
        <v>38.148148148148145</v>
      </c>
      <c r="L19" s="52">
        <v>311</v>
      </c>
      <c r="M19" s="53">
        <v>7</v>
      </c>
      <c r="N19" s="56">
        <v>2.2508038585209005</v>
      </c>
      <c r="O19" s="52">
        <v>311</v>
      </c>
      <c r="P19" s="53">
        <v>4</v>
      </c>
      <c r="Q19" s="57">
        <v>1.2861736334405145</v>
      </c>
      <c r="R19" s="54">
        <v>20</v>
      </c>
      <c r="S19" s="54">
        <v>6.430868167202572</v>
      </c>
      <c r="T19" s="55">
        <v>18</v>
      </c>
      <c r="U19" s="57">
        <v>5.787781350482315</v>
      </c>
      <c r="V19" s="55">
        <v>2</v>
      </c>
      <c r="W19" s="56">
        <v>0.64308681672025725</v>
      </c>
    </row>
    <row r="20" spans="2:23" ht="15" customHeight="1" x14ac:dyDescent="0.25">
      <c r="B20" s="6"/>
      <c r="C20" s="8"/>
      <c r="D20" s="8" t="s">
        <v>47</v>
      </c>
      <c r="E20" s="38" t="s">
        <v>93</v>
      </c>
      <c r="F20" s="52">
        <v>737</v>
      </c>
      <c r="G20" s="53">
        <v>111</v>
      </c>
      <c r="H20" s="54">
        <v>15.061058344640434</v>
      </c>
      <c r="I20" s="55">
        <v>626</v>
      </c>
      <c r="J20" s="53">
        <v>213</v>
      </c>
      <c r="K20" s="54">
        <v>34.025559105431306</v>
      </c>
      <c r="L20" s="52">
        <v>737</v>
      </c>
      <c r="M20" s="53">
        <v>31</v>
      </c>
      <c r="N20" s="56">
        <v>4.2062415196743554</v>
      </c>
      <c r="O20" s="52">
        <v>737</v>
      </c>
      <c r="P20" s="53">
        <v>10</v>
      </c>
      <c r="Q20" s="57">
        <v>1.3568521031207599</v>
      </c>
      <c r="R20" s="54">
        <v>48</v>
      </c>
      <c r="S20" s="54">
        <v>6.5128900949796469</v>
      </c>
      <c r="T20" s="55">
        <v>30</v>
      </c>
      <c r="U20" s="57">
        <v>4.0705563093622796</v>
      </c>
      <c r="V20" s="55">
        <v>6</v>
      </c>
      <c r="W20" s="56">
        <v>0.81411126187245586</v>
      </c>
    </row>
    <row r="21" spans="2:23" ht="15" customHeight="1" x14ac:dyDescent="0.25">
      <c r="B21" s="6"/>
      <c r="C21" s="8"/>
      <c r="D21" s="8" t="s">
        <v>48</v>
      </c>
      <c r="E21" s="38" t="s">
        <v>94</v>
      </c>
      <c r="F21" s="52">
        <v>344</v>
      </c>
      <c r="G21" s="53">
        <v>57</v>
      </c>
      <c r="H21" s="54">
        <v>16.569767441860463</v>
      </c>
      <c r="I21" s="55">
        <v>287</v>
      </c>
      <c r="J21" s="53">
        <v>107</v>
      </c>
      <c r="K21" s="54">
        <v>37.282229965156795</v>
      </c>
      <c r="L21" s="52">
        <v>344</v>
      </c>
      <c r="M21" s="53">
        <v>20</v>
      </c>
      <c r="N21" s="56">
        <v>5.8139534883720927</v>
      </c>
      <c r="O21" s="52">
        <v>344</v>
      </c>
      <c r="P21" s="53">
        <v>8</v>
      </c>
      <c r="Q21" s="57">
        <v>2.3255813953488373</v>
      </c>
      <c r="R21" s="54">
        <v>26</v>
      </c>
      <c r="S21" s="54">
        <v>7.5581395348837201</v>
      </c>
      <c r="T21" s="55">
        <v>20</v>
      </c>
      <c r="U21" s="57">
        <v>5.8139534883720927</v>
      </c>
      <c r="V21" s="55">
        <v>1</v>
      </c>
      <c r="W21" s="56">
        <v>0.29069767441860467</v>
      </c>
    </row>
    <row r="22" spans="2:23" ht="15" customHeight="1" x14ac:dyDescent="0.25">
      <c r="B22" s="6"/>
      <c r="C22" s="8"/>
      <c r="D22" s="8" t="s">
        <v>49</v>
      </c>
      <c r="E22" s="38" t="s">
        <v>95</v>
      </c>
      <c r="F22" s="52">
        <v>412</v>
      </c>
      <c r="G22" s="53">
        <v>68</v>
      </c>
      <c r="H22" s="54">
        <v>16.50485436893204</v>
      </c>
      <c r="I22" s="55">
        <v>344</v>
      </c>
      <c r="J22" s="53">
        <v>138</v>
      </c>
      <c r="K22" s="54">
        <v>40.116279069767444</v>
      </c>
      <c r="L22" s="52">
        <v>412</v>
      </c>
      <c r="M22" s="53">
        <v>14</v>
      </c>
      <c r="N22" s="56">
        <v>3.3980582524271843</v>
      </c>
      <c r="O22" s="52">
        <v>412</v>
      </c>
      <c r="P22" s="53">
        <v>6</v>
      </c>
      <c r="Q22" s="57">
        <v>1.4563106796116505</v>
      </c>
      <c r="R22" s="54">
        <v>28</v>
      </c>
      <c r="S22" s="54">
        <v>6.7961165048543686</v>
      </c>
      <c r="T22" s="55">
        <v>21</v>
      </c>
      <c r="U22" s="57">
        <v>5.0970873786407767</v>
      </c>
      <c r="V22" s="55">
        <v>6</v>
      </c>
      <c r="W22" s="56">
        <v>1.4563106796116505</v>
      </c>
    </row>
    <row r="23" spans="2:23" ht="15" customHeight="1" x14ac:dyDescent="0.25">
      <c r="B23" s="6"/>
      <c r="C23" s="8"/>
      <c r="D23" s="8" t="s">
        <v>50</v>
      </c>
      <c r="E23" s="38" t="s">
        <v>96</v>
      </c>
      <c r="F23" s="52">
        <v>14</v>
      </c>
      <c r="G23" s="53">
        <v>1</v>
      </c>
      <c r="H23" s="54">
        <v>7.1428571428571423</v>
      </c>
      <c r="I23" s="55">
        <v>13</v>
      </c>
      <c r="J23" s="53">
        <v>11</v>
      </c>
      <c r="K23" s="54">
        <v>84.615384615384613</v>
      </c>
      <c r="L23" s="52">
        <v>14</v>
      </c>
      <c r="M23" s="53">
        <v>0</v>
      </c>
      <c r="N23" s="56">
        <v>0</v>
      </c>
      <c r="O23" s="52">
        <v>14</v>
      </c>
      <c r="P23" s="53">
        <v>0</v>
      </c>
      <c r="Q23" s="57">
        <v>0</v>
      </c>
      <c r="R23" s="54">
        <v>0</v>
      </c>
      <c r="S23" s="54">
        <v>0</v>
      </c>
      <c r="T23" s="55">
        <v>1</v>
      </c>
      <c r="U23" s="57">
        <v>7.1428571428571423</v>
      </c>
      <c r="V23" s="55">
        <v>0</v>
      </c>
      <c r="W23" s="56">
        <v>0</v>
      </c>
    </row>
    <row r="24" spans="2:23" ht="15" customHeight="1" x14ac:dyDescent="0.25">
      <c r="B24" s="6"/>
      <c r="C24" s="8"/>
      <c r="D24" s="8" t="s">
        <v>51</v>
      </c>
      <c r="E24" s="38" t="s">
        <v>97</v>
      </c>
      <c r="F24" s="52">
        <v>697</v>
      </c>
      <c r="G24" s="53">
        <v>81</v>
      </c>
      <c r="H24" s="54">
        <v>11.621233859397417</v>
      </c>
      <c r="I24" s="55">
        <v>616</v>
      </c>
      <c r="J24" s="53">
        <v>207</v>
      </c>
      <c r="K24" s="54">
        <v>33.603896103896105</v>
      </c>
      <c r="L24" s="52">
        <v>697</v>
      </c>
      <c r="M24" s="53">
        <v>20</v>
      </c>
      <c r="N24" s="56">
        <v>2.8694404591104736</v>
      </c>
      <c r="O24" s="52">
        <v>697</v>
      </c>
      <c r="P24" s="53">
        <v>6</v>
      </c>
      <c r="Q24" s="57">
        <v>0.86083213773314204</v>
      </c>
      <c r="R24" s="54">
        <v>43</v>
      </c>
      <c r="S24" s="54">
        <v>6.1692969870875176</v>
      </c>
      <c r="T24" s="55">
        <v>43</v>
      </c>
      <c r="U24" s="57">
        <v>6.1692969870875176</v>
      </c>
      <c r="V24" s="55">
        <v>9</v>
      </c>
      <c r="W24" s="56">
        <v>1.2912482065997131</v>
      </c>
    </row>
    <row r="25" spans="2:23" ht="15" customHeight="1" x14ac:dyDescent="0.25">
      <c r="B25" s="6"/>
      <c r="C25" s="8"/>
      <c r="D25" s="8" t="s">
        <v>52</v>
      </c>
      <c r="E25" s="38" t="s">
        <v>98</v>
      </c>
      <c r="F25" s="52">
        <v>559</v>
      </c>
      <c r="G25" s="53">
        <v>103</v>
      </c>
      <c r="H25" s="54">
        <v>18.425760286225405</v>
      </c>
      <c r="I25" s="55">
        <v>456</v>
      </c>
      <c r="J25" s="53">
        <v>191</v>
      </c>
      <c r="K25" s="54">
        <v>41.885964912280706</v>
      </c>
      <c r="L25" s="52">
        <v>559</v>
      </c>
      <c r="M25" s="53">
        <v>42</v>
      </c>
      <c r="N25" s="56">
        <v>7.5134168157423975</v>
      </c>
      <c r="O25" s="52">
        <v>559</v>
      </c>
      <c r="P25" s="53">
        <v>26</v>
      </c>
      <c r="Q25" s="57">
        <v>4.6511627906976747</v>
      </c>
      <c r="R25" s="54">
        <v>62</v>
      </c>
      <c r="S25" s="54">
        <v>11.091234347048301</v>
      </c>
      <c r="T25" s="55">
        <v>32</v>
      </c>
      <c r="U25" s="57">
        <v>5.7245080500894456</v>
      </c>
      <c r="V25" s="55">
        <v>9</v>
      </c>
      <c r="W25" s="56">
        <v>1.6100178890876566</v>
      </c>
    </row>
    <row r="26" spans="2:23" ht="15" customHeight="1" x14ac:dyDescent="0.25">
      <c r="B26" s="6"/>
      <c r="C26" s="8"/>
      <c r="D26" s="8" t="s">
        <v>31</v>
      </c>
      <c r="E26" s="38" t="s">
        <v>99</v>
      </c>
      <c r="F26" s="52">
        <v>1009</v>
      </c>
      <c r="G26" s="53">
        <v>103</v>
      </c>
      <c r="H26" s="54">
        <v>10.20812685827552</v>
      </c>
      <c r="I26" s="55">
        <v>906</v>
      </c>
      <c r="J26" s="53">
        <v>267</v>
      </c>
      <c r="K26" s="54">
        <v>29.47019867549669</v>
      </c>
      <c r="L26" s="52">
        <v>1009</v>
      </c>
      <c r="M26" s="53">
        <v>32</v>
      </c>
      <c r="N26" s="56">
        <v>3.1714568880079286</v>
      </c>
      <c r="O26" s="52">
        <v>1009</v>
      </c>
      <c r="P26" s="53">
        <v>16</v>
      </c>
      <c r="Q26" s="57">
        <v>1.5857284440039643</v>
      </c>
      <c r="R26" s="54">
        <v>62</v>
      </c>
      <c r="S26" s="54">
        <v>6.1446977205153619</v>
      </c>
      <c r="T26" s="55">
        <v>60</v>
      </c>
      <c r="U26" s="57">
        <v>5.9464816650148657</v>
      </c>
      <c r="V26" s="55">
        <v>10</v>
      </c>
      <c r="W26" s="56">
        <v>0.99108027750247762</v>
      </c>
    </row>
    <row r="27" spans="2:23" ht="15" customHeight="1" x14ac:dyDescent="0.25">
      <c r="B27" s="6"/>
      <c r="C27" s="8"/>
      <c r="D27" s="8" t="s">
        <v>53</v>
      </c>
      <c r="E27" s="38" t="s">
        <v>100</v>
      </c>
      <c r="F27" s="52">
        <v>487</v>
      </c>
      <c r="G27" s="53">
        <v>97</v>
      </c>
      <c r="H27" s="54">
        <v>19.917864476386036</v>
      </c>
      <c r="I27" s="55">
        <v>390</v>
      </c>
      <c r="J27" s="53">
        <v>183</v>
      </c>
      <c r="K27" s="54">
        <v>46.92307692307692</v>
      </c>
      <c r="L27" s="52">
        <v>487</v>
      </c>
      <c r="M27" s="53">
        <v>22</v>
      </c>
      <c r="N27" s="56">
        <v>4.517453798767967</v>
      </c>
      <c r="O27" s="52">
        <v>487</v>
      </c>
      <c r="P27" s="53">
        <v>6</v>
      </c>
      <c r="Q27" s="57">
        <v>1.2320328542094456</v>
      </c>
      <c r="R27" s="54">
        <v>24</v>
      </c>
      <c r="S27" s="54">
        <v>4.9281314168377826</v>
      </c>
      <c r="T27" s="55">
        <v>27</v>
      </c>
      <c r="U27" s="57">
        <v>5.5441478439425058</v>
      </c>
      <c r="V27" s="55">
        <v>6</v>
      </c>
      <c r="W27" s="56">
        <v>1.2320328542094456</v>
      </c>
    </row>
    <row r="28" spans="2:23" ht="15" customHeight="1" x14ac:dyDescent="0.25">
      <c r="B28" s="6" t="s">
        <v>28</v>
      </c>
      <c r="C28" s="8" t="s">
        <v>54</v>
      </c>
      <c r="D28" s="8" t="s">
        <v>55</v>
      </c>
      <c r="E28" s="38" t="s">
        <v>101</v>
      </c>
      <c r="F28" s="52">
        <v>1494</v>
      </c>
      <c r="G28" s="53">
        <v>140</v>
      </c>
      <c r="H28" s="54">
        <v>9.3708165997322617</v>
      </c>
      <c r="I28" s="55">
        <v>1354</v>
      </c>
      <c r="J28" s="53">
        <v>400</v>
      </c>
      <c r="K28" s="54">
        <v>29.542097488921716</v>
      </c>
      <c r="L28" s="52">
        <v>1494</v>
      </c>
      <c r="M28" s="53">
        <v>52</v>
      </c>
      <c r="N28" s="56">
        <v>3.4805890227576977</v>
      </c>
      <c r="O28" s="52">
        <v>1494</v>
      </c>
      <c r="P28" s="53">
        <v>39</v>
      </c>
      <c r="Q28" s="57">
        <v>2.6104417670682731</v>
      </c>
      <c r="R28" s="54">
        <v>120</v>
      </c>
      <c r="S28" s="54">
        <v>8.0321285140562253</v>
      </c>
      <c r="T28" s="55">
        <v>36</v>
      </c>
      <c r="U28" s="57">
        <v>2.4096385542168677</v>
      </c>
      <c r="V28" s="55">
        <v>12</v>
      </c>
      <c r="W28" s="56">
        <v>0.80321285140562237</v>
      </c>
    </row>
    <row r="29" spans="2:23" ht="15" customHeight="1" x14ac:dyDescent="0.25">
      <c r="B29" s="6"/>
      <c r="C29" s="8"/>
      <c r="D29" s="8" t="s">
        <v>56</v>
      </c>
      <c r="E29" s="38" t="s">
        <v>102</v>
      </c>
      <c r="F29" s="52">
        <v>1268</v>
      </c>
      <c r="G29" s="53">
        <v>149</v>
      </c>
      <c r="H29" s="54">
        <v>11.750788643533124</v>
      </c>
      <c r="I29" s="55">
        <v>1119</v>
      </c>
      <c r="J29" s="53">
        <v>351</v>
      </c>
      <c r="K29" s="54">
        <v>31.367292225201069</v>
      </c>
      <c r="L29" s="52">
        <v>1268</v>
      </c>
      <c r="M29" s="53">
        <v>37</v>
      </c>
      <c r="N29" s="56">
        <v>2.9179810725552051</v>
      </c>
      <c r="O29" s="52">
        <v>1268</v>
      </c>
      <c r="P29" s="53">
        <v>15</v>
      </c>
      <c r="Q29" s="57">
        <v>1.1829652996845426</v>
      </c>
      <c r="R29" s="54">
        <v>107</v>
      </c>
      <c r="S29" s="54">
        <v>8.4384858044164037</v>
      </c>
      <c r="T29" s="55">
        <v>73</v>
      </c>
      <c r="U29" s="57">
        <v>5.7570977917981079</v>
      </c>
      <c r="V29" s="55">
        <v>17</v>
      </c>
      <c r="W29" s="56">
        <v>1.3406940063091484</v>
      </c>
    </row>
    <row r="30" spans="2:23" ht="15" customHeight="1" x14ac:dyDescent="0.25">
      <c r="B30" s="6"/>
      <c r="C30" s="8"/>
      <c r="D30" s="8" t="s">
        <v>107</v>
      </c>
      <c r="E30" s="38" t="s">
        <v>108</v>
      </c>
      <c r="F30" s="52">
        <v>236</v>
      </c>
      <c r="G30" s="53">
        <v>36</v>
      </c>
      <c r="H30" s="54">
        <v>15.254237288135593</v>
      </c>
      <c r="I30" s="55">
        <v>200</v>
      </c>
      <c r="J30" s="53">
        <v>76</v>
      </c>
      <c r="K30" s="54">
        <v>38</v>
      </c>
      <c r="L30" s="52">
        <v>236</v>
      </c>
      <c r="M30" s="53">
        <v>11</v>
      </c>
      <c r="N30" s="56">
        <v>4.6610169491525424</v>
      </c>
      <c r="O30" s="52">
        <v>236</v>
      </c>
      <c r="P30" s="53">
        <v>8</v>
      </c>
      <c r="Q30" s="57">
        <v>3.3898305084745761</v>
      </c>
      <c r="R30" s="54">
        <v>26</v>
      </c>
      <c r="S30" s="54">
        <v>11.016949152542372</v>
      </c>
      <c r="T30" s="55">
        <v>5</v>
      </c>
      <c r="U30" s="57">
        <v>2.1186440677966099</v>
      </c>
      <c r="V30" s="55">
        <v>3</v>
      </c>
      <c r="W30" s="56">
        <v>1.2711864406779663</v>
      </c>
    </row>
    <row r="31" spans="2:23" ht="15" customHeight="1" x14ac:dyDescent="0.25">
      <c r="B31" s="6" t="s">
        <v>29</v>
      </c>
      <c r="C31" s="8" t="s">
        <v>58</v>
      </c>
      <c r="D31" s="8" t="s">
        <v>33</v>
      </c>
      <c r="E31" s="38" t="s">
        <v>103</v>
      </c>
      <c r="F31" s="15">
        <v>704</v>
      </c>
      <c r="G31" s="22">
        <v>133</v>
      </c>
      <c r="H31" s="18">
        <v>18.892045454545457</v>
      </c>
      <c r="I31" s="33">
        <v>571</v>
      </c>
      <c r="J31" s="22">
        <v>266</v>
      </c>
      <c r="K31" s="18">
        <v>46.584938704028019</v>
      </c>
      <c r="L31" s="15">
        <v>704</v>
      </c>
      <c r="M31" s="22">
        <v>27</v>
      </c>
      <c r="N31" s="27">
        <v>3.8352272727272729</v>
      </c>
      <c r="O31" s="15">
        <v>704</v>
      </c>
      <c r="P31" s="22">
        <v>13</v>
      </c>
      <c r="Q31" s="28">
        <v>1.8465909090909092</v>
      </c>
      <c r="R31" s="18">
        <v>34</v>
      </c>
      <c r="S31" s="18">
        <v>4.8295454545454541</v>
      </c>
      <c r="T31" s="33">
        <v>40</v>
      </c>
      <c r="U31" s="28">
        <v>5.6818181818181817</v>
      </c>
      <c r="V31" s="33">
        <v>6</v>
      </c>
      <c r="W31" s="27">
        <v>0.85227272727272718</v>
      </c>
    </row>
    <row r="32" spans="2:23" ht="15" customHeight="1" x14ac:dyDescent="0.25">
      <c r="B32" s="6"/>
      <c r="C32" s="8"/>
      <c r="D32" s="8" t="s">
        <v>57</v>
      </c>
      <c r="E32" s="38" t="s">
        <v>104</v>
      </c>
      <c r="F32" s="15">
        <v>142</v>
      </c>
      <c r="G32" s="22">
        <v>23</v>
      </c>
      <c r="H32" s="18">
        <v>16.197183098591552</v>
      </c>
      <c r="I32" s="33">
        <v>119</v>
      </c>
      <c r="J32" s="22">
        <v>56</v>
      </c>
      <c r="K32" s="18">
        <v>47.058823529411761</v>
      </c>
      <c r="L32" s="15">
        <v>142</v>
      </c>
      <c r="M32" s="22">
        <v>2</v>
      </c>
      <c r="N32" s="27">
        <v>1.4084507042253522</v>
      </c>
      <c r="O32" s="15">
        <v>142</v>
      </c>
      <c r="P32" s="22">
        <v>0</v>
      </c>
      <c r="Q32" s="28">
        <v>0</v>
      </c>
      <c r="R32" s="18">
        <v>8</v>
      </c>
      <c r="S32" s="18">
        <v>5.6338028169014089</v>
      </c>
      <c r="T32" s="33">
        <v>9</v>
      </c>
      <c r="U32" s="28">
        <v>6.3380281690140841</v>
      </c>
      <c r="V32" s="33">
        <v>4</v>
      </c>
      <c r="W32" s="27">
        <v>2.8169014084507045</v>
      </c>
    </row>
    <row r="33" spans="2:23" ht="15" customHeight="1" x14ac:dyDescent="0.25">
      <c r="B33" s="6"/>
      <c r="C33" s="8"/>
      <c r="D33" s="8" t="s">
        <v>59</v>
      </c>
      <c r="E33" s="38" t="s">
        <v>105</v>
      </c>
      <c r="F33" s="15">
        <v>270</v>
      </c>
      <c r="G33" s="22">
        <v>47</v>
      </c>
      <c r="H33" s="18">
        <v>17.407407407407408</v>
      </c>
      <c r="I33" s="33">
        <v>223</v>
      </c>
      <c r="J33" s="22">
        <v>104</v>
      </c>
      <c r="K33" s="18">
        <v>46.63677130044843</v>
      </c>
      <c r="L33" s="15">
        <v>270</v>
      </c>
      <c r="M33" s="22">
        <v>8</v>
      </c>
      <c r="N33" s="27">
        <v>2.9629629629629632</v>
      </c>
      <c r="O33" s="15">
        <v>270</v>
      </c>
      <c r="P33" s="22">
        <v>1</v>
      </c>
      <c r="Q33" s="28">
        <v>0.37037037037037041</v>
      </c>
      <c r="R33" s="18">
        <v>24</v>
      </c>
      <c r="S33" s="18">
        <v>8.8888888888888893</v>
      </c>
      <c r="T33" s="33">
        <v>14</v>
      </c>
      <c r="U33" s="28">
        <v>5.1851851851851851</v>
      </c>
      <c r="V33" s="33">
        <v>1</v>
      </c>
      <c r="W33" s="27">
        <v>0.37037037037037041</v>
      </c>
    </row>
    <row r="34" spans="2:23" ht="15" customHeight="1" x14ac:dyDescent="0.25">
      <c r="B34" s="6"/>
      <c r="C34" s="8"/>
      <c r="D34" s="8" t="s">
        <v>60</v>
      </c>
      <c r="E34" s="38" t="s">
        <v>106</v>
      </c>
      <c r="F34" s="15">
        <v>212</v>
      </c>
      <c r="G34" s="22">
        <v>32</v>
      </c>
      <c r="H34" s="18">
        <v>15.09433962264151</v>
      </c>
      <c r="I34" s="33">
        <v>180</v>
      </c>
      <c r="J34" s="22">
        <v>58</v>
      </c>
      <c r="K34" s="18">
        <v>32.222222222222221</v>
      </c>
      <c r="L34" s="15">
        <v>212</v>
      </c>
      <c r="M34" s="22">
        <v>8</v>
      </c>
      <c r="N34" s="27">
        <v>3.7735849056603774</v>
      </c>
      <c r="O34" s="15">
        <v>212</v>
      </c>
      <c r="P34" s="22">
        <v>3</v>
      </c>
      <c r="Q34" s="28">
        <v>1.4150943396226416</v>
      </c>
      <c r="R34" s="18">
        <v>14</v>
      </c>
      <c r="S34" s="18">
        <v>6.6037735849056602</v>
      </c>
      <c r="T34" s="33">
        <v>10</v>
      </c>
      <c r="U34" s="28">
        <v>4.716981132075472</v>
      </c>
      <c r="V34" s="33">
        <v>2</v>
      </c>
      <c r="W34" s="27">
        <v>0.94339622641509435</v>
      </c>
    </row>
    <row r="35" spans="2:23" ht="15" customHeight="1" x14ac:dyDescent="0.25">
      <c r="B35" s="6" t="s">
        <v>30</v>
      </c>
      <c r="C35" s="8" t="s">
        <v>61</v>
      </c>
      <c r="D35" s="8" t="s">
        <v>32</v>
      </c>
      <c r="E35" s="38" t="s">
        <v>68</v>
      </c>
      <c r="F35" s="15">
        <v>113</v>
      </c>
      <c r="G35" s="22">
        <v>15</v>
      </c>
      <c r="H35" s="18">
        <v>13.274336283185843</v>
      </c>
      <c r="I35" s="33">
        <v>98</v>
      </c>
      <c r="J35" s="22">
        <v>28</v>
      </c>
      <c r="K35" s="18">
        <v>28.571428571428569</v>
      </c>
      <c r="L35" s="15">
        <v>113</v>
      </c>
      <c r="M35" s="22">
        <v>1</v>
      </c>
      <c r="N35" s="27">
        <v>0.88495575221238942</v>
      </c>
      <c r="O35" s="15">
        <v>113</v>
      </c>
      <c r="P35" s="22">
        <v>0</v>
      </c>
      <c r="Q35" s="28">
        <v>0</v>
      </c>
      <c r="R35" s="18">
        <v>4</v>
      </c>
      <c r="S35" s="18">
        <v>3.5398230088495577</v>
      </c>
      <c r="T35" s="33">
        <v>15</v>
      </c>
      <c r="U35" s="28">
        <v>13.274336283185843</v>
      </c>
      <c r="V35" s="33">
        <v>2</v>
      </c>
      <c r="W35" s="27">
        <v>1.7699115044247788</v>
      </c>
    </row>
    <row r="36" spans="2:23" ht="15" customHeight="1" x14ac:dyDescent="0.25">
      <c r="B36" s="6"/>
      <c r="C36" s="8"/>
      <c r="D36" s="8" t="s">
        <v>62</v>
      </c>
      <c r="E36" s="38" t="s">
        <v>69</v>
      </c>
      <c r="F36" s="15">
        <v>328</v>
      </c>
      <c r="G36" s="22">
        <v>59</v>
      </c>
      <c r="H36" s="18">
        <v>17.987804878048781</v>
      </c>
      <c r="I36" s="33">
        <v>269</v>
      </c>
      <c r="J36" s="22">
        <v>86</v>
      </c>
      <c r="K36" s="18">
        <v>31.970260223048324</v>
      </c>
      <c r="L36" s="15">
        <v>328</v>
      </c>
      <c r="M36" s="22">
        <v>25</v>
      </c>
      <c r="N36" s="27">
        <v>7.6219512195121952</v>
      </c>
      <c r="O36" s="15">
        <v>328</v>
      </c>
      <c r="P36" s="22">
        <v>5</v>
      </c>
      <c r="Q36" s="28">
        <v>1.524390243902439</v>
      </c>
      <c r="R36" s="18">
        <v>30</v>
      </c>
      <c r="S36" s="18">
        <v>9.1463414634146343</v>
      </c>
      <c r="T36" s="33">
        <v>22</v>
      </c>
      <c r="U36" s="28">
        <v>6.7073170731707323</v>
      </c>
      <c r="V36" s="33">
        <v>5</v>
      </c>
      <c r="W36" s="27">
        <v>1.524390243902439</v>
      </c>
    </row>
    <row r="37" spans="2:23" ht="15" customHeight="1" x14ac:dyDescent="0.25">
      <c r="B37" s="6"/>
      <c r="C37" s="8" t="s">
        <v>63</v>
      </c>
      <c r="D37" s="8" t="s">
        <v>64</v>
      </c>
      <c r="E37" s="38" t="s">
        <v>70</v>
      </c>
      <c r="F37" s="15">
        <v>566</v>
      </c>
      <c r="G37" s="22">
        <v>38</v>
      </c>
      <c r="H37" s="18">
        <v>6.7137809187279158</v>
      </c>
      <c r="I37" s="33">
        <v>528</v>
      </c>
      <c r="J37" s="22">
        <v>125</v>
      </c>
      <c r="K37" s="18">
        <v>23.674242424242426</v>
      </c>
      <c r="L37" s="15">
        <v>566</v>
      </c>
      <c r="M37" s="22">
        <v>18</v>
      </c>
      <c r="N37" s="27">
        <v>3.1802120141342751</v>
      </c>
      <c r="O37" s="15">
        <v>566</v>
      </c>
      <c r="P37" s="22">
        <v>8</v>
      </c>
      <c r="Q37" s="28">
        <v>1.4134275618374559</v>
      </c>
      <c r="R37" s="18">
        <v>40</v>
      </c>
      <c r="S37" s="18">
        <v>7.0671378091872796</v>
      </c>
      <c r="T37" s="33">
        <v>24</v>
      </c>
      <c r="U37" s="28">
        <v>4.2402826855123674</v>
      </c>
      <c r="V37" s="33">
        <v>5</v>
      </c>
      <c r="W37" s="27">
        <v>0.88339222614840995</v>
      </c>
    </row>
    <row r="38" spans="2:23" ht="15" customHeight="1" x14ac:dyDescent="0.25">
      <c r="B38" s="6"/>
      <c r="C38" s="8"/>
      <c r="D38" s="8" t="s">
        <v>65</v>
      </c>
      <c r="E38" s="38" t="s">
        <v>71</v>
      </c>
      <c r="F38" s="15">
        <v>2852</v>
      </c>
      <c r="G38" s="22">
        <v>563</v>
      </c>
      <c r="H38" s="18">
        <v>19.740532959326789</v>
      </c>
      <c r="I38" s="33">
        <v>2289</v>
      </c>
      <c r="J38" s="22">
        <v>827</v>
      </c>
      <c r="K38" s="18">
        <v>36.129314110965488</v>
      </c>
      <c r="L38" s="15">
        <v>2852</v>
      </c>
      <c r="M38" s="22">
        <v>194</v>
      </c>
      <c r="N38" s="27">
        <v>6.8022440392706871</v>
      </c>
      <c r="O38" s="15">
        <v>2852</v>
      </c>
      <c r="P38" s="22">
        <v>78</v>
      </c>
      <c r="Q38" s="28">
        <v>2.73492286115007</v>
      </c>
      <c r="R38" s="18">
        <v>248</v>
      </c>
      <c r="S38" s="18">
        <v>8.695652173913043</v>
      </c>
      <c r="T38" s="33">
        <v>116</v>
      </c>
      <c r="U38" s="28">
        <v>4.0673211781206167</v>
      </c>
      <c r="V38" s="33">
        <v>31</v>
      </c>
      <c r="W38" s="27">
        <v>1.0869565217391304</v>
      </c>
    </row>
    <row r="39" spans="2:23" ht="15" customHeight="1" thickBot="1" x14ac:dyDescent="0.3">
      <c r="B39" s="6"/>
      <c r="C39" s="8"/>
      <c r="D39" s="8" t="s">
        <v>66</v>
      </c>
      <c r="E39" s="38" t="s">
        <v>72</v>
      </c>
      <c r="F39" s="15">
        <v>1428</v>
      </c>
      <c r="G39" s="22">
        <v>621</v>
      </c>
      <c r="H39" s="18">
        <v>43.487394957983192</v>
      </c>
      <c r="I39" s="33">
        <v>807</v>
      </c>
      <c r="J39" s="22">
        <v>457</v>
      </c>
      <c r="K39" s="18">
        <v>56.629491945477071</v>
      </c>
      <c r="L39" s="15">
        <v>1428</v>
      </c>
      <c r="M39" s="22">
        <v>211</v>
      </c>
      <c r="N39" s="27">
        <v>14.775910364145659</v>
      </c>
      <c r="O39" s="15">
        <v>1428</v>
      </c>
      <c r="P39" s="22">
        <v>37</v>
      </c>
      <c r="Q39" s="28">
        <v>2.5910364145658265</v>
      </c>
      <c r="R39" s="18">
        <v>153</v>
      </c>
      <c r="S39" s="18">
        <v>10.714285714285714</v>
      </c>
      <c r="T39" s="33">
        <v>49</v>
      </c>
      <c r="U39" s="28">
        <v>3.4313725490196081</v>
      </c>
      <c r="V39" s="33">
        <v>13</v>
      </c>
      <c r="W39" s="27">
        <v>0.9103641456582634</v>
      </c>
    </row>
    <row r="40" spans="2:23" ht="15" customHeight="1" thickBot="1" x14ac:dyDescent="0.3">
      <c r="B40" s="71" t="s">
        <v>80</v>
      </c>
      <c r="C40" s="72"/>
      <c r="D40" s="72"/>
      <c r="E40" s="73"/>
      <c r="F40" s="16">
        <f>SUM(F8:F39)</f>
        <v>23675</v>
      </c>
      <c r="G40" s="24">
        <f>SUM(G8:G39)</f>
        <v>3713</v>
      </c>
      <c r="H40" s="20">
        <f>G40/F40*100</f>
        <v>15.683210137275609</v>
      </c>
      <c r="I40" s="34">
        <f>SUM(I8:I39)</f>
        <v>19962</v>
      </c>
      <c r="J40" s="24">
        <f>SUM(J8:J39)</f>
        <v>7228</v>
      </c>
      <c r="K40" s="20">
        <f>J40/I40*100</f>
        <v>36.208796713756136</v>
      </c>
      <c r="L40" s="16">
        <f>SUM(L8:L39)</f>
        <v>23675</v>
      </c>
      <c r="M40" s="24">
        <f>SUM(M8:M39)</f>
        <v>1143</v>
      </c>
      <c r="N40" s="30">
        <f>M40/L40*100</f>
        <v>4.8278775079197462</v>
      </c>
      <c r="O40" s="16">
        <f>SUM(O8:O39)</f>
        <v>23675</v>
      </c>
      <c r="P40" s="24">
        <f>SUM(P8:P39)</f>
        <v>456</v>
      </c>
      <c r="Q40" s="31">
        <f>P40/O40*100</f>
        <v>1.9260823653643084</v>
      </c>
      <c r="R40" s="24">
        <f>SUM(R8:R39)</f>
        <v>1846</v>
      </c>
      <c r="S40" s="31">
        <f>R40/O40*100</f>
        <v>7.7972544878563879</v>
      </c>
      <c r="T40" s="34">
        <f>SUM(T8:T39)</f>
        <v>1101</v>
      </c>
      <c r="U40" s="31">
        <f>T40/O40*100</f>
        <v>4.6504751847940868</v>
      </c>
      <c r="V40" s="34">
        <f>SUM(V8:V39)</f>
        <v>221</v>
      </c>
      <c r="W40" s="30">
        <f>V40/O40*100</f>
        <v>0.9334741288278775</v>
      </c>
    </row>
    <row r="41" spans="2:23" ht="15" customHeight="1" x14ac:dyDescent="0.25">
      <c r="B41" s="3" t="s">
        <v>78</v>
      </c>
      <c r="C41" s="3"/>
      <c r="D41" s="3"/>
      <c r="E41" s="3"/>
      <c r="F41" s="3"/>
    </row>
    <row r="42" spans="2:23" ht="15" customHeight="1" x14ac:dyDescent="0.25">
      <c r="B42" s="3" t="s">
        <v>5</v>
      </c>
      <c r="C42" s="3"/>
      <c r="D42" s="3"/>
      <c r="E42" s="3"/>
      <c r="F42" s="3"/>
    </row>
    <row r="43" spans="2:23" ht="15" customHeight="1" x14ac:dyDescent="0.25">
      <c r="B43" s="3" t="s">
        <v>17</v>
      </c>
      <c r="C43" s="3"/>
      <c r="D43" s="3"/>
      <c r="E43" s="3"/>
      <c r="F43" s="3"/>
    </row>
    <row r="44" spans="2:23" ht="15" customHeight="1" x14ac:dyDescent="0.25">
      <c r="B44" s="3" t="s">
        <v>22</v>
      </c>
      <c r="C44" s="3"/>
      <c r="D44" s="3"/>
      <c r="E44" s="3"/>
      <c r="F44" s="3"/>
    </row>
    <row r="45" spans="2:23" ht="15" customHeight="1" x14ac:dyDescent="0.25">
      <c r="B45" s="3" t="s">
        <v>73</v>
      </c>
    </row>
    <row r="46" spans="2:23" ht="15" customHeight="1" x14ac:dyDescent="0.25">
      <c r="B46" s="3"/>
    </row>
  </sheetData>
  <mergeCells count="21">
    <mergeCell ref="V6:W6"/>
    <mergeCell ref="E5:E7"/>
    <mergeCell ref="B2:W2"/>
    <mergeCell ref="B3:W3"/>
    <mergeCell ref="B5:B7"/>
    <mergeCell ref="F5:K5"/>
    <mergeCell ref="L5:N5"/>
    <mergeCell ref="O5:W5"/>
    <mergeCell ref="F6:F7"/>
    <mergeCell ref="G6:H6"/>
    <mergeCell ref="L6:L7"/>
    <mergeCell ref="D5:D7"/>
    <mergeCell ref="J6:K6"/>
    <mergeCell ref="I6:I7"/>
    <mergeCell ref="B40:E40"/>
    <mergeCell ref="M6:N6"/>
    <mergeCell ref="O6:O7"/>
    <mergeCell ref="P6:Q6"/>
    <mergeCell ref="T6:U6"/>
    <mergeCell ref="C5:C7"/>
    <mergeCell ref="R6:S6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FFC000"/>
  </sheetPr>
  <dimension ref="A1:W46"/>
  <sheetViews>
    <sheetView showGridLines="0" topLeftCell="D2" workbookViewId="0">
      <selection activeCell="L16" sqref="L16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23" width="12.7109375" style="2" customWidth="1"/>
    <col min="24" max="16384" width="11.42578125" style="2"/>
  </cols>
  <sheetData>
    <row r="1" spans="1:23" ht="15" customHeight="1" x14ac:dyDescent="0.25">
      <c r="A1" s="1"/>
    </row>
    <row r="2" spans="1:23" ht="84.95" customHeight="1" x14ac:dyDescent="0.25">
      <c r="A2" s="1"/>
      <c r="B2" s="76" t="s">
        <v>110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</row>
    <row r="3" spans="1:23" ht="15" customHeight="1" x14ac:dyDescent="0.25">
      <c r="A3" s="1"/>
      <c r="B3" s="77" t="str">
        <f>INICIO!C$8</f>
        <v>PERIODO: ENERO - OCTUBRE 2021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spans="1:23" ht="15" customHeight="1" thickBot="1" x14ac:dyDescent="0.3"/>
    <row r="5" spans="1:23" ht="15" customHeight="1" thickBot="1" x14ac:dyDescent="0.3">
      <c r="B5" s="75" t="s">
        <v>0</v>
      </c>
      <c r="C5" s="75" t="s">
        <v>6</v>
      </c>
      <c r="D5" s="75" t="s">
        <v>7</v>
      </c>
      <c r="E5" s="75" t="s">
        <v>8</v>
      </c>
      <c r="F5" s="74" t="s">
        <v>12</v>
      </c>
      <c r="G5" s="74"/>
      <c r="H5" s="74"/>
      <c r="I5" s="74"/>
      <c r="J5" s="74"/>
      <c r="K5" s="74"/>
      <c r="L5" s="74" t="s">
        <v>13</v>
      </c>
      <c r="M5" s="74"/>
      <c r="N5" s="74"/>
      <c r="O5" s="74" t="s">
        <v>15</v>
      </c>
      <c r="P5" s="74"/>
      <c r="Q5" s="74"/>
      <c r="R5" s="74"/>
      <c r="S5" s="74"/>
      <c r="T5" s="74"/>
      <c r="U5" s="74"/>
      <c r="V5" s="74"/>
      <c r="W5" s="74"/>
    </row>
    <row r="6" spans="1:23" ht="15" customHeight="1" thickBot="1" x14ac:dyDescent="0.3">
      <c r="B6" s="75"/>
      <c r="C6" s="75"/>
      <c r="D6" s="75"/>
      <c r="E6" s="75"/>
      <c r="F6" s="74" t="s">
        <v>11</v>
      </c>
      <c r="G6" s="74" t="s">
        <v>10</v>
      </c>
      <c r="H6" s="74"/>
      <c r="I6" s="74" t="s">
        <v>11</v>
      </c>
      <c r="J6" s="78" t="s">
        <v>21</v>
      </c>
      <c r="K6" s="79"/>
      <c r="L6" s="74" t="s">
        <v>11</v>
      </c>
      <c r="M6" s="74" t="s">
        <v>14</v>
      </c>
      <c r="N6" s="74"/>
      <c r="O6" s="74" t="s">
        <v>11</v>
      </c>
      <c r="P6" s="74" t="s">
        <v>16</v>
      </c>
      <c r="Q6" s="74"/>
      <c r="R6" s="74" t="s">
        <v>113</v>
      </c>
      <c r="S6" s="74"/>
      <c r="T6" s="74" t="s">
        <v>3</v>
      </c>
      <c r="U6" s="74"/>
      <c r="V6" s="74" t="s">
        <v>4</v>
      </c>
      <c r="W6" s="74"/>
    </row>
    <row r="7" spans="1:23" ht="30" customHeight="1" thickBot="1" x14ac:dyDescent="0.3">
      <c r="B7" s="75"/>
      <c r="C7" s="75"/>
      <c r="D7" s="75"/>
      <c r="E7" s="75"/>
      <c r="F7" s="74"/>
      <c r="G7" s="13" t="s">
        <v>1</v>
      </c>
      <c r="H7" s="13" t="s">
        <v>2</v>
      </c>
      <c r="I7" s="74"/>
      <c r="J7" s="58" t="s">
        <v>1</v>
      </c>
      <c r="K7" s="13" t="s">
        <v>2</v>
      </c>
      <c r="L7" s="74"/>
      <c r="M7" s="13" t="s">
        <v>1</v>
      </c>
      <c r="N7" s="13" t="s">
        <v>2</v>
      </c>
      <c r="O7" s="74"/>
      <c r="P7" s="13" t="s">
        <v>1</v>
      </c>
      <c r="Q7" s="13" t="s">
        <v>2</v>
      </c>
      <c r="R7" s="59" t="s">
        <v>1</v>
      </c>
      <c r="S7" s="59" t="s">
        <v>2</v>
      </c>
      <c r="T7" s="13" t="s">
        <v>1</v>
      </c>
      <c r="U7" s="13" t="s">
        <v>2</v>
      </c>
      <c r="V7" s="13" t="s">
        <v>1</v>
      </c>
      <c r="W7" s="13" t="s">
        <v>2</v>
      </c>
    </row>
    <row r="8" spans="1:23" ht="15" customHeight="1" x14ac:dyDescent="0.25">
      <c r="B8" s="5" t="s">
        <v>27</v>
      </c>
      <c r="C8" s="8" t="s">
        <v>34</v>
      </c>
      <c r="D8" s="7" t="s">
        <v>27</v>
      </c>
      <c r="E8" s="37" t="s">
        <v>81</v>
      </c>
      <c r="F8" s="14">
        <v>5193</v>
      </c>
      <c r="G8" s="21">
        <v>612</v>
      </c>
      <c r="H8" s="17">
        <v>11.785095320623917</v>
      </c>
      <c r="I8" s="32">
        <v>4581</v>
      </c>
      <c r="J8" s="21">
        <v>1687</v>
      </c>
      <c r="K8" s="17">
        <v>36.826020519537217</v>
      </c>
      <c r="L8" s="14">
        <v>5193</v>
      </c>
      <c r="M8" s="21">
        <v>234</v>
      </c>
      <c r="N8" s="25">
        <v>4.5060658578856154</v>
      </c>
      <c r="O8" s="14">
        <v>5193</v>
      </c>
      <c r="P8" s="21">
        <v>131</v>
      </c>
      <c r="Q8" s="26">
        <v>2.52262661274793</v>
      </c>
      <c r="R8" s="17">
        <v>482</v>
      </c>
      <c r="S8" s="17">
        <v>9.2817253995763522</v>
      </c>
      <c r="T8" s="32">
        <v>188</v>
      </c>
      <c r="U8" s="26">
        <v>3.6202580396687849</v>
      </c>
      <c r="V8" s="32">
        <v>29</v>
      </c>
      <c r="W8" s="25">
        <v>0.55844405931061047</v>
      </c>
    </row>
    <row r="9" spans="1:23" ht="15" customHeight="1" x14ac:dyDescent="0.25">
      <c r="B9" s="6"/>
      <c r="C9" s="8" t="s">
        <v>35</v>
      </c>
      <c r="D9" s="8" t="s">
        <v>36</v>
      </c>
      <c r="E9" s="38" t="s">
        <v>82</v>
      </c>
      <c r="F9" s="15">
        <v>161</v>
      </c>
      <c r="G9" s="22">
        <v>30</v>
      </c>
      <c r="H9" s="18">
        <v>18.633540372670808</v>
      </c>
      <c r="I9" s="33">
        <v>131</v>
      </c>
      <c r="J9" s="22">
        <v>67</v>
      </c>
      <c r="K9" s="18">
        <v>51.145038167938928</v>
      </c>
      <c r="L9" s="15">
        <v>161</v>
      </c>
      <c r="M9" s="22">
        <v>2</v>
      </c>
      <c r="N9" s="27">
        <v>1.2422360248447204</v>
      </c>
      <c r="O9" s="15">
        <v>161</v>
      </c>
      <c r="P9" s="22">
        <v>1</v>
      </c>
      <c r="Q9" s="28">
        <v>0.6211180124223602</v>
      </c>
      <c r="R9" s="18">
        <v>5</v>
      </c>
      <c r="S9" s="18">
        <v>3.1055900621118013</v>
      </c>
      <c r="T9" s="33">
        <v>7</v>
      </c>
      <c r="U9" s="28">
        <v>4.3478260869565215</v>
      </c>
      <c r="V9" s="33">
        <v>2</v>
      </c>
      <c r="W9" s="27">
        <v>1.2422360248447204</v>
      </c>
    </row>
    <row r="10" spans="1:23" ht="15" customHeight="1" x14ac:dyDescent="0.25">
      <c r="B10" s="6"/>
      <c r="C10" s="8"/>
      <c r="D10" s="8" t="s">
        <v>37</v>
      </c>
      <c r="E10" s="38" t="s">
        <v>83</v>
      </c>
      <c r="F10" s="15">
        <v>619</v>
      </c>
      <c r="G10" s="22">
        <v>79</v>
      </c>
      <c r="H10" s="18">
        <v>12.762520193861066</v>
      </c>
      <c r="I10" s="33">
        <v>540</v>
      </c>
      <c r="J10" s="22">
        <v>187</v>
      </c>
      <c r="K10" s="18">
        <v>34.629629629629626</v>
      </c>
      <c r="L10" s="15">
        <v>619</v>
      </c>
      <c r="M10" s="22">
        <v>17</v>
      </c>
      <c r="N10" s="27">
        <v>2.7463651050080773</v>
      </c>
      <c r="O10" s="15">
        <v>619</v>
      </c>
      <c r="P10" s="22">
        <v>6</v>
      </c>
      <c r="Q10" s="28">
        <v>0.96930533117932149</v>
      </c>
      <c r="R10" s="18">
        <v>37</v>
      </c>
      <c r="S10" s="18">
        <v>5.9773828756058158</v>
      </c>
      <c r="T10" s="33">
        <v>30</v>
      </c>
      <c r="U10" s="28">
        <v>4.8465266558966071</v>
      </c>
      <c r="V10" s="33">
        <v>3</v>
      </c>
      <c r="W10" s="27">
        <v>0.48465266558966075</v>
      </c>
    </row>
    <row r="11" spans="1:23" ht="15" customHeight="1" x14ac:dyDescent="0.25">
      <c r="B11" s="6"/>
      <c r="C11" s="8"/>
      <c r="D11" s="8" t="s">
        <v>38</v>
      </c>
      <c r="E11" s="38" t="s">
        <v>84</v>
      </c>
      <c r="F11" s="15">
        <v>158</v>
      </c>
      <c r="G11" s="22">
        <v>34</v>
      </c>
      <c r="H11" s="18">
        <v>21.518987341772153</v>
      </c>
      <c r="I11" s="33">
        <v>124</v>
      </c>
      <c r="J11" s="22">
        <v>67</v>
      </c>
      <c r="K11" s="18">
        <v>54.032258064516128</v>
      </c>
      <c r="L11" s="15">
        <v>158</v>
      </c>
      <c r="M11" s="22">
        <v>4</v>
      </c>
      <c r="N11" s="27">
        <v>2.5316455696202533</v>
      </c>
      <c r="O11" s="15">
        <v>158</v>
      </c>
      <c r="P11" s="22">
        <v>0</v>
      </c>
      <c r="Q11" s="28">
        <v>0</v>
      </c>
      <c r="R11" s="18">
        <v>5</v>
      </c>
      <c r="S11" s="18">
        <v>3.1645569620253164</v>
      </c>
      <c r="T11" s="33">
        <v>6</v>
      </c>
      <c r="U11" s="28">
        <v>3.79746835443038</v>
      </c>
      <c r="V11" s="33">
        <v>3</v>
      </c>
      <c r="W11" s="27">
        <v>1.89873417721519</v>
      </c>
    </row>
    <row r="12" spans="1:23" ht="15" customHeight="1" x14ac:dyDescent="0.25">
      <c r="B12" s="6"/>
      <c r="C12" s="8"/>
      <c r="D12" s="8" t="s">
        <v>35</v>
      </c>
      <c r="E12" s="38" t="s">
        <v>85</v>
      </c>
      <c r="F12" s="15">
        <v>2254</v>
      </c>
      <c r="G12" s="22">
        <v>291</v>
      </c>
      <c r="H12" s="18">
        <v>12.910381543921917</v>
      </c>
      <c r="I12" s="33">
        <v>1963</v>
      </c>
      <c r="J12" s="22">
        <v>773</v>
      </c>
      <c r="K12" s="18">
        <v>39.378502292409578</v>
      </c>
      <c r="L12" s="15">
        <v>2254</v>
      </c>
      <c r="M12" s="22">
        <v>65</v>
      </c>
      <c r="N12" s="27">
        <v>2.8837622005323871</v>
      </c>
      <c r="O12" s="15">
        <v>2254</v>
      </c>
      <c r="P12" s="22">
        <v>20</v>
      </c>
      <c r="Q12" s="28">
        <v>0.88731144631765746</v>
      </c>
      <c r="R12" s="18">
        <v>121</v>
      </c>
      <c r="S12" s="18">
        <v>5.3682342502218283</v>
      </c>
      <c r="T12" s="33">
        <v>90</v>
      </c>
      <c r="U12" s="28">
        <v>3.9929015084294592</v>
      </c>
      <c r="V12" s="33">
        <v>16</v>
      </c>
      <c r="W12" s="27">
        <v>0.70984915705412599</v>
      </c>
    </row>
    <row r="13" spans="1:23" ht="15" customHeight="1" x14ac:dyDescent="0.25">
      <c r="B13" s="6"/>
      <c r="C13" s="8"/>
      <c r="D13" s="8" t="s">
        <v>39</v>
      </c>
      <c r="E13" s="38" t="s">
        <v>86</v>
      </c>
      <c r="F13" s="15">
        <v>1197</v>
      </c>
      <c r="G13" s="22">
        <v>150</v>
      </c>
      <c r="H13" s="18">
        <v>12.531328320802004</v>
      </c>
      <c r="I13" s="33">
        <v>1047</v>
      </c>
      <c r="J13" s="22">
        <v>369</v>
      </c>
      <c r="K13" s="18">
        <v>35.243553008595988</v>
      </c>
      <c r="L13" s="15">
        <v>1197</v>
      </c>
      <c r="M13" s="22">
        <v>27</v>
      </c>
      <c r="N13" s="27">
        <v>2.2556390977443606</v>
      </c>
      <c r="O13" s="15">
        <v>1197</v>
      </c>
      <c r="P13" s="22">
        <v>7</v>
      </c>
      <c r="Q13" s="28">
        <v>0.58479532163742687</v>
      </c>
      <c r="R13" s="18">
        <v>66</v>
      </c>
      <c r="S13" s="18">
        <v>5.5137844611528823</v>
      </c>
      <c r="T13" s="33">
        <v>58</v>
      </c>
      <c r="U13" s="28">
        <v>4.8454469507101088</v>
      </c>
      <c r="V13" s="33">
        <v>12</v>
      </c>
      <c r="W13" s="27">
        <v>1.0025062656641603</v>
      </c>
    </row>
    <row r="14" spans="1:23" ht="15" customHeight="1" x14ac:dyDescent="0.25">
      <c r="B14" s="6"/>
      <c r="C14" s="8"/>
      <c r="D14" s="8" t="s">
        <v>40</v>
      </c>
      <c r="E14" s="38" t="s">
        <v>87</v>
      </c>
      <c r="F14" s="15">
        <v>595</v>
      </c>
      <c r="G14" s="22">
        <v>89</v>
      </c>
      <c r="H14" s="18">
        <v>14.957983193277311</v>
      </c>
      <c r="I14" s="33">
        <v>506</v>
      </c>
      <c r="J14" s="22">
        <v>207</v>
      </c>
      <c r="K14" s="18">
        <v>40.909090909090914</v>
      </c>
      <c r="L14" s="15">
        <v>595</v>
      </c>
      <c r="M14" s="22">
        <v>25</v>
      </c>
      <c r="N14" s="27">
        <v>4.2016806722689077</v>
      </c>
      <c r="O14" s="15">
        <v>595</v>
      </c>
      <c r="P14" s="22">
        <v>4</v>
      </c>
      <c r="Q14" s="28">
        <v>0.67226890756302526</v>
      </c>
      <c r="R14" s="18">
        <v>39</v>
      </c>
      <c r="S14" s="18">
        <v>6.5546218487394965</v>
      </c>
      <c r="T14" s="33">
        <v>24</v>
      </c>
      <c r="U14" s="28">
        <v>4.0336134453781511</v>
      </c>
      <c r="V14" s="33">
        <v>5</v>
      </c>
      <c r="W14" s="27">
        <v>0.84033613445378152</v>
      </c>
    </row>
    <row r="15" spans="1:23" ht="15" customHeight="1" x14ac:dyDescent="0.25">
      <c r="B15" s="6"/>
      <c r="C15" s="8"/>
      <c r="D15" s="8" t="s">
        <v>41</v>
      </c>
      <c r="E15" s="38" t="s">
        <v>88</v>
      </c>
      <c r="F15" s="15">
        <v>334</v>
      </c>
      <c r="G15" s="22">
        <v>99</v>
      </c>
      <c r="H15" s="18">
        <v>29.640718562874252</v>
      </c>
      <c r="I15" s="33">
        <v>235</v>
      </c>
      <c r="J15" s="22">
        <v>139</v>
      </c>
      <c r="K15" s="18">
        <v>59.148936170212764</v>
      </c>
      <c r="L15" s="15">
        <v>334</v>
      </c>
      <c r="M15" s="22">
        <v>16</v>
      </c>
      <c r="N15" s="27">
        <v>4.7904191616766472</v>
      </c>
      <c r="O15" s="15">
        <v>334</v>
      </c>
      <c r="P15" s="22">
        <v>4</v>
      </c>
      <c r="Q15" s="28">
        <v>1.1976047904191618</v>
      </c>
      <c r="R15" s="18">
        <v>17</v>
      </c>
      <c r="S15" s="18">
        <v>5.0898203592814371</v>
      </c>
      <c r="T15" s="33">
        <v>22</v>
      </c>
      <c r="U15" s="28">
        <v>6.5868263473053901</v>
      </c>
      <c r="V15" s="33">
        <v>3</v>
      </c>
      <c r="W15" s="27">
        <v>0.89820359281437123</v>
      </c>
    </row>
    <row r="16" spans="1:23" ht="15" customHeight="1" x14ac:dyDescent="0.25">
      <c r="B16" s="6"/>
      <c r="C16" s="8"/>
      <c r="D16" s="8" t="s">
        <v>42</v>
      </c>
      <c r="E16" s="38" t="s">
        <v>89</v>
      </c>
      <c r="F16" s="15">
        <v>395</v>
      </c>
      <c r="G16" s="22">
        <v>101</v>
      </c>
      <c r="H16" s="18">
        <v>25.569620253164555</v>
      </c>
      <c r="I16" s="33">
        <v>294</v>
      </c>
      <c r="J16" s="22">
        <v>173</v>
      </c>
      <c r="K16" s="18">
        <v>58.843537414965986</v>
      </c>
      <c r="L16" s="15">
        <v>395</v>
      </c>
      <c r="M16" s="22">
        <v>19</v>
      </c>
      <c r="N16" s="27">
        <v>4.8101265822784809</v>
      </c>
      <c r="O16" s="15">
        <v>395</v>
      </c>
      <c r="P16" s="22">
        <v>5</v>
      </c>
      <c r="Q16" s="28">
        <v>1.2658227848101267</v>
      </c>
      <c r="R16" s="18">
        <v>28</v>
      </c>
      <c r="S16" s="18">
        <v>7.0886075949367093</v>
      </c>
      <c r="T16" s="33">
        <v>22</v>
      </c>
      <c r="U16" s="28">
        <v>5.5696202531645564</v>
      </c>
      <c r="V16" s="33">
        <v>0</v>
      </c>
      <c r="W16" s="27">
        <v>0</v>
      </c>
    </row>
    <row r="17" spans="2:23" ht="15" customHeight="1" x14ac:dyDescent="0.25">
      <c r="B17" s="6"/>
      <c r="C17" s="8"/>
      <c r="D17" s="8" t="s">
        <v>43</v>
      </c>
      <c r="E17" s="38" t="s">
        <v>90</v>
      </c>
      <c r="F17" s="15">
        <v>1204</v>
      </c>
      <c r="G17" s="22">
        <v>151</v>
      </c>
      <c r="H17" s="18">
        <v>12.541528239202657</v>
      </c>
      <c r="I17" s="33">
        <v>1053</v>
      </c>
      <c r="J17" s="22">
        <v>430</v>
      </c>
      <c r="K17" s="18">
        <v>40.83570750237417</v>
      </c>
      <c r="L17" s="15">
        <v>1204</v>
      </c>
      <c r="M17" s="22">
        <v>29</v>
      </c>
      <c r="N17" s="27">
        <v>2.4086378737541532</v>
      </c>
      <c r="O17" s="15">
        <v>1204</v>
      </c>
      <c r="P17" s="22">
        <v>9</v>
      </c>
      <c r="Q17" s="28">
        <v>0.74750830564784054</v>
      </c>
      <c r="R17" s="18">
        <v>59</v>
      </c>
      <c r="S17" s="18">
        <v>4.9003322259136217</v>
      </c>
      <c r="T17" s="33">
        <v>79</v>
      </c>
      <c r="U17" s="28">
        <v>6.5614617940199338</v>
      </c>
      <c r="V17" s="33">
        <v>13</v>
      </c>
      <c r="W17" s="27">
        <v>1.0797342192691028</v>
      </c>
    </row>
    <row r="18" spans="2:23" ht="15" customHeight="1" x14ac:dyDescent="0.25">
      <c r="B18" s="6"/>
      <c r="C18" s="8"/>
      <c r="D18" s="8" t="s">
        <v>44</v>
      </c>
      <c r="E18" s="38" t="s">
        <v>91</v>
      </c>
      <c r="F18" s="15">
        <v>429</v>
      </c>
      <c r="G18" s="22">
        <v>145</v>
      </c>
      <c r="H18" s="18">
        <v>33.799533799533798</v>
      </c>
      <c r="I18" s="33">
        <v>284</v>
      </c>
      <c r="J18" s="22">
        <v>190</v>
      </c>
      <c r="K18" s="18">
        <v>66.901408450704224</v>
      </c>
      <c r="L18" s="15">
        <v>429</v>
      </c>
      <c r="M18" s="22">
        <v>21</v>
      </c>
      <c r="N18" s="27">
        <v>4.895104895104895</v>
      </c>
      <c r="O18" s="15">
        <v>429</v>
      </c>
      <c r="P18" s="22">
        <v>1</v>
      </c>
      <c r="Q18" s="28">
        <v>0.23310023310023309</v>
      </c>
      <c r="R18" s="18">
        <v>14</v>
      </c>
      <c r="S18" s="18">
        <v>3.263403263403263</v>
      </c>
      <c r="T18" s="33">
        <v>32</v>
      </c>
      <c r="U18" s="28">
        <v>7.4592074592074589</v>
      </c>
      <c r="V18" s="33">
        <v>11</v>
      </c>
      <c r="W18" s="27">
        <v>2.5641025641025639</v>
      </c>
    </row>
    <row r="19" spans="2:23" ht="15" customHeight="1" x14ac:dyDescent="0.25">
      <c r="B19" s="6"/>
      <c r="C19" s="8" t="s">
        <v>45</v>
      </c>
      <c r="D19" s="8" t="s">
        <v>46</v>
      </c>
      <c r="E19" s="38" t="s">
        <v>92</v>
      </c>
      <c r="F19" s="15">
        <v>443</v>
      </c>
      <c r="G19" s="22">
        <v>74</v>
      </c>
      <c r="H19" s="18">
        <v>16.704288939051921</v>
      </c>
      <c r="I19" s="33">
        <v>369</v>
      </c>
      <c r="J19" s="22">
        <v>164</v>
      </c>
      <c r="K19" s="18">
        <v>44.444444444444443</v>
      </c>
      <c r="L19" s="15">
        <v>443</v>
      </c>
      <c r="M19" s="22">
        <v>13</v>
      </c>
      <c r="N19" s="27">
        <v>2.9345372460496613</v>
      </c>
      <c r="O19" s="15">
        <v>443</v>
      </c>
      <c r="P19" s="22">
        <v>5</v>
      </c>
      <c r="Q19" s="28">
        <v>1.1286681715575622</v>
      </c>
      <c r="R19" s="18">
        <v>27</v>
      </c>
      <c r="S19" s="18">
        <v>6.0948081264108351</v>
      </c>
      <c r="T19" s="33">
        <v>19</v>
      </c>
      <c r="U19" s="28">
        <v>4.288939051918736</v>
      </c>
      <c r="V19" s="33">
        <v>2</v>
      </c>
      <c r="W19" s="27">
        <v>0.45146726862302478</v>
      </c>
    </row>
    <row r="20" spans="2:23" ht="15" customHeight="1" x14ac:dyDescent="0.25">
      <c r="B20" s="6"/>
      <c r="C20" s="8"/>
      <c r="D20" s="8" t="s">
        <v>47</v>
      </c>
      <c r="E20" s="38" t="s">
        <v>93</v>
      </c>
      <c r="F20" s="15">
        <v>1021</v>
      </c>
      <c r="G20" s="22">
        <v>172</v>
      </c>
      <c r="H20" s="18">
        <v>16.846229187071497</v>
      </c>
      <c r="I20" s="33">
        <v>849</v>
      </c>
      <c r="J20" s="22">
        <v>330</v>
      </c>
      <c r="K20" s="18">
        <v>38.869257950530034</v>
      </c>
      <c r="L20" s="15">
        <v>1021</v>
      </c>
      <c r="M20" s="22">
        <v>42</v>
      </c>
      <c r="N20" s="27">
        <v>4.113614103819784</v>
      </c>
      <c r="O20" s="15">
        <v>1021</v>
      </c>
      <c r="P20" s="22">
        <v>11</v>
      </c>
      <c r="Q20" s="28">
        <v>1.0773751224289911</v>
      </c>
      <c r="R20" s="18">
        <v>58</v>
      </c>
      <c r="S20" s="18">
        <v>5.6807051909892259</v>
      </c>
      <c r="T20" s="33">
        <v>47</v>
      </c>
      <c r="U20" s="28">
        <v>4.6033300685602354</v>
      </c>
      <c r="V20" s="33">
        <v>8</v>
      </c>
      <c r="W20" s="27">
        <v>0.78354554358472084</v>
      </c>
    </row>
    <row r="21" spans="2:23" ht="15" customHeight="1" x14ac:dyDescent="0.25">
      <c r="B21" s="6"/>
      <c r="C21" s="8"/>
      <c r="D21" s="8" t="s">
        <v>48</v>
      </c>
      <c r="E21" s="38" t="s">
        <v>94</v>
      </c>
      <c r="F21" s="15">
        <v>478</v>
      </c>
      <c r="G21" s="22">
        <v>78</v>
      </c>
      <c r="H21" s="18">
        <v>16.317991631799163</v>
      </c>
      <c r="I21" s="33">
        <v>400</v>
      </c>
      <c r="J21" s="22">
        <v>175</v>
      </c>
      <c r="K21" s="18">
        <v>43.75</v>
      </c>
      <c r="L21" s="15">
        <v>478</v>
      </c>
      <c r="M21" s="22">
        <v>23</v>
      </c>
      <c r="N21" s="27">
        <v>4.8117154811715483</v>
      </c>
      <c r="O21" s="15">
        <v>478</v>
      </c>
      <c r="P21" s="22">
        <v>11</v>
      </c>
      <c r="Q21" s="28">
        <v>2.3012552301255229</v>
      </c>
      <c r="R21" s="18">
        <v>29</v>
      </c>
      <c r="S21" s="18">
        <v>6.0669456066945608</v>
      </c>
      <c r="T21" s="33">
        <v>24</v>
      </c>
      <c r="U21" s="28">
        <v>5.02092050209205</v>
      </c>
      <c r="V21" s="33">
        <v>3</v>
      </c>
      <c r="W21" s="27">
        <v>0.62761506276150625</v>
      </c>
    </row>
    <row r="22" spans="2:23" ht="15" customHeight="1" x14ac:dyDescent="0.25">
      <c r="B22" s="6"/>
      <c r="C22" s="8"/>
      <c r="D22" s="8" t="s">
        <v>49</v>
      </c>
      <c r="E22" s="38" t="s">
        <v>95</v>
      </c>
      <c r="F22" s="15">
        <v>621</v>
      </c>
      <c r="G22" s="22">
        <v>116</v>
      </c>
      <c r="H22" s="18">
        <v>18.679549114331724</v>
      </c>
      <c r="I22" s="33">
        <v>505</v>
      </c>
      <c r="J22" s="22">
        <v>227</v>
      </c>
      <c r="K22" s="18">
        <v>44.950495049504951</v>
      </c>
      <c r="L22" s="15">
        <v>621</v>
      </c>
      <c r="M22" s="22">
        <v>22</v>
      </c>
      <c r="N22" s="27">
        <v>3.5426731078904989</v>
      </c>
      <c r="O22" s="15">
        <v>621</v>
      </c>
      <c r="P22" s="22">
        <v>10</v>
      </c>
      <c r="Q22" s="28">
        <v>1.6103059581320449</v>
      </c>
      <c r="R22" s="18">
        <v>37</v>
      </c>
      <c r="S22" s="18">
        <v>5.9581320450885666</v>
      </c>
      <c r="T22" s="33">
        <v>24</v>
      </c>
      <c r="U22" s="28">
        <v>3.8647342995169081</v>
      </c>
      <c r="V22" s="33">
        <v>6</v>
      </c>
      <c r="W22" s="27">
        <v>0.96618357487922701</v>
      </c>
    </row>
    <row r="23" spans="2:23" ht="15" customHeight="1" x14ac:dyDescent="0.25">
      <c r="B23" s="6"/>
      <c r="C23" s="8"/>
      <c r="D23" s="8" t="s">
        <v>50</v>
      </c>
      <c r="E23" s="38" t="s">
        <v>96</v>
      </c>
      <c r="F23" s="15">
        <v>26</v>
      </c>
      <c r="G23" s="22">
        <v>6</v>
      </c>
      <c r="H23" s="18">
        <v>23.076923076923077</v>
      </c>
      <c r="I23" s="33">
        <v>20</v>
      </c>
      <c r="J23" s="22">
        <v>15</v>
      </c>
      <c r="K23" s="18">
        <v>75</v>
      </c>
      <c r="L23" s="15">
        <v>26</v>
      </c>
      <c r="M23" s="22">
        <v>1</v>
      </c>
      <c r="N23" s="27">
        <v>3.8461538461538463</v>
      </c>
      <c r="O23" s="15">
        <v>26</v>
      </c>
      <c r="P23" s="22">
        <v>0</v>
      </c>
      <c r="Q23" s="28">
        <v>0</v>
      </c>
      <c r="R23" s="18">
        <v>0</v>
      </c>
      <c r="S23" s="18">
        <v>0</v>
      </c>
      <c r="T23" s="33">
        <v>2</v>
      </c>
      <c r="U23" s="28">
        <v>7.6923076923076925</v>
      </c>
      <c r="V23" s="33">
        <v>0</v>
      </c>
      <c r="W23" s="27">
        <v>0</v>
      </c>
    </row>
    <row r="24" spans="2:23" ht="15" customHeight="1" x14ac:dyDescent="0.25">
      <c r="B24" s="6"/>
      <c r="C24" s="8"/>
      <c r="D24" s="8" t="s">
        <v>51</v>
      </c>
      <c r="E24" s="38" t="s">
        <v>97</v>
      </c>
      <c r="F24" s="15">
        <v>877</v>
      </c>
      <c r="G24" s="22">
        <v>116</v>
      </c>
      <c r="H24" s="18">
        <v>13.22690992018244</v>
      </c>
      <c r="I24" s="33">
        <v>761</v>
      </c>
      <c r="J24" s="22">
        <v>264</v>
      </c>
      <c r="K24" s="18">
        <v>34.691195795006571</v>
      </c>
      <c r="L24" s="15">
        <v>877</v>
      </c>
      <c r="M24" s="22">
        <v>27</v>
      </c>
      <c r="N24" s="27">
        <v>3.0786773090079818</v>
      </c>
      <c r="O24" s="15">
        <v>877</v>
      </c>
      <c r="P24" s="22">
        <v>9</v>
      </c>
      <c r="Q24" s="28">
        <v>1.0262257696693273</v>
      </c>
      <c r="R24" s="18">
        <v>53</v>
      </c>
      <c r="S24" s="18">
        <v>6.0433295324971494</v>
      </c>
      <c r="T24" s="33">
        <v>48</v>
      </c>
      <c r="U24" s="28">
        <v>5.4732041049030791</v>
      </c>
      <c r="V24" s="33">
        <v>14</v>
      </c>
      <c r="W24" s="27">
        <v>1.5963511972633979</v>
      </c>
    </row>
    <row r="25" spans="2:23" ht="15" customHeight="1" x14ac:dyDescent="0.25">
      <c r="B25" s="6"/>
      <c r="C25" s="8"/>
      <c r="D25" s="8" t="s">
        <v>52</v>
      </c>
      <c r="E25" s="38" t="s">
        <v>98</v>
      </c>
      <c r="F25" s="52">
        <v>783</v>
      </c>
      <c r="G25" s="53">
        <v>144</v>
      </c>
      <c r="H25" s="54">
        <v>18.390804597701148</v>
      </c>
      <c r="I25" s="33">
        <v>639</v>
      </c>
      <c r="J25" s="53">
        <v>294</v>
      </c>
      <c r="K25" s="18">
        <v>46.009389671361504</v>
      </c>
      <c r="L25" s="52">
        <v>783</v>
      </c>
      <c r="M25" s="53">
        <v>51</v>
      </c>
      <c r="N25" s="56">
        <v>6.5134099616858236</v>
      </c>
      <c r="O25" s="52">
        <v>783</v>
      </c>
      <c r="P25" s="53">
        <v>32</v>
      </c>
      <c r="Q25" s="57">
        <v>4.0868454661558111</v>
      </c>
      <c r="R25" s="54">
        <v>83</v>
      </c>
      <c r="S25" s="54">
        <v>10.600255427841635</v>
      </c>
      <c r="T25" s="55">
        <v>35</v>
      </c>
      <c r="U25" s="57">
        <v>4.4699872286079181</v>
      </c>
      <c r="V25" s="55">
        <v>12</v>
      </c>
      <c r="W25" s="56">
        <v>1.5325670498084289</v>
      </c>
    </row>
    <row r="26" spans="2:23" ht="15" customHeight="1" x14ac:dyDescent="0.25">
      <c r="B26" s="6"/>
      <c r="C26" s="8"/>
      <c r="D26" s="8" t="s">
        <v>31</v>
      </c>
      <c r="E26" s="38" t="s">
        <v>99</v>
      </c>
      <c r="F26" s="15">
        <v>1310</v>
      </c>
      <c r="G26" s="22">
        <v>151</v>
      </c>
      <c r="H26" s="18">
        <v>11.526717557251908</v>
      </c>
      <c r="I26" s="33">
        <v>1159</v>
      </c>
      <c r="J26" s="22">
        <v>377</v>
      </c>
      <c r="K26" s="18">
        <v>32.528041415012943</v>
      </c>
      <c r="L26" s="15">
        <v>1310</v>
      </c>
      <c r="M26" s="22">
        <v>39</v>
      </c>
      <c r="N26" s="27">
        <v>2.9770992366412212</v>
      </c>
      <c r="O26" s="15">
        <v>1310</v>
      </c>
      <c r="P26" s="22">
        <v>22</v>
      </c>
      <c r="Q26" s="28">
        <v>1.6793893129770994</v>
      </c>
      <c r="R26" s="18">
        <v>69</v>
      </c>
      <c r="S26" s="18">
        <v>5.2671755725190836</v>
      </c>
      <c r="T26" s="33">
        <v>75</v>
      </c>
      <c r="U26" s="28">
        <v>5.7251908396946565</v>
      </c>
      <c r="V26" s="33">
        <v>13</v>
      </c>
      <c r="W26" s="27">
        <v>0.99236641221374045</v>
      </c>
    </row>
    <row r="27" spans="2:23" ht="15" customHeight="1" x14ac:dyDescent="0.25">
      <c r="B27" s="6"/>
      <c r="C27" s="8"/>
      <c r="D27" s="8" t="s">
        <v>53</v>
      </c>
      <c r="E27" s="38" t="s">
        <v>100</v>
      </c>
      <c r="F27" s="15">
        <v>668</v>
      </c>
      <c r="G27" s="22">
        <v>160</v>
      </c>
      <c r="H27" s="18">
        <v>23.952095808383234</v>
      </c>
      <c r="I27" s="33">
        <v>508</v>
      </c>
      <c r="J27" s="22">
        <v>263</v>
      </c>
      <c r="K27" s="18">
        <v>51.771653543307082</v>
      </c>
      <c r="L27" s="15">
        <v>668</v>
      </c>
      <c r="M27" s="22">
        <v>28</v>
      </c>
      <c r="N27" s="27">
        <v>4.1916167664670656</v>
      </c>
      <c r="O27" s="15">
        <v>668</v>
      </c>
      <c r="P27" s="22">
        <v>7</v>
      </c>
      <c r="Q27" s="28">
        <v>1.0479041916167664</v>
      </c>
      <c r="R27" s="18">
        <v>31</v>
      </c>
      <c r="S27" s="18">
        <v>4.6407185628742509</v>
      </c>
      <c r="T27" s="33">
        <v>30</v>
      </c>
      <c r="U27" s="28">
        <v>4.4910179640718564</v>
      </c>
      <c r="V27" s="33">
        <v>8</v>
      </c>
      <c r="W27" s="27">
        <v>1.1976047904191618</v>
      </c>
    </row>
    <row r="28" spans="2:23" ht="15" customHeight="1" x14ac:dyDescent="0.25">
      <c r="B28" s="6" t="s">
        <v>28</v>
      </c>
      <c r="C28" s="8" t="s">
        <v>54</v>
      </c>
      <c r="D28" s="8" t="s">
        <v>55</v>
      </c>
      <c r="E28" s="38" t="s">
        <v>101</v>
      </c>
      <c r="F28" s="15">
        <v>1993</v>
      </c>
      <c r="G28" s="22">
        <v>240</v>
      </c>
      <c r="H28" s="18">
        <v>12.042147516307075</v>
      </c>
      <c r="I28" s="33">
        <v>1753</v>
      </c>
      <c r="J28" s="22">
        <v>607</v>
      </c>
      <c r="K28" s="18">
        <v>34.626354820308045</v>
      </c>
      <c r="L28" s="15">
        <v>1993</v>
      </c>
      <c r="M28" s="22">
        <v>71</v>
      </c>
      <c r="N28" s="27">
        <v>3.562468640240843</v>
      </c>
      <c r="O28" s="15">
        <v>1993</v>
      </c>
      <c r="P28" s="22">
        <v>50</v>
      </c>
      <c r="Q28" s="28">
        <v>2.5087807325639737</v>
      </c>
      <c r="R28" s="18">
        <v>144</v>
      </c>
      <c r="S28" s="18">
        <v>7.2252885097842441</v>
      </c>
      <c r="T28" s="33">
        <v>52</v>
      </c>
      <c r="U28" s="28">
        <v>2.6091319618665327</v>
      </c>
      <c r="V28" s="33">
        <v>15</v>
      </c>
      <c r="W28" s="27">
        <v>0.7526342197691922</v>
      </c>
    </row>
    <row r="29" spans="2:23" ht="15" customHeight="1" x14ac:dyDescent="0.25">
      <c r="B29" s="6"/>
      <c r="C29" s="8"/>
      <c r="D29" s="8" t="s">
        <v>56</v>
      </c>
      <c r="E29" s="38" t="s">
        <v>102</v>
      </c>
      <c r="F29" s="15">
        <v>1485</v>
      </c>
      <c r="G29" s="22">
        <v>201</v>
      </c>
      <c r="H29" s="18">
        <v>13.535353535353536</v>
      </c>
      <c r="I29" s="33">
        <v>1284</v>
      </c>
      <c r="J29" s="22">
        <v>422</v>
      </c>
      <c r="K29" s="18">
        <v>32.866043613707163</v>
      </c>
      <c r="L29" s="15">
        <v>1485</v>
      </c>
      <c r="M29" s="22">
        <v>49</v>
      </c>
      <c r="N29" s="27">
        <v>3.2996632996632997</v>
      </c>
      <c r="O29" s="15">
        <v>1485</v>
      </c>
      <c r="P29" s="22">
        <v>20</v>
      </c>
      <c r="Q29" s="28">
        <v>1.3468013468013467</v>
      </c>
      <c r="R29" s="18">
        <v>119</v>
      </c>
      <c r="S29" s="18">
        <v>8.0134680134680121</v>
      </c>
      <c r="T29" s="33">
        <v>78</v>
      </c>
      <c r="U29" s="28">
        <v>5.2525252525252526</v>
      </c>
      <c r="V29" s="33">
        <v>19</v>
      </c>
      <c r="W29" s="27">
        <v>1.2794612794612794</v>
      </c>
    </row>
    <row r="30" spans="2:23" ht="15" customHeight="1" x14ac:dyDescent="0.25">
      <c r="B30" s="6"/>
      <c r="C30" s="8"/>
      <c r="D30" s="8" t="s">
        <v>107</v>
      </c>
      <c r="E30" s="38" t="s">
        <v>108</v>
      </c>
      <c r="F30" s="15">
        <v>369</v>
      </c>
      <c r="G30" s="22">
        <v>53</v>
      </c>
      <c r="H30" s="18">
        <v>14.363143631436316</v>
      </c>
      <c r="I30" s="33">
        <v>316</v>
      </c>
      <c r="J30" s="22">
        <v>119</v>
      </c>
      <c r="K30" s="18">
        <v>37.658227848101269</v>
      </c>
      <c r="L30" s="15">
        <v>369</v>
      </c>
      <c r="M30" s="22">
        <v>14</v>
      </c>
      <c r="N30" s="27">
        <v>3.7940379403794036</v>
      </c>
      <c r="O30" s="15">
        <v>369</v>
      </c>
      <c r="P30" s="22">
        <v>9</v>
      </c>
      <c r="Q30" s="28">
        <v>2.4390243902439024</v>
      </c>
      <c r="R30" s="18">
        <v>36</v>
      </c>
      <c r="S30" s="18">
        <v>9.7560975609756095</v>
      </c>
      <c r="T30" s="33">
        <v>9</v>
      </c>
      <c r="U30" s="28">
        <v>2.4390243902439024</v>
      </c>
      <c r="V30" s="33">
        <v>3</v>
      </c>
      <c r="W30" s="27">
        <v>0.81300813008130091</v>
      </c>
    </row>
    <row r="31" spans="2:23" ht="15" customHeight="1" x14ac:dyDescent="0.25">
      <c r="B31" s="6" t="s">
        <v>29</v>
      </c>
      <c r="C31" s="8" t="s">
        <v>58</v>
      </c>
      <c r="D31" s="8" t="s">
        <v>33</v>
      </c>
      <c r="E31" s="38" t="s">
        <v>103</v>
      </c>
      <c r="F31" s="15">
        <v>1122</v>
      </c>
      <c r="G31" s="22">
        <v>257</v>
      </c>
      <c r="H31" s="18">
        <v>22.905525846702318</v>
      </c>
      <c r="I31" s="33">
        <v>865</v>
      </c>
      <c r="J31" s="22">
        <v>427</v>
      </c>
      <c r="K31" s="18">
        <v>49.364161849710982</v>
      </c>
      <c r="L31" s="15">
        <v>1122</v>
      </c>
      <c r="M31" s="22">
        <v>47</v>
      </c>
      <c r="N31" s="27">
        <v>4.1889483065953659</v>
      </c>
      <c r="O31" s="15">
        <v>1122</v>
      </c>
      <c r="P31" s="22">
        <v>23</v>
      </c>
      <c r="Q31" s="28">
        <v>2.0499108734402851</v>
      </c>
      <c r="R31" s="18">
        <v>55</v>
      </c>
      <c r="S31" s="18">
        <v>4.9019607843137258</v>
      </c>
      <c r="T31" s="33">
        <v>51</v>
      </c>
      <c r="U31" s="28">
        <v>4.5454545454545459</v>
      </c>
      <c r="V31" s="33">
        <v>11</v>
      </c>
      <c r="W31" s="27">
        <v>0.98039215686274506</v>
      </c>
    </row>
    <row r="32" spans="2:23" ht="15" customHeight="1" x14ac:dyDescent="0.25">
      <c r="B32" s="6"/>
      <c r="C32" s="8"/>
      <c r="D32" s="8" t="s">
        <v>57</v>
      </c>
      <c r="E32" s="38" t="s">
        <v>104</v>
      </c>
      <c r="F32" s="15">
        <v>253</v>
      </c>
      <c r="G32" s="22">
        <v>48</v>
      </c>
      <c r="H32" s="18">
        <v>18.972332015810274</v>
      </c>
      <c r="I32" s="33">
        <v>205</v>
      </c>
      <c r="J32" s="22">
        <v>102</v>
      </c>
      <c r="K32" s="18">
        <v>49.756097560975611</v>
      </c>
      <c r="L32" s="15">
        <v>253</v>
      </c>
      <c r="M32" s="22">
        <v>6</v>
      </c>
      <c r="N32" s="27">
        <v>2.3715415019762842</v>
      </c>
      <c r="O32" s="15">
        <v>253</v>
      </c>
      <c r="P32" s="22">
        <v>0</v>
      </c>
      <c r="Q32" s="28">
        <v>0</v>
      </c>
      <c r="R32" s="18">
        <v>19</v>
      </c>
      <c r="S32" s="18">
        <v>7.5098814229249005</v>
      </c>
      <c r="T32" s="33">
        <v>13</v>
      </c>
      <c r="U32" s="28">
        <v>5.1383399209486171</v>
      </c>
      <c r="V32" s="33">
        <v>5</v>
      </c>
      <c r="W32" s="27">
        <v>1.9762845849802373</v>
      </c>
    </row>
    <row r="33" spans="2:23" ht="15" customHeight="1" x14ac:dyDescent="0.25">
      <c r="B33" s="6"/>
      <c r="C33" s="8"/>
      <c r="D33" s="8" t="s">
        <v>59</v>
      </c>
      <c r="E33" s="38" t="s">
        <v>105</v>
      </c>
      <c r="F33" s="15">
        <v>394</v>
      </c>
      <c r="G33" s="22">
        <v>72</v>
      </c>
      <c r="H33" s="18">
        <v>18.274111675126903</v>
      </c>
      <c r="I33" s="33">
        <v>322</v>
      </c>
      <c r="J33" s="22">
        <v>161</v>
      </c>
      <c r="K33" s="18">
        <v>50</v>
      </c>
      <c r="L33" s="15">
        <v>394</v>
      </c>
      <c r="M33" s="22">
        <v>14</v>
      </c>
      <c r="N33" s="27">
        <v>3.5532994923857872</v>
      </c>
      <c r="O33" s="15">
        <v>394</v>
      </c>
      <c r="P33" s="22">
        <v>2</v>
      </c>
      <c r="Q33" s="28">
        <v>0.50761421319796951</v>
      </c>
      <c r="R33" s="18">
        <v>34</v>
      </c>
      <c r="S33" s="18">
        <v>8.6294416243654819</v>
      </c>
      <c r="T33" s="33">
        <v>19</v>
      </c>
      <c r="U33" s="28">
        <v>4.8223350253807107</v>
      </c>
      <c r="V33" s="33">
        <v>3</v>
      </c>
      <c r="W33" s="27">
        <v>0.76142131979695438</v>
      </c>
    </row>
    <row r="34" spans="2:23" ht="15" customHeight="1" x14ac:dyDescent="0.25">
      <c r="B34" s="6"/>
      <c r="C34" s="8"/>
      <c r="D34" s="8" t="s">
        <v>60</v>
      </c>
      <c r="E34" s="38" t="s">
        <v>106</v>
      </c>
      <c r="F34" s="15">
        <v>315</v>
      </c>
      <c r="G34" s="22">
        <v>61</v>
      </c>
      <c r="H34" s="18">
        <v>19.365079365079367</v>
      </c>
      <c r="I34" s="33">
        <v>254</v>
      </c>
      <c r="J34" s="22">
        <v>100</v>
      </c>
      <c r="K34" s="18">
        <v>39.370078740157481</v>
      </c>
      <c r="L34" s="15">
        <v>315</v>
      </c>
      <c r="M34" s="22">
        <v>15</v>
      </c>
      <c r="N34" s="27">
        <v>4.7619047619047619</v>
      </c>
      <c r="O34" s="15">
        <v>315</v>
      </c>
      <c r="P34" s="22">
        <v>6</v>
      </c>
      <c r="Q34" s="28">
        <v>1.9047619047619049</v>
      </c>
      <c r="R34" s="18">
        <v>18</v>
      </c>
      <c r="S34" s="18">
        <v>5.7142857142857144</v>
      </c>
      <c r="T34" s="33">
        <v>15</v>
      </c>
      <c r="U34" s="28">
        <v>4.7619047619047619</v>
      </c>
      <c r="V34" s="33">
        <v>3</v>
      </c>
      <c r="W34" s="27">
        <v>0.95238095238095244</v>
      </c>
    </row>
    <row r="35" spans="2:23" ht="15" customHeight="1" x14ac:dyDescent="0.25">
      <c r="B35" s="6" t="s">
        <v>30</v>
      </c>
      <c r="C35" s="8" t="s">
        <v>61</v>
      </c>
      <c r="D35" s="8" t="s">
        <v>32</v>
      </c>
      <c r="E35" s="38" t="s">
        <v>68</v>
      </c>
      <c r="F35" s="15">
        <v>154</v>
      </c>
      <c r="G35" s="22">
        <v>25</v>
      </c>
      <c r="H35" s="18">
        <v>16.233766233766232</v>
      </c>
      <c r="I35" s="33">
        <v>129</v>
      </c>
      <c r="J35" s="22">
        <v>45</v>
      </c>
      <c r="K35" s="18">
        <v>34.883720930232556</v>
      </c>
      <c r="L35" s="15">
        <v>154</v>
      </c>
      <c r="M35" s="22">
        <v>3</v>
      </c>
      <c r="N35" s="27">
        <v>1.948051948051948</v>
      </c>
      <c r="O35" s="15">
        <v>154</v>
      </c>
      <c r="P35" s="22">
        <v>1</v>
      </c>
      <c r="Q35" s="28">
        <v>0.64935064935064934</v>
      </c>
      <c r="R35" s="18">
        <v>7</v>
      </c>
      <c r="S35" s="18">
        <v>4.5454545454545459</v>
      </c>
      <c r="T35" s="33">
        <v>18</v>
      </c>
      <c r="U35" s="28">
        <v>11.688311688311687</v>
      </c>
      <c r="V35" s="33">
        <v>3</v>
      </c>
      <c r="W35" s="27">
        <v>1.948051948051948</v>
      </c>
    </row>
    <row r="36" spans="2:23" ht="15" customHeight="1" x14ac:dyDescent="0.25">
      <c r="B36" s="6"/>
      <c r="C36" s="8"/>
      <c r="D36" s="8" t="s">
        <v>62</v>
      </c>
      <c r="E36" s="38" t="s">
        <v>69</v>
      </c>
      <c r="F36" s="15">
        <v>499</v>
      </c>
      <c r="G36" s="22">
        <v>106</v>
      </c>
      <c r="H36" s="18">
        <v>21.242484969939881</v>
      </c>
      <c r="I36" s="33">
        <v>393</v>
      </c>
      <c r="J36" s="22">
        <v>156</v>
      </c>
      <c r="K36" s="18">
        <v>39.694656488549619</v>
      </c>
      <c r="L36" s="15">
        <v>499</v>
      </c>
      <c r="M36" s="22">
        <v>33</v>
      </c>
      <c r="N36" s="27">
        <v>6.6132264529058116</v>
      </c>
      <c r="O36" s="15">
        <v>499</v>
      </c>
      <c r="P36" s="22">
        <v>9</v>
      </c>
      <c r="Q36" s="28">
        <v>1.8036072144288577</v>
      </c>
      <c r="R36" s="18">
        <v>38</v>
      </c>
      <c r="S36" s="18">
        <v>7.6152304609218442</v>
      </c>
      <c r="T36" s="33">
        <v>26</v>
      </c>
      <c r="U36" s="28">
        <v>5.2104208416833666</v>
      </c>
      <c r="V36" s="33">
        <v>5</v>
      </c>
      <c r="W36" s="27">
        <v>1.002004008016032</v>
      </c>
    </row>
    <row r="37" spans="2:23" ht="15" customHeight="1" x14ac:dyDescent="0.25">
      <c r="B37" s="6"/>
      <c r="C37" s="8" t="s">
        <v>63</v>
      </c>
      <c r="D37" s="8" t="s">
        <v>64</v>
      </c>
      <c r="E37" s="38" t="s">
        <v>70</v>
      </c>
      <c r="F37" s="15">
        <v>650</v>
      </c>
      <c r="G37" s="22">
        <v>49</v>
      </c>
      <c r="H37" s="18">
        <v>7.5384615384615383</v>
      </c>
      <c r="I37" s="33">
        <v>601</v>
      </c>
      <c r="J37" s="22">
        <v>152</v>
      </c>
      <c r="K37" s="18">
        <v>25.291181364392678</v>
      </c>
      <c r="L37" s="15">
        <v>650</v>
      </c>
      <c r="M37" s="22">
        <v>21</v>
      </c>
      <c r="N37" s="27">
        <v>3.2307692307692308</v>
      </c>
      <c r="O37" s="15">
        <v>650</v>
      </c>
      <c r="P37" s="22">
        <v>9</v>
      </c>
      <c r="Q37" s="28">
        <v>1.3846153846153846</v>
      </c>
      <c r="R37" s="18">
        <v>41</v>
      </c>
      <c r="S37" s="18">
        <v>6.3076923076923075</v>
      </c>
      <c r="T37" s="33">
        <v>29</v>
      </c>
      <c r="U37" s="28">
        <v>4.4615384615384617</v>
      </c>
      <c r="V37" s="33">
        <v>5</v>
      </c>
      <c r="W37" s="27">
        <v>0.76923076923076927</v>
      </c>
    </row>
    <row r="38" spans="2:23" ht="15" customHeight="1" x14ac:dyDescent="0.25">
      <c r="B38" s="6"/>
      <c r="C38" s="8"/>
      <c r="D38" s="8" t="s">
        <v>65</v>
      </c>
      <c r="E38" s="38" t="s">
        <v>71</v>
      </c>
      <c r="F38" s="15">
        <v>3483</v>
      </c>
      <c r="G38" s="22">
        <v>801</v>
      </c>
      <c r="H38" s="18">
        <v>22.997416020671835</v>
      </c>
      <c r="I38" s="33">
        <v>2682</v>
      </c>
      <c r="J38" s="22">
        <v>1078</v>
      </c>
      <c r="K38" s="18">
        <v>40.193885160328115</v>
      </c>
      <c r="L38" s="15">
        <v>3483</v>
      </c>
      <c r="M38" s="22">
        <v>258</v>
      </c>
      <c r="N38" s="27">
        <v>7.4074074074074066</v>
      </c>
      <c r="O38" s="15">
        <v>3483</v>
      </c>
      <c r="P38" s="22">
        <v>97</v>
      </c>
      <c r="Q38" s="28">
        <v>2.7849554981337925</v>
      </c>
      <c r="R38" s="18">
        <v>292</v>
      </c>
      <c r="S38" s="18">
        <v>8.3835773758254373</v>
      </c>
      <c r="T38" s="33">
        <v>137</v>
      </c>
      <c r="U38" s="28">
        <v>3.9333907550961813</v>
      </c>
      <c r="V38" s="33">
        <v>33</v>
      </c>
      <c r="W38" s="27">
        <v>0.94745908699397063</v>
      </c>
    </row>
    <row r="39" spans="2:23" ht="15" customHeight="1" thickBot="1" x14ac:dyDescent="0.3">
      <c r="B39" s="6"/>
      <c r="C39" s="8"/>
      <c r="D39" s="8" t="s">
        <v>66</v>
      </c>
      <c r="E39" s="38" t="s">
        <v>72</v>
      </c>
      <c r="F39" s="15">
        <v>1984</v>
      </c>
      <c r="G39" s="22">
        <v>936</v>
      </c>
      <c r="H39" s="18">
        <v>47.177419354838712</v>
      </c>
      <c r="I39" s="33">
        <v>1048</v>
      </c>
      <c r="J39" s="22">
        <v>631</v>
      </c>
      <c r="K39" s="18">
        <v>60.209923664122137</v>
      </c>
      <c r="L39" s="15">
        <v>1984</v>
      </c>
      <c r="M39" s="22">
        <v>294</v>
      </c>
      <c r="N39" s="27">
        <v>14.818548387096776</v>
      </c>
      <c r="O39" s="15">
        <v>1984</v>
      </c>
      <c r="P39" s="22">
        <v>48</v>
      </c>
      <c r="Q39" s="28">
        <v>2.4193548387096775</v>
      </c>
      <c r="R39" s="18">
        <v>197</v>
      </c>
      <c r="S39" s="18">
        <v>9.929435483870968</v>
      </c>
      <c r="T39" s="33">
        <v>62</v>
      </c>
      <c r="U39" s="28">
        <v>3.125</v>
      </c>
      <c r="V39" s="33">
        <v>18</v>
      </c>
      <c r="W39" s="27">
        <v>0.90725806451612911</v>
      </c>
    </row>
    <row r="40" spans="2:23" ht="15" customHeight="1" thickBot="1" x14ac:dyDescent="0.3">
      <c r="B40" s="71" t="s">
        <v>80</v>
      </c>
      <c r="C40" s="72"/>
      <c r="D40" s="72"/>
      <c r="E40" s="73"/>
      <c r="F40" s="16">
        <f>SUM(F8:F39)</f>
        <v>31467</v>
      </c>
      <c r="G40" s="24">
        <f>SUM(G8:G39)</f>
        <v>5647</v>
      </c>
      <c r="H40" s="20">
        <f>G40/F40*100</f>
        <v>17.945784472622112</v>
      </c>
      <c r="I40" s="34">
        <f>SUM(I8:I39)</f>
        <v>25820</v>
      </c>
      <c r="J40" s="34">
        <f>SUM(J8:J39)</f>
        <v>10398</v>
      </c>
      <c r="K40" s="20">
        <f>J40/I40*100</f>
        <v>40.271107668474052</v>
      </c>
      <c r="L40" s="16">
        <f>SUM(L8:L39)</f>
        <v>31467</v>
      </c>
      <c r="M40" s="24">
        <f>SUM(M8:M39)</f>
        <v>1530</v>
      </c>
      <c r="N40" s="30">
        <f>M40/L40*100</f>
        <v>4.8622366288492707</v>
      </c>
      <c r="O40" s="16">
        <f>SUM(O8:O39)</f>
        <v>31467</v>
      </c>
      <c r="P40" s="24">
        <f>SUM(P8:P39)</f>
        <v>569</v>
      </c>
      <c r="Q40" s="31">
        <f>P40/O40*100</f>
        <v>1.8082435567419837</v>
      </c>
      <c r="R40" s="24">
        <f>SUM(R8:R39)</f>
        <v>2260</v>
      </c>
      <c r="S40" s="31">
        <f>R40/O40*100</f>
        <v>7.182127307973432</v>
      </c>
      <c r="T40" s="34">
        <f>SUM(T8:T39)</f>
        <v>1371</v>
      </c>
      <c r="U40" s="31">
        <f>T40/O40*100</f>
        <v>4.3569453713414052</v>
      </c>
      <c r="V40" s="34">
        <f>SUM(V8:V39)</f>
        <v>286</v>
      </c>
      <c r="W40" s="30">
        <f>V40/O40*100</f>
        <v>0.90888867702672638</v>
      </c>
    </row>
    <row r="41" spans="2:23" ht="15" customHeight="1" x14ac:dyDescent="0.25">
      <c r="B41" s="3" t="s">
        <v>78</v>
      </c>
      <c r="C41" s="3"/>
      <c r="D41" s="3"/>
      <c r="E41" s="3"/>
      <c r="F41" s="3"/>
    </row>
    <row r="42" spans="2:23" ht="15" customHeight="1" x14ac:dyDescent="0.25">
      <c r="B42" s="3" t="s">
        <v>5</v>
      </c>
      <c r="C42" s="3"/>
      <c r="D42" s="3"/>
      <c r="E42" s="3"/>
      <c r="F42" s="3"/>
    </row>
    <row r="43" spans="2:23" ht="15" customHeight="1" x14ac:dyDescent="0.25">
      <c r="B43" s="3" t="s">
        <v>17</v>
      </c>
      <c r="C43" s="3"/>
      <c r="D43" s="3"/>
      <c r="E43" s="3"/>
      <c r="F43" s="3"/>
    </row>
    <row r="44" spans="2:23" ht="15" customHeight="1" x14ac:dyDescent="0.25">
      <c r="B44" s="3" t="s">
        <v>22</v>
      </c>
      <c r="C44" s="3"/>
      <c r="D44" s="3"/>
      <c r="E44" s="3"/>
      <c r="F44" s="3"/>
    </row>
    <row r="45" spans="2:23" ht="15" customHeight="1" x14ac:dyDescent="0.25">
      <c r="B45" s="3" t="s">
        <v>73</v>
      </c>
    </row>
    <row r="46" spans="2:23" ht="15" customHeight="1" x14ac:dyDescent="0.25">
      <c r="B46" s="3"/>
    </row>
  </sheetData>
  <mergeCells count="21">
    <mergeCell ref="B40:E40"/>
    <mergeCell ref="G6:H6"/>
    <mergeCell ref="L6:L7"/>
    <mergeCell ref="M6:N6"/>
    <mergeCell ref="B2:W2"/>
    <mergeCell ref="B3:W3"/>
    <mergeCell ref="B5:B7"/>
    <mergeCell ref="C5:C7"/>
    <mergeCell ref="D5:D7"/>
    <mergeCell ref="E5:E7"/>
    <mergeCell ref="F5:K5"/>
    <mergeCell ref="L5:N5"/>
    <mergeCell ref="O5:W5"/>
    <mergeCell ref="F6:F7"/>
    <mergeCell ref="T6:U6"/>
    <mergeCell ref="V6:W6"/>
    <mergeCell ref="O6:O7"/>
    <mergeCell ref="P6:Q6"/>
    <mergeCell ref="J6:K6"/>
    <mergeCell ref="I6:I7"/>
    <mergeCell ref="R6:S6"/>
  </mergeCells>
  <phoneticPr fontId="16" type="noConversion"/>
  <conditionalFormatting sqref="E8:E39">
    <cfRule type="duplicateValues" dxfId="0" priority="19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0070C0"/>
  </sheetPr>
  <dimension ref="A1:N43"/>
  <sheetViews>
    <sheetView showGridLines="0" workbookViewId="0">
      <selection activeCell="G8" sqref="G8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14" width="12.7109375" style="2" customWidth="1"/>
    <col min="15" max="16384" width="11.42578125" style="2"/>
  </cols>
  <sheetData>
    <row r="1" spans="1:14" ht="15" customHeight="1" x14ac:dyDescent="0.25">
      <c r="A1" s="1"/>
    </row>
    <row r="2" spans="1:14" ht="84.95" customHeight="1" x14ac:dyDescent="0.25">
      <c r="A2" s="1"/>
      <c r="B2" s="76" t="s">
        <v>112</v>
      </c>
      <c r="C2" s="76"/>
      <c r="D2" s="76"/>
      <c r="E2" s="76"/>
      <c r="F2" s="82"/>
      <c r="G2" s="82"/>
      <c r="H2" s="82"/>
      <c r="I2" s="82"/>
      <c r="J2" s="82"/>
      <c r="K2" s="82"/>
      <c r="L2" s="82"/>
      <c r="M2" s="82"/>
      <c r="N2" s="82"/>
    </row>
    <row r="3" spans="1:14" ht="15" customHeight="1" x14ac:dyDescent="0.25">
      <c r="A3" s="1"/>
      <c r="B3" s="77" t="str">
        <f>INICIO!C$8</f>
        <v>PERIODO: ENERO - OCTUBRE 2021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4" ht="15" customHeight="1" thickBot="1" x14ac:dyDescent="0.3"/>
    <row r="5" spans="1:14" ht="15" customHeight="1" thickBot="1" x14ac:dyDescent="0.3">
      <c r="B5" s="75" t="s">
        <v>0</v>
      </c>
      <c r="C5" s="75" t="s">
        <v>6</v>
      </c>
      <c r="D5" s="83" t="s">
        <v>7</v>
      </c>
      <c r="E5" s="75" t="s">
        <v>8</v>
      </c>
      <c r="F5" s="74" t="s">
        <v>11</v>
      </c>
      <c r="G5" s="74" t="s">
        <v>9</v>
      </c>
      <c r="H5" s="74"/>
      <c r="I5" s="79" t="s">
        <v>18</v>
      </c>
      <c r="J5" s="74"/>
      <c r="K5" s="74" t="s">
        <v>19</v>
      </c>
      <c r="L5" s="74"/>
      <c r="M5" s="74" t="s">
        <v>20</v>
      </c>
      <c r="N5" s="74"/>
    </row>
    <row r="6" spans="1:14" ht="15" customHeight="1" thickBot="1" x14ac:dyDescent="0.3">
      <c r="B6" s="75"/>
      <c r="C6" s="75"/>
      <c r="D6" s="83"/>
      <c r="E6" s="75"/>
      <c r="F6" s="74"/>
      <c r="G6" s="10" t="s">
        <v>1</v>
      </c>
      <c r="H6" s="10" t="s">
        <v>2</v>
      </c>
      <c r="I6" s="11" t="s">
        <v>1</v>
      </c>
      <c r="J6" s="10" t="s">
        <v>2</v>
      </c>
      <c r="K6" s="10" t="s">
        <v>1</v>
      </c>
      <c r="L6" s="10" t="s">
        <v>2</v>
      </c>
      <c r="M6" s="10" t="s">
        <v>1</v>
      </c>
      <c r="N6" s="10" t="s">
        <v>2</v>
      </c>
    </row>
    <row r="7" spans="1:14" ht="15" customHeight="1" x14ac:dyDescent="0.25">
      <c r="B7" s="5" t="s">
        <v>27</v>
      </c>
      <c r="C7" s="8" t="s">
        <v>34</v>
      </c>
      <c r="D7" s="7" t="s">
        <v>27</v>
      </c>
      <c r="E7" s="9" t="s">
        <v>81</v>
      </c>
      <c r="F7" s="14">
        <v>1609</v>
      </c>
      <c r="G7" s="23">
        <v>551</v>
      </c>
      <c r="H7" s="29">
        <v>34.24487259167185</v>
      </c>
      <c r="I7" s="23">
        <v>377</v>
      </c>
      <c r="J7" s="19">
        <v>23.430702299564949</v>
      </c>
      <c r="K7" s="32">
        <v>172</v>
      </c>
      <c r="L7" s="26">
        <v>10.689869484151647</v>
      </c>
      <c r="M7" s="23">
        <v>2</v>
      </c>
      <c r="N7" s="29">
        <v>0.1243008079552517</v>
      </c>
    </row>
    <row r="8" spans="1:14" ht="15" customHeight="1" x14ac:dyDescent="0.25">
      <c r="B8" s="6"/>
      <c r="C8" s="8" t="s">
        <v>35</v>
      </c>
      <c r="D8" s="8" t="s">
        <v>36</v>
      </c>
      <c r="E8" s="4" t="s">
        <v>82</v>
      </c>
      <c r="F8" s="15">
        <v>37</v>
      </c>
      <c r="G8" s="22">
        <v>26</v>
      </c>
      <c r="H8" s="27">
        <v>70.270270270270274</v>
      </c>
      <c r="I8" s="22">
        <v>14</v>
      </c>
      <c r="J8" s="18">
        <v>37.837837837837839</v>
      </c>
      <c r="K8" s="33">
        <v>11</v>
      </c>
      <c r="L8" s="28">
        <v>29.72972972972973</v>
      </c>
      <c r="M8" s="22">
        <v>1</v>
      </c>
      <c r="N8" s="27">
        <v>2.7027027027027026</v>
      </c>
    </row>
    <row r="9" spans="1:14" ht="15" customHeight="1" x14ac:dyDescent="0.25">
      <c r="B9" s="6"/>
      <c r="C9" s="8"/>
      <c r="D9" s="8" t="s">
        <v>37</v>
      </c>
      <c r="E9" s="4" t="s">
        <v>83</v>
      </c>
      <c r="F9" s="15">
        <v>226</v>
      </c>
      <c r="G9" s="22">
        <v>57</v>
      </c>
      <c r="H9" s="27">
        <v>25.221238938053098</v>
      </c>
      <c r="I9" s="22">
        <v>38</v>
      </c>
      <c r="J9" s="18">
        <v>16.814159292035399</v>
      </c>
      <c r="K9" s="33">
        <v>19</v>
      </c>
      <c r="L9" s="28">
        <v>8.4070796460176993</v>
      </c>
      <c r="M9" s="22">
        <v>0</v>
      </c>
      <c r="N9" s="27">
        <v>0</v>
      </c>
    </row>
    <row r="10" spans="1:14" ht="15" customHeight="1" x14ac:dyDescent="0.25">
      <c r="B10" s="6"/>
      <c r="C10" s="8"/>
      <c r="D10" s="8" t="s">
        <v>38</v>
      </c>
      <c r="E10" s="4" t="s">
        <v>84</v>
      </c>
      <c r="F10" s="52">
        <v>23</v>
      </c>
      <c r="G10" s="53">
        <v>5</v>
      </c>
      <c r="H10" s="56">
        <v>21.739130434782609</v>
      </c>
      <c r="I10" s="53">
        <v>4</v>
      </c>
      <c r="J10" s="54">
        <v>17.391304347826086</v>
      </c>
      <c r="K10" s="55">
        <v>1</v>
      </c>
      <c r="L10" s="57">
        <v>4.3478260869565215</v>
      </c>
      <c r="M10" s="53">
        <v>0</v>
      </c>
      <c r="N10" s="56">
        <v>0</v>
      </c>
    </row>
    <row r="11" spans="1:14" ht="15" customHeight="1" x14ac:dyDescent="0.25">
      <c r="B11" s="6"/>
      <c r="C11" s="8"/>
      <c r="D11" s="8" t="s">
        <v>35</v>
      </c>
      <c r="E11" s="4" t="s">
        <v>85</v>
      </c>
      <c r="F11" s="15">
        <v>531</v>
      </c>
      <c r="G11" s="22">
        <v>93</v>
      </c>
      <c r="H11" s="27">
        <v>17.514124293785311</v>
      </c>
      <c r="I11" s="22">
        <v>58</v>
      </c>
      <c r="J11" s="18">
        <v>10.922787193973635</v>
      </c>
      <c r="K11" s="33">
        <v>34</v>
      </c>
      <c r="L11" s="28">
        <v>6.4030131826741998</v>
      </c>
      <c r="M11" s="22">
        <v>1</v>
      </c>
      <c r="N11" s="27">
        <v>0.18832391713747645</v>
      </c>
    </row>
    <row r="12" spans="1:14" ht="15" customHeight="1" x14ac:dyDescent="0.25">
      <c r="B12" s="6"/>
      <c r="C12" s="8"/>
      <c r="D12" s="8" t="s">
        <v>39</v>
      </c>
      <c r="E12" s="4" t="s">
        <v>86</v>
      </c>
      <c r="F12" s="15">
        <v>404</v>
      </c>
      <c r="G12" s="22">
        <v>37</v>
      </c>
      <c r="H12" s="27">
        <v>9.1584158415841586</v>
      </c>
      <c r="I12" s="22">
        <v>23</v>
      </c>
      <c r="J12" s="18">
        <v>5.6930693069306937</v>
      </c>
      <c r="K12" s="33">
        <v>14</v>
      </c>
      <c r="L12" s="28">
        <v>3.4653465346534658</v>
      </c>
      <c r="M12" s="22">
        <v>0</v>
      </c>
      <c r="N12" s="27">
        <v>0</v>
      </c>
    </row>
    <row r="13" spans="1:14" ht="15" customHeight="1" x14ac:dyDescent="0.25">
      <c r="B13" s="6"/>
      <c r="C13" s="8"/>
      <c r="D13" s="8" t="s">
        <v>40</v>
      </c>
      <c r="E13" s="4" t="s">
        <v>87</v>
      </c>
      <c r="F13" s="52">
        <v>117</v>
      </c>
      <c r="G13" s="53">
        <v>37</v>
      </c>
      <c r="H13" s="56">
        <v>31.623931623931622</v>
      </c>
      <c r="I13" s="53">
        <v>24</v>
      </c>
      <c r="J13" s="54">
        <v>20.512820512820511</v>
      </c>
      <c r="K13" s="55">
        <v>12</v>
      </c>
      <c r="L13" s="57">
        <v>10.256410256410255</v>
      </c>
      <c r="M13" s="53">
        <v>1</v>
      </c>
      <c r="N13" s="56">
        <v>0.85470085470085477</v>
      </c>
    </row>
    <row r="14" spans="1:14" ht="15" customHeight="1" x14ac:dyDescent="0.25">
      <c r="B14" s="6"/>
      <c r="C14" s="8"/>
      <c r="D14" s="8" t="s">
        <v>41</v>
      </c>
      <c r="E14" s="4" t="s">
        <v>88</v>
      </c>
      <c r="F14" s="52">
        <v>44</v>
      </c>
      <c r="G14" s="53">
        <v>28</v>
      </c>
      <c r="H14" s="56">
        <v>63.63636363636364</v>
      </c>
      <c r="I14" s="53">
        <v>18</v>
      </c>
      <c r="J14" s="54">
        <v>40.909090909090914</v>
      </c>
      <c r="K14" s="55">
        <v>10</v>
      </c>
      <c r="L14" s="57">
        <v>22.727272727272727</v>
      </c>
      <c r="M14" s="53">
        <v>0</v>
      </c>
      <c r="N14" s="56">
        <v>0</v>
      </c>
    </row>
    <row r="15" spans="1:14" ht="15" customHeight="1" x14ac:dyDescent="0.25">
      <c r="B15" s="6"/>
      <c r="C15" s="8"/>
      <c r="D15" s="8" t="s">
        <v>42</v>
      </c>
      <c r="E15" s="4" t="s">
        <v>89</v>
      </c>
      <c r="F15" s="52">
        <v>68</v>
      </c>
      <c r="G15" s="53">
        <v>38</v>
      </c>
      <c r="H15" s="56">
        <v>55.882352941176471</v>
      </c>
      <c r="I15" s="53">
        <v>24</v>
      </c>
      <c r="J15" s="54">
        <v>35.294117647058826</v>
      </c>
      <c r="K15" s="55">
        <v>13</v>
      </c>
      <c r="L15" s="57">
        <v>19.117647058823529</v>
      </c>
      <c r="M15" s="53">
        <v>1</v>
      </c>
      <c r="N15" s="56">
        <v>1.4705882352941175</v>
      </c>
    </row>
    <row r="16" spans="1:14" ht="15" customHeight="1" x14ac:dyDescent="0.25">
      <c r="B16" s="6"/>
      <c r="C16" s="8"/>
      <c r="D16" s="8" t="s">
        <v>43</v>
      </c>
      <c r="E16" s="4" t="s">
        <v>90</v>
      </c>
      <c r="F16" s="52">
        <v>268</v>
      </c>
      <c r="G16" s="53">
        <v>10</v>
      </c>
      <c r="H16" s="56">
        <v>3.7313432835820892</v>
      </c>
      <c r="I16" s="53">
        <v>6</v>
      </c>
      <c r="J16" s="54">
        <v>2.2388059701492535</v>
      </c>
      <c r="K16" s="55">
        <v>3</v>
      </c>
      <c r="L16" s="57">
        <v>1.1194029850746268</v>
      </c>
      <c r="M16" s="53">
        <v>1</v>
      </c>
      <c r="N16" s="56">
        <v>0.37313432835820892</v>
      </c>
    </row>
    <row r="17" spans="2:14" ht="15" customHeight="1" x14ac:dyDescent="0.25">
      <c r="B17" s="6"/>
      <c r="C17" s="8"/>
      <c r="D17" s="8" t="s">
        <v>44</v>
      </c>
      <c r="E17" s="4" t="s">
        <v>91</v>
      </c>
      <c r="F17" s="15">
        <v>64</v>
      </c>
      <c r="G17" s="22">
        <v>41</v>
      </c>
      <c r="H17" s="27">
        <v>64.0625</v>
      </c>
      <c r="I17" s="22">
        <v>20</v>
      </c>
      <c r="J17" s="18">
        <v>31.25</v>
      </c>
      <c r="K17" s="33">
        <v>21</v>
      </c>
      <c r="L17" s="28">
        <v>32.8125</v>
      </c>
      <c r="M17" s="22">
        <v>0</v>
      </c>
      <c r="N17" s="27">
        <v>0</v>
      </c>
    </row>
    <row r="18" spans="2:14" ht="15" customHeight="1" x14ac:dyDescent="0.25">
      <c r="B18" s="6"/>
      <c r="C18" s="8" t="s">
        <v>45</v>
      </c>
      <c r="D18" s="8" t="s">
        <v>46</v>
      </c>
      <c r="E18" s="4" t="s">
        <v>92</v>
      </c>
      <c r="F18" s="15">
        <v>55</v>
      </c>
      <c r="G18" s="22">
        <v>16</v>
      </c>
      <c r="H18" s="27">
        <v>29.090909090909093</v>
      </c>
      <c r="I18" s="22">
        <v>11</v>
      </c>
      <c r="J18" s="18">
        <v>20</v>
      </c>
      <c r="K18" s="33">
        <v>5</v>
      </c>
      <c r="L18" s="28">
        <v>9.0909090909090917</v>
      </c>
      <c r="M18" s="22">
        <v>0</v>
      </c>
      <c r="N18" s="27">
        <v>0</v>
      </c>
    </row>
    <row r="19" spans="2:14" ht="15" customHeight="1" x14ac:dyDescent="0.25">
      <c r="B19" s="6"/>
      <c r="C19" s="8"/>
      <c r="D19" s="8" t="s">
        <v>47</v>
      </c>
      <c r="E19" s="4" t="s">
        <v>93</v>
      </c>
      <c r="F19" s="52">
        <v>172</v>
      </c>
      <c r="G19" s="53">
        <v>125</v>
      </c>
      <c r="H19" s="56">
        <v>72.674418604651166</v>
      </c>
      <c r="I19" s="53">
        <v>26</v>
      </c>
      <c r="J19" s="54">
        <v>15.11627906976744</v>
      </c>
      <c r="K19" s="55">
        <v>99</v>
      </c>
      <c r="L19" s="57">
        <v>57.558139534883722</v>
      </c>
      <c r="M19" s="53">
        <v>0</v>
      </c>
      <c r="N19" s="56">
        <v>0</v>
      </c>
    </row>
    <row r="20" spans="2:14" ht="15" customHeight="1" x14ac:dyDescent="0.25">
      <c r="B20" s="6"/>
      <c r="C20" s="8"/>
      <c r="D20" s="8" t="s">
        <v>48</v>
      </c>
      <c r="E20" s="4" t="s">
        <v>94</v>
      </c>
      <c r="F20" s="52">
        <v>271</v>
      </c>
      <c r="G20" s="53">
        <v>104</v>
      </c>
      <c r="H20" s="56">
        <v>38.376383763837644</v>
      </c>
      <c r="I20" s="53">
        <v>93</v>
      </c>
      <c r="J20" s="54">
        <v>34.317343173431738</v>
      </c>
      <c r="K20" s="55">
        <v>11</v>
      </c>
      <c r="L20" s="57">
        <v>4.0590405904059041</v>
      </c>
      <c r="M20" s="53">
        <v>0</v>
      </c>
      <c r="N20" s="56">
        <v>0</v>
      </c>
    </row>
    <row r="21" spans="2:14" ht="15" customHeight="1" x14ac:dyDescent="0.25">
      <c r="B21" s="6"/>
      <c r="C21" s="8"/>
      <c r="D21" s="8" t="s">
        <v>49</v>
      </c>
      <c r="E21" s="4" t="s">
        <v>95</v>
      </c>
      <c r="F21" s="52">
        <v>144</v>
      </c>
      <c r="G21" s="53">
        <v>107</v>
      </c>
      <c r="H21" s="56">
        <v>74.305555555555557</v>
      </c>
      <c r="I21" s="53">
        <v>36</v>
      </c>
      <c r="J21" s="54">
        <v>25</v>
      </c>
      <c r="K21" s="55">
        <v>71</v>
      </c>
      <c r="L21" s="57">
        <v>49.305555555555557</v>
      </c>
      <c r="M21" s="53">
        <v>0</v>
      </c>
      <c r="N21" s="56">
        <v>0</v>
      </c>
    </row>
    <row r="22" spans="2:14" ht="15" customHeight="1" x14ac:dyDescent="0.25">
      <c r="B22" s="6"/>
      <c r="C22" s="8"/>
      <c r="D22" s="8" t="s">
        <v>50</v>
      </c>
      <c r="E22" s="4" t="s">
        <v>96</v>
      </c>
      <c r="F22" s="52">
        <v>6</v>
      </c>
      <c r="G22" s="53">
        <v>0</v>
      </c>
      <c r="H22" s="56">
        <v>0</v>
      </c>
      <c r="I22" s="53">
        <v>0</v>
      </c>
      <c r="J22" s="54">
        <v>0</v>
      </c>
      <c r="K22" s="55">
        <v>0</v>
      </c>
      <c r="L22" s="57">
        <v>0</v>
      </c>
      <c r="M22" s="53">
        <v>0</v>
      </c>
      <c r="N22" s="56">
        <v>0</v>
      </c>
    </row>
    <row r="23" spans="2:14" ht="15" customHeight="1" x14ac:dyDescent="0.25">
      <c r="B23" s="6"/>
      <c r="C23" s="8"/>
      <c r="D23" s="8" t="s">
        <v>51</v>
      </c>
      <c r="E23" s="4" t="s">
        <v>97</v>
      </c>
      <c r="F23" s="15">
        <v>270</v>
      </c>
      <c r="G23" s="22">
        <v>67</v>
      </c>
      <c r="H23" s="27">
        <v>24.814814814814813</v>
      </c>
      <c r="I23" s="22">
        <v>62</v>
      </c>
      <c r="J23" s="18">
        <v>22.962962962962962</v>
      </c>
      <c r="K23" s="33">
        <v>5</v>
      </c>
      <c r="L23" s="28">
        <v>1.8518518518518516</v>
      </c>
      <c r="M23" s="22">
        <v>0</v>
      </c>
      <c r="N23" s="27">
        <v>0</v>
      </c>
    </row>
    <row r="24" spans="2:14" ht="15" customHeight="1" x14ac:dyDescent="0.25">
      <c r="B24" s="6"/>
      <c r="C24" s="8"/>
      <c r="D24" s="8" t="s">
        <v>52</v>
      </c>
      <c r="E24" s="4" t="s">
        <v>98</v>
      </c>
      <c r="F24" s="15">
        <v>275</v>
      </c>
      <c r="G24" s="22">
        <v>69</v>
      </c>
      <c r="H24" s="27">
        <v>25.090909090909093</v>
      </c>
      <c r="I24" s="22">
        <v>61</v>
      </c>
      <c r="J24" s="18">
        <v>22.181818181818183</v>
      </c>
      <c r="K24" s="33">
        <v>8</v>
      </c>
      <c r="L24" s="28">
        <v>2.9090909090909092</v>
      </c>
      <c r="M24" s="22">
        <v>0</v>
      </c>
      <c r="N24" s="27">
        <v>0</v>
      </c>
    </row>
    <row r="25" spans="2:14" ht="15" customHeight="1" x14ac:dyDescent="0.25">
      <c r="B25" s="6"/>
      <c r="C25" s="8"/>
      <c r="D25" s="8" t="s">
        <v>31</v>
      </c>
      <c r="E25" s="4" t="s">
        <v>99</v>
      </c>
      <c r="F25" s="52">
        <v>351</v>
      </c>
      <c r="G25" s="53">
        <v>44</v>
      </c>
      <c r="H25" s="56">
        <v>12.535612535612536</v>
      </c>
      <c r="I25" s="53">
        <v>35</v>
      </c>
      <c r="J25" s="54">
        <v>9.9715099715099722</v>
      </c>
      <c r="K25" s="55">
        <v>9</v>
      </c>
      <c r="L25" s="57">
        <v>2.5641025641025639</v>
      </c>
      <c r="M25" s="53">
        <v>0</v>
      </c>
      <c r="N25" s="56">
        <v>0</v>
      </c>
    </row>
    <row r="26" spans="2:14" ht="15" customHeight="1" x14ac:dyDescent="0.25">
      <c r="B26" s="6"/>
      <c r="C26" s="8"/>
      <c r="D26" s="8" t="s">
        <v>53</v>
      </c>
      <c r="E26" s="4" t="s">
        <v>100</v>
      </c>
      <c r="F26" s="52">
        <v>311</v>
      </c>
      <c r="G26" s="53">
        <v>106</v>
      </c>
      <c r="H26" s="56">
        <v>34.083601286173632</v>
      </c>
      <c r="I26" s="53">
        <v>60</v>
      </c>
      <c r="J26" s="54">
        <v>19.292604501607716</v>
      </c>
      <c r="K26" s="55">
        <v>45</v>
      </c>
      <c r="L26" s="57">
        <v>14.469453376205788</v>
      </c>
      <c r="M26" s="53">
        <v>1</v>
      </c>
      <c r="N26" s="56">
        <v>0.32154340836012862</v>
      </c>
    </row>
    <row r="27" spans="2:14" ht="15" customHeight="1" x14ac:dyDescent="0.25">
      <c r="B27" s="6" t="s">
        <v>28</v>
      </c>
      <c r="C27" s="8" t="s">
        <v>54</v>
      </c>
      <c r="D27" s="8" t="s">
        <v>55</v>
      </c>
      <c r="E27" s="4" t="s">
        <v>101</v>
      </c>
      <c r="F27" s="52">
        <v>354</v>
      </c>
      <c r="G27" s="53">
        <v>80</v>
      </c>
      <c r="H27" s="56">
        <v>22.598870056497177</v>
      </c>
      <c r="I27" s="53">
        <v>54</v>
      </c>
      <c r="J27" s="54">
        <v>15.254237288135593</v>
      </c>
      <c r="K27" s="55">
        <v>26</v>
      </c>
      <c r="L27" s="57">
        <v>7.3446327683615822</v>
      </c>
      <c r="M27" s="53">
        <v>0</v>
      </c>
      <c r="N27" s="56">
        <v>0</v>
      </c>
    </row>
    <row r="28" spans="2:14" ht="15" customHeight="1" x14ac:dyDescent="0.25">
      <c r="B28" s="6"/>
      <c r="C28" s="8"/>
      <c r="D28" s="8" t="s">
        <v>56</v>
      </c>
      <c r="E28" s="4" t="s">
        <v>102</v>
      </c>
      <c r="F28" s="15">
        <v>241</v>
      </c>
      <c r="G28" s="22">
        <v>85</v>
      </c>
      <c r="H28" s="27">
        <v>35.269709543568467</v>
      </c>
      <c r="I28" s="22">
        <v>60</v>
      </c>
      <c r="J28" s="18">
        <v>24.896265560165975</v>
      </c>
      <c r="K28" s="33">
        <v>24</v>
      </c>
      <c r="L28" s="28">
        <v>9.9585062240663902</v>
      </c>
      <c r="M28" s="22">
        <v>1</v>
      </c>
      <c r="N28" s="27">
        <v>0.41493775933609961</v>
      </c>
    </row>
    <row r="29" spans="2:14" ht="15" customHeight="1" x14ac:dyDescent="0.25">
      <c r="B29" s="6"/>
      <c r="C29" s="8"/>
      <c r="D29" s="8" t="s">
        <v>107</v>
      </c>
      <c r="E29" s="4" t="s">
        <v>108</v>
      </c>
      <c r="F29" s="60"/>
      <c r="G29" s="61">
        <v>0</v>
      </c>
      <c r="H29" s="62">
        <v>0</v>
      </c>
      <c r="I29" s="61"/>
      <c r="J29" s="63"/>
      <c r="K29" s="64"/>
      <c r="L29" s="65"/>
      <c r="M29" s="61"/>
      <c r="N29" s="62"/>
    </row>
    <row r="30" spans="2:14" ht="15" customHeight="1" x14ac:dyDescent="0.25">
      <c r="B30" s="6" t="s">
        <v>29</v>
      </c>
      <c r="C30" s="8" t="s">
        <v>58</v>
      </c>
      <c r="D30" s="8" t="s">
        <v>33</v>
      </c>
      <c r="E30" s="4" t="s">
        <v>103</v>
      </c>
      <c r="F30" s="52">
        <v>167</v>
      </c>
      <c r="G30" s="53">
        <v>54</v>
      </c>
      <c r="H30" s="56">
        <v>32.335329341317362</v>
      </c>
      <c r="I30" s="53">
        <v>29</v>
      </c>
      <c r="J30" s="54">
        <v>17.365269461077844</v>
      </c>
      <c r="K30" s="55">
        <v>25</v>
      </c>
      <c r="L30" s="57">
        <v>14.97005988023952</v>
      </c>
      <c r="M30" s="53">
        <v>0</v>
      </c>
      <c r="N30" s="56">
        <v>0</v>
      </c>
    </row>
    <row r="31" spans="2:14" ht="15" customHeight="1" x14ac:dyDescent="0.25">
      <c r="B31" s="6"/>
      <c r="C31" s="8"/>
      <c r="D31" s="8" t="s">
        <v>57</v>
      </c>
      <c r="E31" s="4" t="s">
        <v>104</v>
      </c>
      <c r="F31" s="52">
        <v>18</v>
      </c>
      <c r="G31" s="53">
        <v>10</v>
      </c>
      <c r="H31" s="56">
        <v>55.555555555555557</v>
      </c>
      <c r="I31" s="53">
        <v>8</v>
      </c>
      <c r="J31" s="54">
        <v>44.444444444444443</v>
      </c>
      <c r="K31" s="55">
        <v>2</v>
      </c>
      <c r="L31" s="57">
        <v>11.111111111111111</v>
      </c>
      <c r="M31" s="53">
        <v>0</v>
      </c>
      <c r="N31" s="56">
        <v>0</v>
      </c>
    </row>
    <row r="32" spans="2:14" ht="15" customHeight="1" x14ac:dyDescent="0.25">
      <c r="B32" s="6"/>
      <c r="C32" s="8"/>
      <c r="D32" s="8" t="s">
        <v>59</v>
      </c>
      <c r="E32" s="4" t="s">
        <v>105</v>
      </c>
      <c r="F32" s="15">
        <v>66</v>
      </c>
      <c r="G32" s="22">
        <v>12</v>
      </c>
      <c r="H32" s="27">
        <v>18.18181818181818</v>
      </c>
      <c r="I32" s="22">
        <v>8</v>
      </c>
      <c r="J32" s="18">
        <v>12.121212121212121</v>
      </c>
      <c r="K32" s="33">
        <v>4</v>
      </c>
      <c r="L32" s="28">
        <v>6.0606060606060606</v>
      </c>
      <c r="M32" s="22">
        <v>0</v>
      </c>
      <c r="N32" s="27">
        <v>0</v>
      </c>
    </row>
    <row r="33" spans="2:14" ht="15" customHeight="1" x14ac:dyDescent="0.25">
      <c r="B33" s="6"/>
      <c r="C33" s="8"/>
      <c r="D33" s="8" t="s">
        <v>60</v>
      </c>
      <c r="E33" s="4" t="s">
        <v>106</v>
      </c>
      <c r="F33" s="52">
        <v>35</v>
      </c>
      <c r="G33" s="53">
        <v>7</v>
      </c>
      <c r="H33" s="56">
        <v>20</v>
      </c>
      <c r="I33" s="53">
        <v>6</v>
      </c>
      <c r="J33" s="54">
        <v>17.142857142857142</v>
      </c>
      <c r="K33" s="55">
        <v>1</v>
      </c>
      <c r="L33" s="57">
        <v>2.8571428571428572</v>
      </c>
      <c r="M33" s="53">
        <v>0</v>
      </c>
      <c r="N33" s="56">
        <v>0</v>
      </c>
    </row>
    <row r="34" spans="2:14" ht="15" customHeight="1" x14ac:dyDescent="0.25">
      <c r="B34" s="6" t="s">
        <v>30</v>
      </c>
      <c r="C34" s="8" t="s">
        <v>61</v>
      </c>
      <c r="D34" s="8" t="s">
        <v>32</v>
      </c>
      <c r="E34" s="4" t="s">
        <v>68</v>
      </c>
      <c r="F34" s="52">
        <v>75</v>
      </c>
      <c r="G34" s="53">
        <v>56</v>
      </c>
      <c r="H34" s="56">
        <v>74.666666666666671</v>
      </c>
      <c r="I34" s="53">
        <v>30</v>
      </c>
      <c r="J34" s="54">
        <v>40</v>
      </c>
      <c r="K34" s="55">
        <v>26</v>
      </c>
      <c r="L34" s="57">
        <v>34.666666666666671</v>
      </c>
      <c r="M34" s="53">
        <v>0</v>
      </c>
      <c r="N34" s="56">
        <v>0</v>
      </c>
    </row>
    <row r="35" spans="2:14" ht="15" customHeight="1" x14ac:dyDescent="0.25">
      <c r="B35" s="6"/>
      <c r="C35" s="8"/>
      <c r="D35" s="8" t="s">
        <v>62</v>
      </c>
      <c r="E35" s="4" t="s">
        <v>69</v>
      </c>
      <c r="F35" s="52">
        <v>90</v>
      </c>
      <c r="G35" s="53">
        <v>25</v>
      </c>
      <c r="H35" s="56">
        <v>27.777777777777779</v>
      </c>
      <c r="I35" s="53">
        <v>19</v>
      </c>
      <c r="J35" s="54">
        <v>21.111111111111111</v>
      </c>
      <c r="K35" s="55">
        <v>6</v>
      </c>
      <c r="L35" s="57">
        <v>6.666666666666667</v>
      </c>
      <c r="M35" s="53">
        <v>0</v>
      </c>
      <c r="N35" s="56">
        <v>0</v>
      </c>
    </row>
    <row r="36" spans="2:14" ht="15" customHeight="1" x14ac:dyDescent="0.25">
      <c r="B36" s="6"/>
      <c r="C36" s="8" t="s">
        <v>63</v>
      </c>
      <c r="D36" s="8" t="s">
        <v>64</v>
      </c>
      <c r="E36" s="4" t="s">
        <v>70</v>
      </c>
      <c r="F36" s="52">
        <v>690</v>
      </c>
      <c r="G36" s="53">
        <v>172</v>
      </c>
      <c r="H36" s="56">
        <v>24.927536231884055</v>
      </c>
      <c r="I36" s="53">
        <v>158</v>
      </c>
      <c r="J36" s="54">
        <v>22.89855072463768</v>
      </c>
      <c r="K36" s="55">
        <v>14</v>
      </c>
      <c r="L36" s="57">
        <v>2.0289855072463765</v>
      </c>
      <c r="M36" s="53">
        <v>0</v>
      </c>
      <c r="N36" s="56">
        <v>0</v>
      </c>
    </row>
    <row r="37" spans="2:14" ht="15" customHeight="1" x14ac:dyDescent="0.25">
      <c r="B37" s="6"/>
      <c r="C37" s="8"/>
      <c r="D37" s="8" t="s">
        <v>65</v>
      </c>
      <c r="E37" s="4" t="s">
        <v>71</v>
      </c>
      <c r="F37" s="52">
        <v>2057</v>
      </c>
      <c r="G37" s="53">
        <v>504</v>
      </c>
      <c r="H37" s="56">
        <v>24.501701507049102</v>
      </c>
      <c r="I37" s="53">
        <v>397</v>
      </c>
      <c r="J37" s="54">
        <v>19.299951385512884</v>
      </c>
      <c r="K37" s="55">
        <v>105</v>
      </c>
      <c r="L37" s="57">
        <v>5.1045211473018961</v>
      </c>
      <c r="M37" s="53">
        <v>2</v>
      </c>
      <c r="N37" s="56">
        <v>9.7228974234321822E-2</v>
      </c>
    </row>
    <row r="38" spans="2:14" ht="15" customHeight="1" thickBot="1" x14ac:dyDescent="0.3">
      <c r="B38" s="6"/>
      <c r="C38" s="8"/>
      <c r="D38" s="8" t="s">
        <v>66</v>
      </c>
      <c r="E38" s="4" t="s">
        <v>72</v>
      </c>
      <c r="F38" s="15">
        <v>1065</v>
      </c>
      <c r="G38" s="22">
        <v>347</v>
      </c>
      <c r="H38" s="27">
        <v>32.582159624413144</v>
      </c>
      <c r="I38" s="22">
        <v>260</v>
      </c>
      <c r="J38" s="18">
        <v>24.413145539906104</v>
      </c>
      <c r="K38" s="33">
        <v>87</v>
      </c>
      <c r="L38" s="28">
        <v>8.169014084507042</v>
      </c>
      <c r="M38" s="22">
        <v>0</v>
      </c>
      <c r="N38" s="27">
        <v>0</v>
      </c>
    </row>
    <row r="39" spans="2:14" ht="15" customHeight="1" thickBot="1" x14ac:dyDescent="0.3">
      <c r="B39" s="71" t="s">
        <v>80</v>
      </c>
      <c r="C39" s="72"/>
      <c r="D39" s="72"/>
      <c r="E39" s="73"/>
      <c r="F39" s="16">
        <f>SUM(F7:F38)</f>
        <v>10104</v>
      </c>
      <c r="G39" s="24">
        <f>SUM(G7:G38)</f>
        <v>2913</v>
      </c>
      <c r="H39" s="30">
        <f>G39/F39*100</f>
        <v>28.830166270783845</v>
      </c>
      <c r="I39" s="24">
        <f>SUM(I7:I38)</f>
        <v>2019</v>
      </c>
      <c r="J39" s="20">
        <f>I39/F39*100</f>
        <v>19.982185273159146</v>
      </c>
      <c r="K39" s="34">
        <f>SUM(K7:K38)</f>
        <v>883</v>
      </c>
      <c r="L39" s="31">
        <f>K39/F39*100</f>
        <v>8.7391132224861447</v>
      </c>
      <c r="M39" s="24">
        <f>SUM(M7:M38)</f>
        <v>11</v>
      </c>
      <c r="N39" s="30">
        <f>M39/F39*100</f>
        <v>0.108867775138559</v>
      </c>
    </row>
    <row r="40" spans="2:14" ht="15" customHeight="1" x14ac:dyDescent="0.25">
      <c r="B40" s="3" t="s">
        <v>78</v>
      </c>
      <c r="C40" s="12"/>
      <c r="D40" s="12"/>
      <c r="E40" s="12"/>
    </row>
    <row r="41" spans="2:14" ht="15" customHeight="1" x14ac:dyDescent="0.25">
      <c r="B41" s="3" t="s">
        <v>5</v>
      </c>
      <c r="C41" s="12"/>
      <c r="D41" s="12"/>
      <c r="E41" s="12"/>
    </row>
    <row r="42" spans="2:14" ht="15" customHeight="1" x14ac:dyDescent="0.25">
      <c r="B42" s="3" t="s">
        <v>73</v>
      </c>
    </row>
    <row r="43" spans="2:14" ht="15" customHeight="1" x14ac:dyDescent="0.25">
      <c r="B43" s="3"/>
    </row>
  </sheetData>
  <mergeCells count="12">
    <mergeCell ref="B39:E39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0070C0"/>
  </sheetPr>
  <dimension ref="A1:N43"/>
  <sheetViews>
    <sheetView showGridLines="0" topLeftCell="A5" workbookViewId="0">
      <selection activeCell="J17" sqref="J17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14" width="12.7109375" style="2" customWidth="1"/>
    <col min="15" max="16384" width="11.42578125" style="2"/>
  </cols>
  <sheetData>
    <row r="1" spans="1:14" ht="15" customHeight="1" x14ac:dyDescent="0.25">
      <c r="A1" s="1"/>
    </row>
    <row r="2" spans="1:14" ht="84.95" customHeight="1" x14ac:dyDescent="0.25">
      <c r="A2" s="1"/>
      <c r="B2" s="76" t="s">
        <v>111</v>
      </c>
      <c r="C2" s="76"/>
      <c r="D2" s="76"/>
      <c r="E2" s="76"/>
      <c r="F2" s="82"/>
      <c r="G2" s="82"/>
      <c r="H2" s="82"/>
      <c r="I2" s="82"/>
      <c r="J2" s="82"/>
      <c r="K2" s="82"/>
      <c r="L2" s="82"/>
      <c r="M2" s="82"/>
      <c r="N2" s="82"/>
    </row>
    <row r="3" spans="1:14" ht="15" customHeight="1" x14ac:dyDescent="0.25">
      <c r="A3" s="1"/>
      <c r="B3" s="77" t="str">
        <f>INICIO!C$8</f>
        <v>PERIODO: ENERO - OCTUBRE 2021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4" ht="15" customHeight="1" thickBot="1" x14ac:dyDescent="0.3"/>
    <row r="5" spans="1:14" ht="15" customHeight="1" thickBot="1" x14ac:dyDescent="0.3">
      <c r="B5" s="75" t="s">
        <v>0</v>
      </c>
      <c r="C5" s="75" t="s">
        <v>6</v>
      </c>
      <c r="D5" s="83" t="s">
        <v>7</v>
      </c>
      <c r="E5" s="75" t="s">
        <v>8</v>
      </c>
      <c r="F5" s="74" t="s">
        <v>11</v>
      </c>
      <c r="G5" s="74" t="s">
        <v>9</v>
      </c>
      <c r="H5" s="74"/>
      <c r="I5" s="79" t="s">
        <v>18</v>
      </c>
      <c r="J5" s="74"/>
      <c r="K5" s="74" t="s">
        <v>19</v>
      </c>
      <c r="L5" s="74"/>
      <c r="M5" s="74" t="s">
        <v>20</v>
      </c>
      <c r="N5" s="74"/>
    </row>
    <row r="6" spans="1:14" ht="15" customHeight="1" thickBot="1" x14ac:dyDescent="0.3">
      <c r="B6" s="75"/>
      <c r="C6" s="75"/>
      <c r="D6" s="83"/>
      <c r="E6" s="75"/>
      <c r="F6" s="74"/>
      <c r="G6" s="35" t="s">
        <v>1</v>
      </c>
      <c r="H6" s="35" t="s">
        <v>2</v>
      </c>
      <c r="I6" s="36" t="s">
        <v>1</v>
      </c>
      <c r="J6" s="35" t="s">
        <v>2</v>
      </c>
      <c r="K6" s="35" t="s">
        <v>1</v>
      </c>
      <c r="L6" s="35" t="s">
        <v>2</v>
      </c>
      <c r="M6" s="35" t="s">
        <v>1</v>
      </c>
      <c r="N6" s="35" t="s">
        <v>2</v>
      </c>
    </row>
    <row r="7" spans="1:14" ht="15" customHeight="1" x14ac:dyDescent="0.25">
      <c r="B7" s="5" t="s">
        <v>27</v>
      </c>
      <c r="C7" s="8" t="s">
        <v>34</v>
      </c>
      <c r="D7" s="7" t="s">
        <v>27</v>
      </c>
      <c r="E7" s="9" t="s">
        <v>81</v>
      </c>
      <c r="F7" s="14">
        <v>2272</v>
      </c>
      <c r="G7" s="23">
        <v>683</v>
      </c>
      <c r="H7" s="29">
        <v>30.06161971830986</v>
      </c>
      <c r="I7" s="23">
        <v>474</v>
      </c>
      <c r="J7" s="19">
        <v>20.862676056338028</v>
      </c>
      <c r="K7" s="32">
        <v>207</v>
      </c>
      <c r="L7" s="26">
        <v>9.1109154929577461</v>
      </c>
      <c r="M7" s="23">
        <v>2</v>
      </c>
      <c r="N7" s="29">
        <v>8.8028169014084515E-2</v>
      </c>
    </row>
    <row r="8" spans="1:14" ht="15" customHeight="1" x14ac:dyDescent="0.25">
      <c r="B8" s="6"/>
      <c r="C8" s="8" t="s">
        <v>35</v>
      </c>
      <c r="D8" s="8" t="s">
        <v>36</v>
      </c>
      <c r="E8" s="4" t="s">
        <v>82</v>
      </c>
      <c r="F8" s="15">
        <v>61</v>
      </c>
      <c r="G8" s="22">
        <v>35</v>
      </c>
      <c r="H8" s="27">
        <v>57.377049180327873</v>
      </c>
      <c r="I8" s="22">
        <v>18</v>
      </c>
      <c r="J8" s="18">
        <v>29.508196721311474</v>
      </c>
      <c r="K8" s="33">
        <v>16</v>
      </c>
      <c r="L8" s="28">
        <v>26.229508196721312</v>
      </c>
      <c r="M8" s="22">
        <v>1</v>
      </c>
      <c r="N8" s="27">
        <v>1.639344262295082</v>
      </c>
    </row>
    <row r="9" spans="1:14" ht="15" customHeight="1" x14ac:dyDescent="0.25">
      <c r="B9" s="6"/>
      <c r="C9" s="8"/>
      <c r="D9" s="8" t="s">
        <v>37</v>
      </c>
      <c r="E9" s="4" t="s">
        <v>83</v>
      </c>
      <c r="F9" s="15">
        <v>309</v>
      </c>
      <c r="G9" s="22">
        <v>67</v>
      </c>
      <c r="H9" s="27">
        <v>21.68284789644013</v>
      </c>
      <c r="I9" s="22">
        <v>47</v>
      </c>
      <c r="J9" s="18">
        <v>15.210355987055015</v>
      </c>
      <c r="K9" s="33">
        <v>20</v>
      </c>
      <c r="L9" s="28">
        <v>6.4724919093851128</v>
      </c>
      <c r="M9" s="22">
        <v>0</v>
      </c>
      <c r="N9" s="27">
        <v>0</v>
      </c>
    </row>
    <row r="10" spans="1:14" ht="15" customHeight="1" x14ac:dyDescent="0.25">
      <c r="B10" s="6"/>
      <c r="C10" s="8"/>
      <c r="D10" s="8" t="s">
        <v>38</v>
      </c>
      <c r="E10" s="4" t="s">
        <v>84</v>
      </c>
      <c r="F10" s="15">
        <v>39</v>
      </c>
      <c r="G10" s="22">
        <v>8</v>
      </c>
      <c r="H10" s="27">
        <v>20.512820512820511</v>
      </c>
      <c r="I10" s="22">
        <v>7</v>
      </c>
      <c r="J10" s="18">
        <v>17.948717948717949</v>
      </c>
      <c r="K10" s="33">
        <v>1</v>
      </c>
      <c r="L10" s="28">
        <v>2.5641025641025639</v>
      </c>
      <c r="M10" s="22">
        <v>0</v>
      </c>
      <c r="N10" s="27">
        <v>0</v>
      </c>
    </row>
    <row r="11" spans="1:14" ht="15" customHeight="1" x14ac:dyDescent="0.25">
      <c r="B11" s="6"/>
      <c r="C11" s="8"/>
      <c r="D11" s="8" t="s">
        <v>35</v>
      </c>
      <c r="E11" s="4" t="s">
        <v>85</v>
      </c>
      <c r="F11" s="15">
        <v>783</v>
      </c>
      <c r="G11" s="22">
        <v>107</v>
      </c>
      <c r="H11" s="27">
        <v>13.665389527458492</v>
      </c>
      <c r="I11" s="22">
        <v>68</v>
      </c>
      <c r="J11" s="18">
        <v>8.6845466155810982</v>
      </c>
      <c r="K11" s="33">
        <v>38</v>
      </c>
      <c r="L11" s="28">
        <v>4.853128991060025</v>
      </c>
      <c r="M11" s="22">
        <v>1</v>
      </c>
      <c r="N11" s="27">
        <v>0.1277139208173691</v>
      </c>
    </row>
    <row r="12" spans="1:14" ht="15" customHeight="1" x14ac:dyDescent="0.25">
      <c r="B12" s="6"/>
      <c r="C12" s="8"/>
      <c r="D12" s="8" t="s">
        <v>39</v>
      </c>
      <c r="E12" s="4" t="s">
        <v>86</v>
      </c>
      <c r="F12" s="15">
        <v>543</v>
      </c>
      <c r="G12" s="22">
        <v>39</v>
      </c>
      <c r="H12" s="27">
        <v>7.182320441988951</v>
      </c>
      <c r="I12" s="22">
        <v>25</v>
      </c>
      <c r="J12" s="18">
        <v>4.6040515653775325</v>
      </c>
      <c r="K12" s="33">
        <v>14</v>
      </c>
      <c r="L12" s="28">
        <v>2.5782688766114181</v>
      </c>
      <c r="M12" s="22">
        <v>0</v>
      </c>
      <c r="N12" s="27">
        <v>0</v>
      </c>
    </row>
    <row r="13" spans="1:14" ht="15" customHeight="1" x14ac:dyDescent="0.25">
      <c r="B13" s="6"/>
      <c r="C13" s="8"/>
      <c r="D13" s="8" t="s">
        <v>40</v>
      </c>
      <c r="E13" s="4" t="s">
        <v>87</v>
      </c>
      <c r="F13" s="52">
        <v>191</v>
      </c>
      <c r="G13" s="53">
        <v>50</v>
      </c>
      <c r="H13" s="56">
        <v>26.178010471204189</v>
      </c>
      <c r="I13" s="53">
        <v>33</v>
      </c>
      <c r="J13" s="54">
        <v>17.277486910994764</v>
      </c>
      <c r="K13" s="55">
        <v>16</v>
      </c>
      <c r="L13" s="57">
        <v>8.3769633507853403</v>
      </c>
      <c r="M13" s="53">
        <v>1</v>
      </c>
      <c r="N13" s="56">
        <v>0.52356020942408377</v>
      </c>
    </row>
    <row r="14" spans="1:14" ht="15" customHeight="1" x14ac:dyDescent="0.25">
      <c r="B14" s="6"/>
      <c r="C14" s="8"/>
      <c r="D14" s="8" t="s">
        <v>41</v>
      </c>
      <c r="E14" s="4" t="s">
        <v>88</v>
      </c>
      <c r="F14" s="52">
        <v>82</v>
      </c>
      <c r="G14" s="53">
        <v>42</v>
      </c>
      <c r="H14" s="56">
        <v>51.219512195121951</v>
      </c>
      <c r="I14" s="53">
        <v>27</v>
      </c>
      <c r="J14" s="54">
        <v>32.926829268292686</v>
      </c>
      <c r="K14" s="55">
        <v>15</v>
      </c>
      <c r="L14" s="57">
        <v>18.292682926829269</v>
      </c>
      <c r="M14" s="53">
        <v>0</v>
      </c>
      <c r="N14" s="56">
        <v>0</v>
      </c>
    </row>
    <row r="15" spans="1:14" ht="15" customHeight="1" x14ac:dyDescent="0.25">
      <c r="B15" s="6"/>
      <c r="C15" s="8"/>
      <c r="D15" s="8" t="s">
        <v>42</v>
      </c>
      <c r="E15" s="4" t="s">
        <v>89</v>
      </c>
      <c r="F15" s="52">
        <v>124</v>
      </c>
      <c r="G15" s="53">
        <v>61</v>
      </c>
      <c r="H15" s="56">
        <v>49.193548387096769</v>
      </c>
      <c r="I15" s="53">
        <v>42</v>
      </c>
      <c r="J15" s="54">
        <v>33.87096774193548</v>
      </c>
      <c r="K15" s="55">
        <v>18</v>
      </c>
      <c r="L15" s="57">
        <v>14.516129032258066</v>
      </c>
      <c r="M15" s="53">
        <v>1</v>
      </c>
      <c r="N15" s="56">
        <v>0.80645161290322576</v>
      </c>
    </row>
    <row r="16" spans="1:14" ht="15" customHeight="1" x14ac:dyDescent="0.25">
      <c r="B16" s="6"/>
      <c r="C16" s="8"/>
      <c r="D16" s="8" t="s">
        <v>43</v>
      </c>
      <c r="E16" s="4" t="s">
        <v>90</v>
      </c>
      <c r="F16" s="52">
        <v>478</v>
      </c>
      <c r="G16" s="53">
        <v>13</v>
      </c>
      <c r="H16" s="56">
        <v>2.7196652719665271</v>
      </c>
      <c r="I16" s="53">
        <v>9</v>
      </c>
      <c r="J16" s="54">
        <v>1.882845188284519</v>
      </c>
      <c r="K16" s="55">
        <v>3</v>
      </c>
      <c r="L16" s="57">
        <v>0.62761506276150625</v>
      </c>
      <c r="M16" s="53">
        <v>1</v>
      </c>
      <c r="N16" s="56">
        <v>0.20920502092050208</v>
      </c>
    </row>
    <row r="17" spans="2:14" ht="15" customHeight="1" x14ac:dyDescent="0.25">
      <c r="B17" s="6"/>
      <c r="C17" s="8"/>
      <c r="D17" s="8" t="s">
        <v>44</v>
      </c>
      <c r="E17" s="4" t="s">
        <v>91</v>
      </c>
      <c r="F17" s="15">
        <v>105</v>
      </c>
      <c r="G17" s="22">
        <v>59</v>
      </c>
      <c r="H17" s="27">
        <v>56.19047619047619</v>
      </c>
      <c r="I17" s="22">
        <v>31</v>
      </c>
      <c r="J17" s="18">
        <v>29.523809523809526</v>
      </c>
      <c r="K17" s="33">
        <v>28</v>
      </c>
      <c r="L17" s="28">
        <v>26.666666666666668</v>
      </c>
      <c r="M17" s="22">
        <v>0</v>
      </c>
      <c r="N17" s="27">
        <v>0</v>
      </c>
    </row>
    <row r="18" spans="2:14" ht="15" customHeight="1" x14ac:dyDescent="0.25">
      <c r="B18" s="6"/>
      <c r="C18" s="8" t="s">
        <v>45</v>
      </c>
      <c r="D18" s="8" t="s">
        <v>46</v>
      </c>
      <c r="E18" s="4" t="s">
        <v>92</v>
      </c>
      <c r="F18" s="15">
        <v>91</v>
      </c>
      <c r="G18" s="22">
        <v>20</v>
      </c>
      <c r="H18" s="27">
        <v>21.978021978021978</v>
      </c>
      <c r="I18" s="22">
        <v>15</v>
      </c>
      <c r="J18" s="18">
        <v>16.483516483516482</v>
      </c>
      <c r="K18" s="33">
        <v>5</v>
      </c>
      <c r="L18" s="28">
        <v>5.4945054945054945</v>
      </c>
      <c r="M18" s="22">
        <v>0</v>
      </c>
      <c r="N18" s="27">
        <v>0</v>
      </c>
    </row>
    <row r="19" spans="2:14" ht="15" customHeight="1" x14ac:dyDescent="0.25">
      <c r="B19" s="6"/>
      <c r="C19" s="8"/>
      <c r="D19" s="8" t="s">
        <v>47</v>
      </c>
      <c r="E19" s="4" t="s">
        <v>93</v>
      </c>
      <c r="F19" s="52">
        <v>309</v>
      </c>
      <c r="G19" s="53">
        <v>199</v>
      </c>
      <c r="H19" s="56">
        <v>64.401294498381873</v>
      </c>
      <c r="I19" s="53">
        <v>55</v>
      </c>
      <c r="J19" s="54">
        <v>17.79935275080906</v>
      </c>
      <c r="K19" s="55">
        <v>144</v>
      </c>
      <c r="L19" s="57">
        <v>46.601941747572816</v>
      </c>
      <c r="M19" s="53">
        <v>0</v>
      </c>
      <c r="N19" s="56">
        <v>0</v>
      </c>
    </row>
    <row r="20" spans="2:14" ht="15" customHeight="1" x14ac:dyDescent="0.25">
      <c r="B20" s="6"/>
      <c r="C20" s="8"/>
      <c r="D20" s="8" t="s">
        <v>48</v>
      </c>
      <c r="E20" s="4" t="s">
        <v>94</v>
      </c>
      <c r="F20" s="52">
        <v>381</v>
      </c>
      <c r="G20" s="53">
        <v>123</v>
      </c>
      <c r="H20" s="56">
        <v>32.283464566929133</v>
      </c>
      <c r="I20" s="53">
        <v>110</v>
      </c>
      <c r="J20" s="54">
        <v>28.871391076115486</v>
      </c>
      <c r="K20" s="55">
        <v>13</v>
      </c>
      <c r="L20" s="57">
        <v>3.4120734908136483</v>
      </c>
      <c r="M20" s="53">
        <v>0</v>
      </c>
      <c r="N20" s="56">
        <v>0</v>
      </c>
    </row>
    <row r="21" spans="2:14" ht="15" customHeight="1" x14ac:dyDescent="0.25">
      <c r="B21" s="6"/>
      <c r="C21" s="8"/>
      <c r="D21" s="8" t="s">
        <v>49</v>
      </c>
      <c r="E21" s="4" t="s">
        <v>95</v>
      </c>
      <c r="F21" s="52">
        <v>289</v>
      </c>
      <c r="G21" s="53">
        <v>199</v>
      </c>
      <c r="H21" s="56">
        <v>68.858131487889267</v>
      </c>
      <c r="I21" s="53">
        <v>72</v>
      </c>
      <c r="J21" s="54">
        <v>24.913494809688579</v>
      </c>
      <c r="K21" s="55">
        <v>127</v>
      </c>
      <c r="L21" s="57">
        <v>43.944636678200695</v>
      </c>
      <c r="M21" s="53">
        <v>0</v>
      </c>
      <c r="N21" s="56">
        <v>0</v>
      </c>
    </row>
    <row r="22" spans="2:14" ht="15" customHeight="1" x14ac:dyDescent="0.25">
      <c r="B22" s="6"/>
      <c r="C22" s="8"/>
      <c r="D22" s="8" t="s">
        <v>50</v>
      </c>
      <c r="E22" s="4" t="s">
        <v>96</v>
      </c>
      <c r="F22" s="52">
        <v>11</v>
      </c>
      <c r="G22" s="53">
        <v>0</v>
      </c>
      <c r="H22" s="56">
        <v>0</v>
      </c>
      <c r="I22" s="53">
        <v>0</v>
      </c>
      <c r="J22" s="54">
        <v>0</v>
      </c>
      <c r="K22" s="55">
        <v>0</v>
      </c>
      <c r="L22" s="57">
        <v>0</v>
      </c>
      <c r="M22" s="53">
        <v>0</v>
      </c>
      <c r="N22" s="56">
        <v>0</v>
      </c>
    </row>
    <row r="23" spans="2:14" ht="15" customHeight="1" x14ac:dyDescent="0.25">
      <c r="B23" s="6"/>
      <c r="C23" s="8"/>
      <c r="D23" s="8" t="s">
        <v>51</v>
      </c>
      <c r="E23" s="4" t="s">
        <v>97</v>
      </c>
      <c r="F23" s="52">
        <v>387</v>
      </c>
      <c r="G23" s="53">
        <v>84</v>
      </c>
      <c r="H23" s="56">
        <v>21.705426356589147</v>
      </c>
      <c r="I23" s="53">
        <v>76</v>
      </c>
      <c r="J23" s="54">
        <v>19.638242894056848</v>
      </c>
      <c r="K23" s="55">
        <v>8</v>
      </c>
      <c r="L23" s="57">
        <v>2.0671834625323</v>
      </c>
      <c r="M23" s="53">
        <v>0</v>
      </c>
      <c r="N23" s="56">
        <v>0</v>
      </c>
    </row>
    <row r="24" spans="2:14" ht="15" customHeight="1" x14ac:dyDescent="0.25">
      <c r="B24" s="6"/>
      <c r="C24" s="8"/>
      <c r="D24" s="8" t="s">
        <v>52</v>
      </c>
      <c r="E24" s="4" t="s">
        <v>98</v>
      </c>
      <c r="F24" s="52">
        <v>431</v>
      </c>
      <c r="G24" s="53">
        <v>91</v>
      </c>
      <c r="H24" s="56">
        <v>21.113689095127608</v>
      </c>
      <c r="I24" s="53">
        <v>83</v>
      </c>
      <c r="J24" s="54">
        <v>19.257540603248259</v>
      </c>
      <c r="K24" s="55">
        <v>8</v>
      </c>
      <c r="L24" s="57">
        <v>1.8561484918793503</v>
      </c>
      <c r="M24" s="53">
        <v>0</v>
      </c>
      <c r="N24" s="56">
        <v>0</v>
      </c>
    </row>
    <row r="25" spans="2:14" ht="15" customHeight="1" x14ac:dyDescent="0.25">
      <c r="B25" s="6"/>
      <c r="C25" s="8"/>
      <c r="D25" s="8" t="s">
        <v>31</v>
      </c>
      <c r="E25" s="4" t="s">
        <v>99</v>
      </c>
      <c r="F25" s="52">
        <v>585</v>
      </c>
      <c r="G25" s="53">
        <v>54</v>
      </c>
      <c r="H25" s="56">
        <v>9.2307692307692299</v>
      </c>
      <c r="I25" s="53">
        <v>44</v>
      </c>
      <c r="J25" s="54">
        <v>7.5213675213675213</v>
      </c>
      <c r="K25" s="55">
        <v>10</v>
      </c>
      <c r="L25" s="57">
        <v>1.7094017094017095</v>
      </c>
      <c r="M25" s="53">
        <v>0</v>
      </c>
      <c r="N25" s="56">
        <v>0</v>
      </c>
    </row>
    <row r="26" spans="2:14" ht="15" customHeight="1" x14ac:dyDescent="0.25">
      <c r="B26" s="6"/>
      <c r="C26" s="8"/>
      <c r="D26" s="8" t="s">
        <v>53</v>
      </c>
      <c r="E26" s="4" t="s">
        <v>100</v>
      </c>
      <c r="F26" s="52">
        <v>484</v>
      </c>
      <c r="G26" s="53">
        <v>145</v>
      </c>
      <c r="H26" s="56">
        <v>29.958677685950413</v>
      </c>
      <c r="I26" s="53">
        <v>85</v>
      </c>
      <c r="J26" s="54">
        <v>17.561983471074381</v>
      </c>
      <c r="K26" s="55">
        <v>59</v>
      </c>
      <c r="L26" s="57">
        <v>12.190082644628099</v>
      </c>
      <c r="M26" s="53">
        <v>1</v>
      </c>
      <c r="N26" s="56">
        <v>0.20661157024793389</v>
      </c>
    </row>
    <row r="27" spans="2:14" ht="15" customHeight="1" x14ac:dyDescent="0.25">
      <c r="B27" s="6" t="s">
        <v>28</v>
      </c>
      <c r="C27" s="8" t="s">
        <v>54</v>
      </c>
      <c r="D27" s="8" t="s">
        <v>55</v>
      </c>
      <c r="E27" s="4" t="s">
        <v>101</v>
      </c>
      <c r="F27" s="52">
        <v>593</v>
      </c>
      <c r="G27" s="53">
        <v>99</v>
      </c>
      <c r="H27" s="56">
        <v>16.69477234401349</v>
      </c>
      <c r="I27" s="53">
        <v>71</v>
      </c>
      <c r="J27" s="54">
        <v>11.973018549747048</v>
      </c>
      <c r="K27" s="55">
        <v>28</v>
      </c>
      <c r="L27" s="57">
        <v>4.7217537942664416</v>
      </c>
      <c r="M27" s="53">
        <v>0</v>
      </c>
      <c r="N27" s="56">
        <v>0</v>
      </c>
    </row>
    <row r="28" spans="2:14" ht="15" customHeight="1" x14ac:dyDescent="0.25">
      <c r="B28" s="6"/>
      <c r="C28" s="8"/>
      <c r="D28" s="8" t="s">
        <v>56</v>
      </c>
      <c r="E28" s="4" t="s">
        <v>102</v>
      </c>
      <c r="F28" s="52">
        <v>305</v>
      </c>
      <c r="G28" s="53">
        <v>98</v>
      </c>
      <c r="H28" s="56">
        <v>32.131147540983605</v>
      </c>
      <c r="I28" s="53">
        <v>70</v>
      </c>
      <c r="J28" s="54">
        <v>22.950819672131146</v>
      </c>
      <c r="K28" s="55">
        <v>27</v>
      </c>
      <c r="L28" s="57">
        <v>8.8524590163934427</v>
      </c>
      <c r="M28" s="53">
        <v>1</v>
      </c>
      <c r="N28" s="56">
        <v>0.32786885245901637</v>
      </c>
    </row>
    <row r="29" spans="2:14" ht="15" customHeight="1" x14ac:dyDescent="0.25">
      <c r="B29" s="6"/>
      <c r="C29" s="8"/>
      <c r="D29" s="8" t="s">
        <v>107</v>
      </c>
      <c r="E29" s="4" t="s">
        <v>108</v>
      </c>
      <c r="F29" s="52">
        <v>2</v>
      </c>
      <c r="G29" s="53">
        <v>2</v>
      </c>
      <c r="H29" s="56">
        <v>100</v>
      </c>
      <c r="I29" s="53">
        <v>1</v>
      </c>
      <c r="J29" s="54">
        <v>50</v>
      </c>
      <c r="K29" s="55">
        <v>1</v>
      </c>
      <c r="L29" s="57">
        <v>50</v>
      </c>
      <c r="M29" s="53">
        <v>0</v>
      </c>
      <c r="N29" s="56">
        <v>0</v>
      </c>
    </row>
    <row r="30" spans="2:14" ht="15" customHeight="1" x14ac:dyDescent="0.25">
      <c r="B30" s="6" t="s">
        <v>29</v>
      </c>
      <c r="C30" s="8" t="s">
        <v>58</v>
      </c>
      <c r="D30" s="8" t="s">
        <v>33</v>
      </c>
      <c r="E30" s="4" t="s">
        <v>103</v>
      </c>
      <c r="F30" s="52">
        <v>296</v>
      </c>
      <c r="G30" s="53">
        <v>80</v>
      </c>
      <c r="H30" s="56">
        <v>27.027027027027028</v>
      </c>
      <c r="I30" s="53">
        <v>46</v>
      </c>
      <c r="J30" s="54">
        <v>15.54054054054054</v>
      </c>
      <c r="K30" s="55">
        <v>34</v>
      </c>
      <c r="L30" s="57">
        <v>11.486486486486488</v>
      </c>
      <c r="M30" s="53">
        <v>0</v>
      </c>
      <c r="N30" s="56">
        <v>0</v>
      </c>
    </row>
    <row r="31" spans="2:14" ht="15" customHeight="1" x14ac:dyDescent="0.25">
      <c r="B31" s="6"/>
      <c r="C31" s="8"/>
      <c r="D31" s="8" t="s">
        <v>57</v>
      </c>
      <c r="E31" s="4" t="s">
        <v>104</v>
      </c>
      <c r="F31" s="52">
        <v>44</v>
      </c>
      <c r="G31" s="53">
        <v>18</v>
      </c>
      <c r="H31" s="56">
        <v>40.909090909090914</v>
      </c>
      <c r="I31" s="53">
        <v>16</v>
      </c>
      <c r="J31" s="54">
        <v>36.363636363636367</v>
      </c>
      <c r="K31" s="55">
        <v>2</v>
      </c>
      <c r="L31" s="57">
        <v>4.5454545454545459</v>
      </c>
      <c r="M31" s="53">
        <v>0</v>
      </c>
      <c r="N31" s="56">
        <v>0</v>
      </c>
    </row>
    <row r="32" spans="2:14" ht="15" customHeight="1" x14ac:dyDescent="0.25">
      <c r="B32" s="6"/>
      <c r="C32" s="8"/>
      <c r="D32" s="8" t="s">
        <v>59</v>
      </c>
      <c r="E32" s="4" t="s">
        <v>105</v>
      </c>
      <c r="F32" s="52">
        <v>105</v>
      </c>
      <c r="G32" s="53">
        <v>12</v>
      </c>
      <c r="H32" s="56">
        <v>11.428571428571429</v>
      </c>
      <c r="I32" s="53">
        <v>8</v>
      </c>
      <c r="J32" s="54">
        <v>7.6190476190476195</v>
      </c>
      <c r="K32" s="55">
        <v>4</v>
      </c>
      <c r="L32" s="57">
        <v>3.8095238095238098</v>
      </c>
      <c r="M32" s="53">
        <v>0</v>
      </c>
      <c r="N32" s="56">
        <v>0</v>
      </c>
    </row>
    <row r="33" spans="2:14" ht="15" customHeight="1" x14ac:dyDescent="0.25">
      <c r="B33" s="6"/>
      <c r="C33" s="8"/>
      <c r="D33" s="8" t="s">
        <v>60</v>
      </c>
      <c r="E33" s="4" t="s">
        <v>106</v>
      </c>
      <c r="F33" s="52">
        <v>57</v>
      </c>
      <c r="G33" s="53">
        <v>10</v>
      </c>
      <c r="H33" s="56">
        <v>17.543859649122805</v>
      </c>
      <c r="I33" s="53">
        <v>8</v>
      </c>
      <c r="J33" s="54">
        <v>14.035087719298245</v>
      </c>
      <c r="K33" s="55">
        <v>2</v>
      </c>
      <c r="L33" s="57">
        <v>3.5087719298245612</v>
      </c>
      <c r="M33" s="53">
        <v>0</v>
      </c>
      <c r="N33" s="56">
        <v>0</v>
      </c>
    </row>
    <row r="34" spans="2:14" ht="15" customHeight="1" x14ac:dyDescent="0.25">
      <c r="B34" s="6" t="s">
        <v>30</v>
      </c>
      <c r="C34" s="8" t="s">
        <v>61</v>
      </c>
      <c r="D34" s="8" t="s">
        <v>32</v>
      </c>
      <c r="E34" s="4" t="s">
        <v>68</v>
      </c>
      <c r="F34" s="52">
        <v>128</v>
      </c>
      <c r="G34" s="53">
        <v>98</v>
      </c>
      <c r="H34" s="56">
        <v>76.5625</v>
      </c>
      <c r="I34" s="53">
        <v>49</v>
      </c>
      <c r="J34" s="54">
        <v>38.28125</v>
      </c>
      <c r="K34" s="55">
        <v>49</v>
      </c>
      <c r="L34" s="57">
        <v>38.28125</v>
      </c>
      <c r="M34" s="53">
        <v>0</v>
      </c>
      <c r="N34" s="56">
        <v>0</v>
      </c>
    </row>
    <row r="35" spans="2:14" ht="15" customHeight="1" x14ac:dyDescent="0.25">
      <c r="B35" s="6"/>
      <c r="C35" s="8"/>
      <c r="D35" s="8" t="s">
        <v>62</v>
      </c>
      <c r="E35" s="4" t="s">
        <v>69</v>
      </c>
      <c r="F35" s="52">
        <v>178</v>
      </c>
      <c r="G35" s="53">
        <v>44</v>
      </c>
      <c r="H35" s="56">
        <v>24.719101123595504</v>
      </c>
      <c r="I35" s="53">
        <v>34</v>
      </c>
      <c r="J35" s="54">
        <v>19.101123595505616</v>
      </c>
      <c r="K35" s="55">
        <v>10</v>
      </c>
      <c r="L35" s="57">
        <v>5.6179775280898872</v>
      </c>
      <c r="M35" s="53">
        <v>0</v>
      </c>
      <c r="N35" s="56">
        <v>0</v>
      </c>
    </row>
    <row r="36" spans="2:14" ht="15" customHeight="1" x14ac:dyDescent="0.25">
      <c r="B36" s="6"/>
      <c r="C36" s="8" t="s">
        <v>63</v>
      </c>
      <c r="D36" s="8" t="s">
        <v>64</v>
      </c>
      <c r="E36" s="4" t="s">
        <v>70</v>
      </c>
      <c r="F36" s="52">
        <v>996</v>
      </c>
      <c r="G36" s="53">
        <v>208</v>
      </c>
      <c r="H36" s="56">
        <v>20.883534136546189</v>
      </c>
      <c r="I36" s="53">
        <v>190</v>
      </c>
      <c r="J36" s="54">
        <v>19.076305220883537</v>
      </c>
      <c r="K36" s="55">
        <v>18</v>
      </c>
      <c r="L36" s="57">
        <v>1.8072289156626504</v>
      </c>
      <c r="M36" s="53">
        <v>0</v>
      </c>
      <c r="N36" s="56">
        <v>0</v>
      </c>
    </row>
    <row r="37" spans="2:14" ht="15" customHeight="1" x14ac:dyDescent="0.25">
      <c r="B37" s="6"/>
      <c r="C37" s="8"/>
      <c r="D37" s="8" t="s">
        <v>65</v>
      </c>
      <c r="E37" s="4" t="s">
        <v>71</v>
      </c>
      <c r="F37" s="52">
        <v>2843</v>
      </c>
      <c r="G37" s="53">
        <v>660</v>
      </c>
      <c r="H37" s="56">
        <v>23.21491382342596</v>
      </c>
      <c r="I37" s="53">
        <v>535</v>
      </c>
      <c r="J37" s="54">
        <v>18.818149841716497</v>
      </c>
      <c r="K37" s="55">
        <v>123</v>
      </c>
      <c r="L37" s="57">
        <v>4.3264157580021108</v>
      </c>
      <c r="M37" s="53">
        <v>2</v>
      </c>
      <c r="N37" s="56">
        <v>7.0348223707351387E-2</v>
      </c>
    </row>
    <row r="38" spans="2:14" ht="15" customHeight="1" thickBot="1" x14ac:dyDescent="0.3">
      <c r="B38" s="6"/>
      <c r="C38" s="8"/>
      <c r="D38" s="8" t="s">
        <v>66</v>
      </c>
      <c r="E38" s="4" t="s">
        <v>72</v>
      </c>
      <c r="F38" s="52">
        <v>1470</v>
      </c>
      <c r="G38" s="53">
        <v>422</v>
      </c>
      <c r="H38" s="56">
        <v>28.707482993197281</v>
      </c>
      <c r="I38" s="53">
        <v>327</v>
      </c>
      <c r="J38" s="54">
        <v>22.244897959183675</v>
      </c>
      <c r="K38" s="55">
        <v>95</v>
      </c>
      <c r="L38" s="57">
        <v>6.462585034013606</v>
      </c>
      <c r="M38" s="53">
        <v>0</v>
      </c>
      <c r="N38" s="56">
        <v>0</v>
      </c>
    </row>
    <row r="39" spans="2:14" ht="15" customHeight="1" thickBot="1" x14ac:dyDescent="0.3">
      <c r="B39" s="71" t="s">
        <v>80</v>
      </c>
      <c r="C39" s="72"/>
      <c r="D39" s="72"/>
      <c r="E39" s="73"/>
      <c r="F39" s="16">
        <f>SUM(F7:F38)</f>
        <v>14972</v>
      </c>
      <c r="G39" s="24">
        <f>SUM(G7:G38)</f>
        <v>3830</v>
      </c>
      <c r="H39" s="30">
        <f>G39/F39*100</f>
        <v>25.581084691423996</v>
      </c>
      <c r="I39" s="24">
        <f>SUM(I7:I38)</f>
        <v>2676</v>
      </c>
      <c r="J39" s="20">
        <f>I39/F39*100</f>
        <v>17.873363612075874</v>
      </c>
      <c r="K39" s="34">
        <f>SUM(K7:K38)</f>
        <v>1143</v>
      </c>
      <c r="L39" s="31">
        <f>K39/F39*100</f>
        <v>7.6342506011220941</v>
      </c>
      <c r="M39" s="24">
        <f>SUM(M7:M38)</f>
        <v>11</v>
      </c>
      <c r="N39" s="30">
        <f>M39/F39*100</f>
        <v>7.3470478226021901E-2</v>
      </c>
    </row>
    <row r="40" spans="2:14" ht="15" customHeight="1" x14ac:dyDescent="0.25">
      <c r="B40" s="3" t="s">
        <v>78</v>
      </c>
      <c r="C40" s="12"/>
      <c r="D40" s="12"/>
      <c r="E40" s="12"/>
    </row>
    <row r="41" spans="2:14" ht="15" customHeight="1" x14ac:dyDescent="0.25">
      <c r="B41" s="3" t="s">
        <v>5</v>
      </c>
      <c r="C41" s="12"/>
      <c r="D41" s="12"/>
      <c r="E41" s="12"/>
    </row>
    <row r="42" spans="2:14" ht="15" customHeight="1" x14ac:dyDescent="0.25">
      <c r="B42" s="3" t="s">
        <v>73</v>
      </c>
    </row>
    <row r="43" spans="2:14" ht="15" customHeight="1" x14ac:dyDescent="0.25">
      <c r="B43" s="3"/>
    </row>
  </sheetData>
  <mergeCells count="12">
    <mergeCell ref="M5:N5"/>
    <mergeCell ref="B39:E39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INICIO</vt:lpstr>
      <vt:lpstr>EN 0-35m x DISTRITO</vt:lpstr>
      <vt:lpstr>EN 0-59m x DISTRITO</vt:lpstr>
      <vt:lpstr>Anemia 6-35m x DISTRITO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2022-02-22T22:56:44Z</dcterms:modified>
</cp:coreProperties>
</file>