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.HIS 2020\11.ENE_DIC\Reportes_12\"/>
    </mc:Choice>
  </mc:AlternateContent>
  <xr:revisionPtr revIDLastSave="0" documentId="13_ncr:1_{328AC124-4BEF-4757-916A-7F343777B3BB}" xr6:coauthVersionLast="46" xr6:coauthVersionMax="46" xr10:uidLastSave="{00000000-0000-0000-0000-000000000000}"/>
  <bookViews>
    <workbookView xWindow="-108" yWindow="-108" windowWidth="23256" windowHeight="12576" tabRatio="767" xr2:uid="{00000000-000D-0000-FFFF-FFFF00000000}"/>
  </bookViews>
  <sheets>
    <sheet name="INICIO" sheetId="29" r:id="rId1"/>
    <sheet name="EN 0-35m x DISTRITO" sheetId="22" r:id="rId2"/>
    <sheet name="EN 0-59m x DISTRITO" sheetId="25" r:id="rId3"/>
    <sheet name="Anemia 6-35m x DISTRITO" sheetId="8" r:id="rId4"/>
    <sheet name="Anemia 6-59m x DISTRITO" sheetId="28" r:id="rId5"/>
  </sheets>
  <definedNames>
    <definedName name="_xlnm._FilterDatabase" localSheetId="3" hidden="1">'Anemia 6-35m x DISTRITO'!$B$5:$N$42</definedName>
    <definedName name="_xlnm._FilterDatabase" localSheetId="4" hidden="1">'Anemia 6-59m x DISTRITO'!$E$7:$F$42</definedName>
    <definedName name="_xlnm._FilterDatabase" localSheetId="1" hidden="1">'EN 0-35m x DISTRITO'!$B$8:$U$46</definedName>
    <definedName name="_xlnm._FilterDatabase" localSheetId="2" hidden="1">'EN 0-59m x DISTRITO'!$F$8:$U$46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22" l="1"/>
  <c r="I40" i="25"/>
  <c r="J40" i="22"/>
  <c r="F40" i="22"/>
  <c r="I40" i="22" l="1"/>
  <c r="J40" i="25" l="1"/>
  <c r="K40" i="25" s="1"/>
  <c r="K40" i="22" l="1"/>
  <c r="F38" i="8" l="1"/>
  <c r="G38" i="8"/>
  <c r="I38" i="8"/>
  <c r="K38" i="8"/>
  <c r="M38" i="8"/>
  <c r="N38" i="8" l="1"/>
  <c r="L38" i="8"/>
  <c r="J38" i="8"/>
  <c r="H38" i="8"/>
  <c r="B3" i="28"/>
  <c r="B3" i="8"/>
  <c r="B3" i="25"/>
  <c r="B3" i="22"/>
  <c r="M38" i="28" l="1"/>
  <c r="K38" i="28"/>
  <c r="I38" i="28"/>
  <c r="G38" i="28"/>
  <c r="F38" i="28"/>
  <c r="H38" i="28" l="1"/>
  <c r="J38" i="28"/>
  <c r="L38" i="28"/>
  <c r="N38" i="28"/>
  <c r="T40" i="25"/>
  <c r="R40" i="25"/>
  <c r="P40" i="25"/>
  <c r="O40" i="25"/>
  <c r="M40" i="25"/>
  <c r="L40" i="25"/>
  <c r="G40" i="25"/>
  <c r="F40" i="25"/>
  <c r="T40" i="22"/>
  <c r="R40" i="22"/>
  <c r="P40" i="22"/>
  <c r="O40" i="22"/>
  <c r="M40" i="22"/>
  <c r="L40" i="22"/>
  <c r="G40" i="22"/>
  <c r="U40" i="25" l="1"/>
  <c r="N40" i="22"/>
  <c r="Q40" i="25"/>
  <c r="Q40" i="22"/>
  <c r="S40" i="22"/>
  <c r="U40" i="22"/>
  <c r="H40" i="25"/>
  <c r="N40" i="25"/>
  <c r="S40" i="25"/>
</calcChain>
</file>

<file path=xl/sharedStrings.xml><?xml version="1.0" encoding="utf-8"?>
<sst xmlns="http://schemas.openxmlformats.org/spreadsheetml/2006/main" count="419" uniqueCount="113">
  <si>
    <t>DEPARTAMENTO</t>
  </si>
  <si>
    <t>N° DE CASOS</t>
  </si>
  <si>
    <t>%</t>
  </si>
  <si>
    <t>SOBREPESO</t>
  </si>
  <si>
    <t>OBESIDAD</t>
  </si>
  <si>
    <t>Instituto Nacional de Salud / Centro Nacional de Alimentación y Nutrición / Dirección Ejecutiva de Vigilancia Alimentaria y Nutricional.</t>
  </si>
  <si>
    <t>PROVINCIA</t>
  </si>
  <si>
    <t>DISTRITO</t>
  </si>
  <si>
    <t>UBIGEO</t>
  </si>
  <si>
    <t>ANEMIA TOTAL</t>
  </si>
  <si>
    <t>DESNUTRICIÓN CRÓNICA</t>
  </si>
  <si>
    <t>N° DE EVALUADOS</t>
  </si>
  <si>
    <r>
      <t>INDICADOR TALLA / EDAD</t>
    </r>
    <r>
      <rPr>
        <b/>
        <vertAlign val="superscript"/>
        <sz val="10"/>
        <color theme="1"/>
        <rFont val="Arial Narrow"/>
        <family val="2"/>
      </rPr>
      <t>1</t>
    </r>
  </si>
  <si>
    <r>
      <t>INDICADOR PESO / EDAD</t>
    </r>
    <r>
      <rPr>
        <b/>
        <vertAlign val="superscript"/>
        <sz val="10"/>
        <color theme="1"/>
        <rFont val="Arial Narrow"/>
        <family val="2"/>
      </rPr>
      <t>2</t>
    </r>
  </si>
  <si>
    <t>DESNUTRICIÓN GLOBAL</t>
  </si>
  <si>
    <r>
      <t>INDICADOR PESO / TALLA</t>
    </r>
    <r>
      <rPr>
        <b/>
        <vertAlign val="superscript"/>
        <sz val="10"/>
        <color theme="1"/>
        <rFont val="Arial Narrow"/>
        <family val="2"/>
      </rPr>
      <t>3</t>
    </r>
  </si>
  <si>
    <t>DESNUTRICIÓN AGUDA</t>
  </si>
  <si>
    <t>1,2,3 Indicadores Nitricionales según OMS.</t>
  </si>
  <si>
    <t>ANEMIA LEVE</t>
  </si>
  <si>
    <t>ANEMIA MODERADA</t>
  </si>
  <si>
    <t>ANEMIA SEVERA</t>
  </si>
  <si>
    <r>
      <t>RIESGO DE D. CRÓNICA</t>
    </r>
    <r>
      <rPr>
        <b/>
        <vertAlign val="superscript"/>
        <sz val="10"/>
        <color theme="1"/>
        <rFont val="Arial Narrow"/>
        <family val="2"/>
      </rPr>
      <t>4</t>
    </r>
  </si>
  <si>
    <t>4 Riesgo de Desnutrición Crónica (T/E)se considera a todo niño que se encuentra con valor -2 &lt;= Z &lt; -1</t>
  </si>
  <si>
    <t>MINISTERIO DE SALUD</t>
  </si>
  <si>
    <t>CENTRO NACIONAL DE ALIMENTACIÓN Y NUTRICIÓN</t>
  </si>
  <si>
    <t>INSTITUTO NACIONAL DE SALUD</t>
  </si>
  <si>
    <t>DIRECCIÓN EJECUTIVA DE VIGILANCIA ALIMENTARIA Y NUTRICIONAL</t>
  </si>
  <si>
    <t>AYACUCHO</t>
  </si>
  <si>
    <t>CUSCO</t>
  </si>
  <si>
    <t>HUANCAVELICA</t>
  </si>
  <si>
    <t>JUNIN</t>
  </si>
  <si>
    <t>SANTA ROSA</t>
  </si>
  <si>
    <t>PARIAHUANCA</t>
  </si>
  <si>
    <t>COLCABAMBA</t>
  </si>
  <si>
    <t>VILCABAMBA</t>
  </si>
  <si>
    <t>HUAMANGA</t>
  </si>
  <si>
    <t>HUANTA</t>
  </si>
  <si>
    <t>AYAHUANCO</t>
  </si>
  <si>
    <t>CANAYRE</t>
  </si>
  <si>
    <t>CHACA</t>
  </si>
  <si>
    <t>LLOCHEGUA</t>
  </si>
  <si>
    <t>LURICOCHA</t>
  </si>
  <si>
    <t>PUCACOLPA</t>
  </si>
  <si>
    <t>SANTILLANA</t>
  </si>
  <si>
    <t>SIVIA</t>
  </si>
  <si>
    <t>UCHURACCAY</t>
  </si>
  <si>
    <t>LA MAR</t>
  </si>
  <si>
    <t>ANCHIHUAY</t>
  </si>
  <si>
    <t>ANCO</t>
  </si>
  <si>
    <t>AYNA</t>
  </si>
  <si>
    <t>CHUNGUI</t>
  </si>
  <si>
    <t>ORONCCOY</t>
  </si>
  <si>
    <t>SAMUGARI</t>
  </si>
  <si>
    <t>SAN MIGUEL</t>
  </si>
  <si>
    <t>TAMBO</t>
  </si>
  <si>
    <t>LA CONVENCION</t>
  </si>
  <si>
    <t>KIMBIRI</t>
  </si>
  <si>
    <t>PICHARI</t>
  </si>
  <si>
    <t>HUACHOCOLPA</t>
  </si>
  <si>
    <t>TAYACAJA</t>
  </si>
  <si>
    <t>SURCUBAMBA</t>
  </si>
  <si>
    <t>TINTAY PUNCU</t>
  </si>
  <si>
    <t>HUANCAYO</t>
  </si>
  <si>
    <t>SANTO DOMINGO DE ACOBAMBA</t>
  </si>
  <si>
    <t>SATIPO</t>
  </si>
  <si>
    <t>MAZAMARI</t>
  </si>
  <si>
    <t>PANGOA</t>
  </si>
  <si>
    <t>RIO TAMBO</t>
  </si>
  <si>
    <t>Fuente: Sistema de Información SIEN - HIS, 2020.</t>
  </si>
  <si>
    <t>SISTEMA DE INFORMACIÓN DEL ESTADO NUTRICIONAL</t>
  </si>
  <si>
    <t>120124</t>
  </si>
  <si>
    <t>120135</t>
  </si>
  <si>
    <t>120604</t>
  </si>
  <si>
    <t>120606</t>
  </si>
  <si>
    <t>120608</t>
  </si>
  <si>
    <t>ESTADO NUTRICIONAL EN NIÑOS MENORES DE 3 AÑOS SEGÚN DEPARTAMENTO/PROVINCIA/DISTRITO DEL ESTABLECIMIENTO DE SALUD</t>
  </si>
  <si>
    <t>ESTADO NUTRICIONAL EN NIÑOS MENORES DE 5 AÑOS SEGÚN DEPARTAMENTO/PROVINCIA/DISTRITO DEL ESTABLECIMIENTO DE SALUD</t>
  </si>
  <si>
    <t>ANEMIA EN NIÑOS ENTRE 6 A 35 MESES SEGÚN DEPARTAMENTO/PROVINCIA/DISTRITO DEL ESTABLECIMIENTO DE SALUD</t>
  </si>
  <si>
    <t>ANEMIA EN NIÑOS ENTRE 6 A 59 MESES SEGÚN DEPARTAMENTO/PROVINCIA/DISTRITO DEL ESTABLECIMIENTO DE SALUD</t>
  </si>
  <si>
    <t>PERIODO: ENERO A DICIEMBRE 2020</t>
  </si>
  <si>
    <t>VRAEM: INDICADORES NUTRICIONALES EN NIÑOS MENORES DE 3 Y 5 AÑOS</t>
  </si>
  <si>
    <t xml:space="preserve">
CUADRO N°03
VRAEM: ESTADO NUTRICIONAL EN NIÑOS MENORES DE 3 AÑOS QUE ACCEDIERON A LOS ESTABLECIMIENTOS DE SALUD POR INDICADORES ANTROPOMÉTRICOS, SEGÚN DEPARTAMENTO, PROVINCIA Y DISTRITO DEL ESTABLECIMIENTO DE SALUD</t>
  </si>
  <si>
    <t>VRAEM</t>
  </si>
  <si>
    <t xml:space="preserve">
CUADRO N°06
VRAEM: ESTADO NUTRICIONAL EN NIÑOS MENORES DE 5 AÑOS QUE ACCEDIERON A LOS ESTABLECIMIENTOS DE SALUD POR INDICADORES ANTROPOMÉTRICOS, SEGÚN DEPARTAMENTO, PROVINCIA Y DISTRITO DEL ESTABLECIMIENTO DE SALUD</t>
  </si>
  <si>
    <t xml:space="preserve">
CUADRO N°09
VRAEM: ANEMIA EN NIÑOS ENTRE 6 A 35 MESES QUE ACCEDIERON A LOS ESTABLECIMIENTOS DE SALUD, SEGÚN DEPARTAMENTO, PROVINCIA Y DISTRITO DEL ESTABLECIMIENTO DE SALUD</t>
  </si>
  <si>
    <t xml:space="preserve">
CUADRO N°12
VRAEM: ANEMIA EN NIÑOS ENTRE 6 A 59 MESES QUE ACCEDIERON A LOS ESTABLECIMIENTOS DE SALUD, SEGÚN DEPARTAMENTO, PROVINCIA Y DISTRITO DEL ESTABLECIMIENTO DE SALUD</t>
  </si>
  <si>
    <t>50101</t>
  </si>
  <si>
    <t>50402</t>
  </si>
  <si>
    <t>50409</t>
  </si>
  <si>
    <t>50412</t>
  </si>
  <si>
    <t>50401</t>
  </si>
  <si>
    <t>50408</t>
  </si>
  <si>
    <t>50405</t>
  </si>
  <si>
    <t>50411</t>
  </si>
  <si>
    <t>50406</t>
  </si>
  <si>
    <t>50407</t>
  </si>
  <si>
    <t>50410</t>
  </si>
  <si>
    <t>50510</t>
  </si>
  <si>
    <t>50502</t>
  </si>
  <si>
    <t>50503</t>
  </si>
  <si>
    <t>50505</t>
  </si>
  <si>
    <t>50511</t>
  </si>
  <si>
    <t>50509</t>
  </si>
  <si>
    <t>50501</t>
  </si>
  <si>
    <t>50507</t>
  </si>
  <si>
    <t>50508</t>
  </si>
  <si>
    <t>80907</t>
  </si>
  <si>
    <t>80910</t>
  </si>
  <si>
    <t>80909</t>
  </si>
  <si>
    <t>90705</t>
  </si>
  <si>
    <t>90707</t>
  </si>
  <si>
    <t>90717</t>
  </si>
  <si>
    <t>90718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</si>
</sst>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color theme="1"/>
      <name val="Arial Narrow"/>
      <family val="2"/>
    </font>
    <font>
      <b/>
      <vertAlign val="superscript"/>
      <sz val="10"/>
      <color theme="1"/>
      <name val="Arial Narrow"/>
      <family val="2"/>
    </font>
    <font>
      <i/>
      <sz val="8"/>
      <color theme="1"/>
      <name val="Arial Narrow"/>
      <family val="2"/>
    </font>
    <font>
      <b/>
      <sz val="10"/>
      <name val="Arial Narrow"/>
      <family val="2"/>
    </font>
    <font>
      <i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4"/>
      <color theme="0" tint="-0.499984740745262"/>
      <name val="Arial Narrow"/>
      <family val="2"/>
    </font>
    <font>
      <b/>
      <sz val="13"/>
      <color theme="4" tint="-0.499984740745262"/>
      <name val="Arial Narrow"/>
      <family val="2"/>
    </font>
    <font>
      <b/>
      <sz val="18"/>
      <color theme="4" tint="-0.499984740745262"/>
      <name val="Arial Narrow"/>
      <family val="2"/>
    </font>
    <font>
      <b/>
      <sz val="11.5"/>
      <color theme="4" tint="-0.499984740745262"/>
      <name val="Arial Narrow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/>
      <top style="medium">
        <color theme="8"/>
      </top>
      <bottom/>
      <diagonal/>
    </border>
    <border>
      <left/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medium">
        <color theme="8"/>
      </top>
      <bottom style="medium">
        <color theme="8"/>
      </bottom>
      <diagonal/>
    </border>
    <border>
      <left/>
      <right style="thin">
        <color theme="8"/>
      </right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thin">
        <color theme="8"/>
      </right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11">
    <xf numFmtId="0" fontId="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6" fontId="2" fillId="0" borderId="18" xfId="1" applyNumberFormat="1" applyFont="1" applyFill="1" applyBorder="1" applyAlignment="1">
      <alignment horizontal="center" vertical="center"/>
    </xf>
    <xf numFmtId="166" fontId="2" fillId="0" borderId="19" xfId="1" applyNumberFormat="1" applyFont="1" applyFill="1" applyBorder="1" applyAlignment="1">
      <alignment horizontal="center" vertical="center"/>
    </xf>
    <xf numFmtId="166" fontId="7" fillId="3" borderId="21" xfId="1" applyNumberFormat="1" applyFont="1" applyFill="1" applyBorder="1" applyAlignment="1">
      <alignment horizontal="center" vertical="center"/>
    </xf>
    <xf numFmtId="165" fontId="2" fillId="0" borderId="22" xfId="1" applyNumberFormat="1" applyFont="1" applyFill="1" applyBorder="1" applyAlignment="1">
      <alignment horizontal="center" vertical="center"/>
    </xf>
    <xf numFmtId="165" fontId="2" fillId="0" borderId="16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5" fontId="7" fillId="3" borderId="5" xfId="1" applyNumberFormat="1" applyFont="1" applyFill="1" applyBorder="1" applyAlignment="1">
      <alignment horizontal="center" vertical="center"/>
    </xf>
    <xf numFmtId="166" fontId="2" fillId="0" borderId="22" xfId="1" applyNumberFormat="1" applyFont="1" applyFill="1" applyBorder="1" applyAlignment="1">
      <alignment horizontal="center" vertical="center"/>
    </xf>
    <xf numFmtId="166" fontId="2" fillId="0" borderId="16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166" fontId="7" fillId="3" borderId="5" xfId="1" applyNumberFormat="1" applyFont="1" applyFill="1" applyBorder="1" applyAlignment="1">
      <alignment horizontal="center" vertical="center"/>
    </xf>
    <xf numFmtId="165" fontId="2" fillId="0" borderId="11" xfId="1" applyNumberFormat="1" applyFont="1" applyFill="1" applyBorder="1" applyAlignment="1">
      <alignment horizontal="center" vertical="center"/>
    </xf>
    <xf numFmtId="165" fontId="2" fillId="0" borderId="8" xfId="1" applyNumberFormat="1" applyFont="1" applyFill="1" applyBorder="1" applyAlignment="1">
      <alignment horizontal="center" vertical="center"/>
    </xf>
    <xf numFmtId="165" fontId="2" fillId="0" borderId="15" xfId="1" applyNumberFormat="1" applyFont="1" applyFill="1" applyBorder="1" applyAlignment="1">
      <alignment horizontal="center" vertical="center"/>
    </xf>
    <xf numFmtId="165" fontId="2" fillId="0" borderId="17" xfId="1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165" fontId="7" fillId="3" borderId="6" xfId="1" applyNumberFormat="1" applyFont="1" applyFill="1" applyBorder="1" applyAlignment="1">
      <alignment horizontal="center" vertical="center"/>
    </xf>
    <xf numFmtId="165" fontId="7" fillId="3" borderId="10" xfId="1" applyNumberFormat="1" applyFont="1" applyFill="1" applyBorder="1" applyAlignment="1">
      <alignment horizontal="center" vertical="center"/>
    </xf>
    <xf numFmtId="166" fontId="2" fillId="0" borderId="7" xfId="1" applyNumberFormat="1" applyFont="1" applyFill="1" applyBorder="1" applyAlignment="1">
      <alignment horizontal="center" vertical="center"/>
    </xf>
    <xf numFmtId="166" fontId="2" fillId="0" borderId="14" xfId="1" applyNumberFormat="1" applyFont="1" applyFill="1" applyBorder="1" applyAlignment="1">
      <alignment horizontal="center" vertical="center"/>
    </xf>
    <xf numFmtId="166" fontId="7" fillId="3" borderId="9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0" fillId="0" borderId="24" xfId="0" applyBorder="1"/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0" fontId="11" fillId="0" borderId="30" xfId="0" applyFont="1" applyFill="1" applyBorder="1" applyAlignment="1">
      <alignment vertical="center"/>
    </xf>
    <xf numFmtId="0" fontId="15" fillId="5" borderId="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166" fontId="2" fillId="0" borderId="19" xfId="1" applyNumberFormat="1" applyFont="1" applyFill="1" applyBorder="1" applyAlignment="1">
      <alignment horizontal="right" vertical="center"/>
    </xf>
    <xf numFmtId="166" fontId="2" fillId="0" borderId="16" xfId="1" applyNumberFormat="1" applyFont="1" applyFill="1" applyBorder="1" applyAlignment="1">
      <alignment horizontal="right" vertical="center"/>
    </xf>
    <xf numFmtId="165" fontId="2" fillId="0" borderId="16" xfId="1" applyNumberFormat="1" applyFont="1" applyFill="1" applyBorder="1" applyAlignment="1">
      <alignment horizontal="right" vertical="center"/>
    </xf>
    <xf numFmtId="166" fontId="2" fillId="0" borderId="14" xfId="1" applyNumberFormat="1" applyFont="1" applyFill="1" applyBorder="1" applyAlignment="1">
      <alignment horizontal="right" vertical="center"/>
    </xf>
    <xf numFmtId="165" fontId="2" fillId="0" borderId="15" xfId="1" applyNumberFormat="1" applyFont="1" applyFill="1" applyBorder="1" applyAlignment="1">
      <alignment horizontal="right" vertical="center"/>
    </xf>
    <xf numFmtId="165" fontId="2" fillId="0" borderId="17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 wrapText="1"/>
    </xf>
  </cellXfs>
  <cellStyles count="11">
    <cellStyle name="Millares" xfId="1" builtinId="3"/>
    <cellStyle name="Normal" xfId="0" builtinId="0"/>
    <cellStyle name="style1604094413559" xfId="5" xr:uid="{E8A21D98-6CE1-4F8E-812B-F273B2944D71}"/>
    <cellStyle name="style1604094413623" xfId="6" xr:uid="{B2A0AEBA-08EA-4658-A6F5-F77EA66900F1}"/>
    <cellStyle name="style1604094413662" xfId="9" xr:uid="{70C3EFF9-957B-4A4E-B5B3-F067ADC1D727}"/>
    <cellStyle name="style1604094413722" xfId="3" xr:uid="{B084D519-DAA0-4861-A1CC-F16872872641}"/>
    <cellStyle name="style1604094414248" xfId="2" xr:uid="{7DC07CC4-E887-4CD1-95E5-1E9D8F580537}"/>
    <cellStyle name="style1604094414334" xfId="4" xr:uid="{9B1C4A27-4563-47DF-80BF-716F0DE8B898}"/>
    <cellStyle name="style1604094414383" xfId="8" xr:uid="{9B8038FE-B3AA-4CBE-9CF8-AE322DAFE8DB}"/>
    <cellStyle name="style1604094414404" xfId="10" xr:uid="{2092F3BF-9D29-48CE-97C7-667B2A28D148}"/>
    <cellStyle name="style1604094415581" xfId="7" xr:uid="{FD3AB0BF-F578-40F8-BF96-5AB8695CB00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689D"/>
      <color rgb="FFF4C9DB"/>
      <color rgb="FFFDE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INICIO!C12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INICIO!C15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INICIO!C18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INICIO!C21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139702</xdr:colOff>
      <xdr:row>1</xdr:row>
      <xdr:rowOff>209549</xdr:rowOff>
    </xdr:from>
    <xdr:to>
      <xdr:col>1</xdr:col>
      <xdr:colOff>1042974</xdr:colOff>
      <xdr:row>4</xdr:row>
      <xdr:rowOff>173354</xdr:rowOff>
    </xdr:to>
    <xdr:pic>
      <xdr:nvPicPr>
        <xdr:cNvPr id="2" name="Imagen 1" descr="http://www.cdi.org.pe/Noticias_2016/IN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740"/>
        <a:stretch/>
      </xdr:blipFill>
      <xdr:spPr bwMode="auto">
        <a:xfrm>
          <a:off x="587377" y="590549"/>
          <a:ext cx="903272" cy="1106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9525</xdr:rowOff>
    </xdr:from>
    <xdr:to>
      <xdr:col>14</xdr:col>
      <xdr:colOff>824230</xdr:colOff>
      <xdr:row>1</xdr:row>
      <xdr:rowOff>455295</xdr:rowOff>
    </xdr:to>
    <xdr:pic>
      <xdr:nvPicPr>
        <xdr:cNvPr id="2" name="Picture 2" descr="EncabezadoMinisteriodeSalu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00025"/>
          <a:ext cx="5910580" cy="445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720000</xdr:colOff>
      <xdr:row>6</xdr:row>
      <xdr:rowOff>349500</xdr:rowOff>
    </xdr:to>
    <xdr:sp macro="" textlink="">
      <xdr:nvSpPr>
        <xdr:cNvPr id="3" name="Flecha: hacia la izquierd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1838325"/>
          <a:ext cx="720000" cy="540000"/>
        </a:xfrm>
        <a:prstGeom prst="lef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200" b="1">
              <a:latin typeface="Arial Narrow" panose="020B0606020202030204" pitchFamily="34" charset="0"/>
            </a:rPr>
            <a:t>INICIO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9525</xdr:rowOff>
    </xdr:from>
    <xdr:to>
      <xdr:col>14</xdr:col>
      <xdr:colOff>824230</xdr:colOff>
      <xdr:row>1</xdr:row>
      <xdr:rowOff>455295</xdr:rowOff>
    </xdr:to>
    <xdr:pic>
      <xdr:nvPicPr>
        <xdr:cNvPr id="2" name="Picture 2" descr="EncabezadoMinisteriodeSalu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200025"/>
          <a:ext cx="5910580" cy="445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720000</xdr:colOff>
      <xdr:row>6</xdr:row>
      <xdr:rowOff>349500</xdr:rowOff>
    </xdr:to>
    <xdr:sp macro="" textlink="">
      <xdr:nvSpPr>
        <xdr:cNvPr id="3" name="Flecha: hacia la izquierd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0" y="1838325"/>
          <a:ext cx="720000" cy="540000"/>
        </a:xfrm>
        <a:prstGeom prst="lef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200" b="1">
              <a:latin typeface="Arial Narrow" panose="020B0606020202030204" pitchFamily="34" charset="0"/>
            </a:rPr>
            <a:t>INICIO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1085850</xdr:colOff>
      <xdr:row>1</xdr:row>
      <xdr:rowOff>9525</xdr:rowOff>
    </xdr:from>
    <xdr:to>
      <xdr:col>9</xdr:col>
      <xdr:colOff>509905</xdr:colOff>
      <xdr:row>1</xdr:row>
      <xdr:rowOff>455295</xdr:rowOff>
    </xdr:to>
    <xdr:pic>
      <xdr:nvPicPr>
        <xdr:cNvPr id="2" name="Picture 2" descr="EncabezadoMinisteriodeSalud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0025"/>
          <a:ext cx="5910580" cy="445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720000</xdr:colOff>
      <xdr:row>7</xdr:row>
      <xdr:rowOff>159000</xdr:rowOff>
    </xdr:to>
    <xdr:sp macro="" textlink="">
      <xdr:nvSpPr>
        <xdr:cNvPr id="3" name="Flecha: hacia la izquierd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0" y="1838325"/>
          <a:ext cx="720000" cy="540000"/>
        </a:xfrm>
        <a:prstGeom prst="lef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200" b="1">
              <a:latin typeface="Arial Narrow" panose="020B0606020202030204" pitchFamily="34" charset="0"/>
            </a:rPr>
            <a:t>INICIO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1085850</xdr:colOff>
      <xdr:row>1</xdr:row>
      <xdr:rowOff>9525</xdr:rowOff>
    </xdr:from>
    <xdr:to>
      <xdr:col>9</xdr:col>
      <xdr:colOff>509905</xdr:colOff>
      <xdr:row>1</xdr:row>
      <xdr:rowOff>455295</xdr:rowOff>
    </xdr:to>
    <xdr:pic>
      <xdr:nvPicPr>
        <xdr:cNvPr id="2" name="Picture 2" descr="EncabezadoMinisteriodeSalud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0025"/>
          <a:ext cx="5910580" cy="445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720000</xdr:colOff>
      <xdr:row>7</xdr:row>
      <xdr:rowOff>159000</xdr:rowOff>
    </xdr:to>
    <xdr:sp macro="" textlink="">
      <xdr:nvSpPr>
        <xdr:cNvPr id="3" name="Flecha: hacia la izquierd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0" y="1838325"/>
          <a:ext cx="720000" cy="540000"/>
        </a:xfrm>
        <a:prstGeom prst="lef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200" b="1">
              <a:latin typeface="Arial Narrow" panose="020B0606020202030204" pitchFamily="34" charset="0"/>
            </a:rPr>
            <a:t>INICIO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3"/>
  <dimension ref="B1:L21"/>
  <sheetViews>
    <sheetView showGridLines="0" tabSelected="1" topLeftCell="A4" workbookViewId="0">
      <selection activeCell="D16" sqref="D16"/>
    </sheetView>
  </sheetViews>
  <sheetFormatPr baseColWidth="10" defaultColWidth="14.33203125" defaultRowHeight="30" customHeight="1" x14ac:dyDescent="0.3"/>
  <cols>
    <col min="1" max="1" width="6.6640625" style="39" customWidth="1"/>
    <col min="2" max="2" width="17.6640625" style="39" customWidth="1"/>
    <col min="3" max="3" width="8.6640625" style="39" customWidth="1"/>
    <col min="4" max="10" width="14.33203125" style="39"/>
    <col min="11" max="11" width="21.5546875" style="39" customWidth="1"/>
    <col min="12" max="12" width="17.6640625" style="39" customWidth="1"/>
    <col min="13" max="16384" width="14.33203125" style="39"/>
  </cols>
  <sheetData>
    <row r="1" spans="2:12" ht="30" customHeight="1" thickBot="1" x14ac:dyDescent="0.35"/>
    <row r="2" spans="2:12" ht="30" customHeight="1" thickTop="1" x14ac:dyDescent="0.3">
      <c r="B2" s="40"/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2:12" ht="30" customHeight="1" x14ac:dyDescent="0.35">
      <c r="B3" s="43"/>
      <c r="C3" s="59" t="s">
        <v>23</v>
      </c>
      <c r="D3" s="59"/>
      <c r="E3" s="59"/>
      <c r="F3" s="44"/>
      <c r="G3" s="59" t="s">
        <v>24</v>
      </c>
      <c r="H3" s="59"/>
      <c r="I3" s="59"/>
      <c r="J3" s="59"/>
      <c r="K3" s="59"/>
      <c r="L3" s="45"/>
    </row>
    <row r="4" spans="2:12" ht="30" customHeight="1" x14ac:dyDescent="0.3">
      <c r="B4" s="43"/>
      <c r="C4" s="60" t="s">
        <v>25</v>
      </c>
      <c r="D4" s="60"/>
      <c r="E4" s="60"/>
      <c r="F4" s="44"/>
      <c r="G4" s="60" t="s">
        <v>26</v>
      </c>
      <c r="H4" s="60"/>
      <c r="I4" s="60"/>
      <c r="J4" s="60"/>
      <c r="K4" s="60"/>
      <c r="L4" s="45"/>
    </row>
    <row r="5" spans="2:12" ht="30" customHeight="1" x14ac:dyDescent="0.3">
      <c r="B5" s="46"/>
      <c r="C5" s="44"/>
      <c r="D5" s="44"/>
      <c r="E5" s="44"/>
      <c r="F5" s="44"/>
      <c r="G5" s="44"/>
      <c r="H5" s="44"/>
      <c r="I5" s="44"/>
      <c r="J5" s="44"/>
      <c r="K5" s="44"/>
      <c r="L5" s="45"/>
    </row>
    <row r="6" spans="2:12" ht="30" customHeight="1" x14ac:dyDescent="0.3">
      <c r="B6" s="43"/>
      <c r="C6" s="61" t="s">
        <v>80</v>
      </c>
      <c r="D6" s="61"/>
      <c r="E6" s="61"/>
      <c r="F6" s="61"/>
      <c r="G6" s="61"/>
      <c r="H6" s="61"/>
      <c r="I6" s="61"/>
      <c r="J6" s="61"/>
      <c r="K6" s="61"/>
      <c r="L6" s="45"/>
    </row>
    <row r="7" spans="2:12" ht="30" customHeight="1" x14ac:dyDescent="0.3">
      <c r="B7" s="43"/>
      <c r="C7" s="61" t="s">
        <v>69</v>
      </c>
      <c r="D7" s="61"/>
      <c r="E7" s="61"/>
      <c r="F7" s="61"/>
      <c r="G7" s="61"/>
      <c r="H7" s="61"/>
      <c r="I7" s="61"/>
      <c r="J7" s="61"/>
      <c r="K7" s="61"/>
      <c r="L7" s="45"/>
    </row>
    <row r="8" spans="2:12" ht="30" customHeight="1" x14ac:dyDescent="0.3">
      <c r="B8" s="43"/>
      <c r="C8" s="61" t="s">
        <v>79</v>
      </c>
      <c r="D8" s="61"/>
      <c r="E8" s="61"/>
      <c r="F8" s="61"/>
      <c r="G8" s="61"/>
      <c r="H8" s="61"/>
      <c r="I8" s="61"/>
      <c r="J8" s="61"/>
      <c r="K8" s="61"/>
      <c r="L8" s="45"/>
    </row>
    <row r="9" spans="2:12" ht="30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5"/>
    </row>
    <row r="10" spans="2:12" ht="30" customHeight="1" x14ac:dyDescent="0.3">
      <c r="B10" s="43"/>
      <c r="C10" s="50">
        <v>1</v>
      </c>
      <c r="D10" s="62" t="s">
        <v>75</v>
      </c>
      <c r="E10" s="62"/>
      <c r="F10" s="62"/>
      <c r="G10" s="62"/>
      <c r="H10" s="62"/>
      <c r="I10" s="62"/>
      <c r="J10" s="62"/>
      <c r="K10" s="62"/>
      <c r="L10" s="45"/>
    </row>
    <row r="11" spans="2:12" ht="30" customHeight="1" x14ac:dyDescent="0.3">
      <c r="B11" s="43"/>
      <c r="C11" s="51">
        <v>2</v>
      </c>
      <c r="D11" s="63" t="s">
        <v>76</v>
      </c>
      <c r="E11" s="63"/>
      <c r="F11" s="63"/>
      <c r="G11" s="63"/>
      <c r="H11" s="63"/>
      <c r="I11" s="63"/>
      <c r="J11" s="63"/>
      <c r="K11" s="63"/>
      <c r="L11" s="45"/>
    </row>
    <row r="12" spans="2:12" ht="30" customHeight="1" x14ac:dyDescent="0.3">
      <c r="B12" s="43"/>
      <c r="C12" s="50">
        <v>3</v>
      </c>
      <c r="D12" s="62" t="s">
        <v>77</v>
      </c>
      <c r="E12" s="62"/>
      <c r="F12" s="62"/>
      <c r="G12" s="62"/>
      <c r="H12" s="62"/>
      <c r="I12" s="62"/>
      <c r="J12" s="62"/>
      <c r="K12" s="62"/>
      <c r="L12" s="45"/>
    </row>
    <row r="13" spans="2:12" ht="30" customHeight="1" x14ac:dyDescent="0.3">
      <c r="B13" s="43"/>
      <c r="C13" s="51">
        <v>4</v>
      </c>
      <c r="D13" s="63" t="s">
        <v>78</v>
      </c>
      <c r="E13" s="63"/>
      <c r="F13" s="63"/>
      <c r="G13" s="63"/>
      <c r="H13" s="63"/>
      <c r="I13" s="63"/>
      <c r="J13" s="63"/>
      <c r="K13" s="63"/>
      <c r="L13" s="45"/>
    </row>
    <row r="14" spans="2:12" ht="30" customHeight="1" x14ac:dyDescent="0.3"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5"/>
    </row>
    <row r="15" spans="2:12" ht="30" customHeight="1" x14ac:dyDescent="0.3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spans="2:12" ht="30" customHeight="1" x14ac:dyDescent="0.3"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5"/>
    </row>
    <row r="17" spans="2:12" ht="30" customHeight="1" x14ac:dyDescent="0.3"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5"/>
    </row>
    <row r="18" spans="2:12" ht="30" customHeight="1" x14ac:dyDescent="0.3"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5"/>
    </row>
    <row r="19" spans="2:12" ht="30" customHeight="1" x14ac:dyDescent="0.3"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5"/>
    </row>
    <row r="20" spans="2:12" ht="30" customHeight="1" thickBot="1" x14ac:dyDescent="0.35">
      <c r="B20" s="47"/>
      <c r="C20" s="48"/>
      <c r="D20" s="48"/>
      <c r="E20" s="48"/>
      <c r="F20" s="48"/>
      <c r="G20" s="48"/>
      <c r="H20" s="48"/>
      <c r="I20" s="48"/>
      <c r="J20" s="48"/>
      <c r="K20" s="48"/>
      <c r="L20" s="49"/>
    </row>
    <row r="21" spans="2:12" ht="30" customHeight="1" thickTop="1" x14ac:dyDescent="0.3"/>
  </sheetData>
  <mergeCells count="11">
    <mergeCell ref="C7:K7"/>
    <mergeCell ref="C8:K8"/>
    <mergeCell ref="D10:K10"/>
    <mergeCell ref="D13:K13"/>
    <mergeCell ref="D11:K11"/>
    <mergeCell ref="D12:K12"/>
    <mergeCell ref="C3:E3"/>
    <mergeCell ref="G3:K3"/>
    <mergeCell ref="C4:E4"/>
    <mergeCell ref="G4:K4"/>
    <mergeCell ref="C6:K6"/>
  </mergeCells>
  <hyperlinks>
    <hyperlink ref="D10:K10" location="'EN 0-35m x DISTRITO'!A1" display="ESTADO NUTRICIONAL EN NIÑOS MENORES DE 3 AÑOS SEGÚN DEPARTAMENTO/PROVINCIA/DISTRITO DE ORIGEN DEL NIÑO" xr:uid="{00000000-0004-0000-0000-000002000000}"/>
    <hyperlink ref="D11:K11" location="'EN 0-59m x DISTRITO'!A1" display="ESTADO NUTRICIONAL EN NIÑOS MENORES DE 5 AÑOS SEGÚN DEPARTAMENTO/PROVINCIA/DISTRITO DE ORIGEN DEL NIÑO" xr:uid="{00000000-0004-0000-0000-000005000000}"/>
    <hyperlink ref="D12:K12" location="'Anemia 6-35m x DISTRITO'!A1" display="ANEMIA EN NIÑOS ENTRE 6 A 35 MESES SEGÚN DEPARTAMENTO/PROVINCIA/DISTRITO DE ORIGEN DEL NIÑO" xr:uid="{00000000-0004-0000-0000-000008000000}"/>
    <hyperlink ref="D13:K13" location="'Anemia 6-59m x DISTRITO'!A1" display="ANEMIA EN NIÑOS ENTRE 6 A 59 MESES SEGÚN DEPARTAMENTO/PROVINCIA/DISTRITO DE ORIGEN DEL NIÑO" xr:uid="{00000000-0004-0000-0000-00000B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tabColor rgb="FF00B0F0"/>
  </sheetPr>
  <dimension ref="A1:U46"/>
  <sheetViews>
    <sheetView showGridLines="0" workbookViewId="0">
      <selection activeCell="C47" sqref="C47"/>
    </sheetView>
  </sheetViews>
  <sheetFormatPr baseColWidth="10" defaultColWidth="11.44140625" defaultRowHeight="15" customHeight="1" x14ac:dyDescent="0.3"/>
  <cols>
    <col min="1" max="1" width="12.6640625" style="2" customWidth="1"/>
    <col min="2" max="2" width="15.6640625" style="2" customWidth="1"/>
    <col min="3" max="3" width="25.6640625" style="2" customWidth="1"/>
    <col min="4" max="4" width="35.6640625" style="2" customWidth="1"/>
    <col min="5" max="5" width="10.6640625" style="2" customWidth="1"/>
    <col min="6" max="21" width="12.6640625" style="2" customWidth="1"/>
    <col min="22" max="16384" width="11.44140625" style="2"/>
  </cols>
  <sheetData>
    <row r="1" spans="1:21" ht="15" customHeight="1" x14ac:dyDescent="0.3">
      <c r="A1" s="1"/>
    </row>
    <row r="2" spans="1:21" ht="84.9" customHeight="1" x14ac:dyDescent="0.3">
      <c r="A2" s="1"/>
      <c r="B2" s="69" t="s">
        <v>81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3">
      <c r="A3" s="1"/>
      <c r="B3" s="70" t="str">
        <f>INICIO!C$8</f>
        <v>PERIODO: ENERO A DICIEMBRE 2020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spans="1:21" ht="15" customHeight="1" thickBot="1" x14ac:dyDescent="0.35"/>
    <row r="5" spans="1:21" ht="15" customHeight="1" thickBot="1" x14ac:dyDescent="0.35">
      <c r="B5" s="68" t="s">
        <v>0</v>
      </c>
      <c r="C5" s="68" t="s">
        <v>6</v>
      </c>
      <c r="D5" s="68" t="s">
        <v>7</v>
      </c>
      <c r="E5" s="68" t="s">
        <v>8</v>
      </c>
      <c r="F5" s="67" t="s">
        <v>12</v>
      </c>
      <c r="G5" s="67"/>
      <c r="H5" s="67"/>
      <c r="I5" s="67"/>
      <c r="J5" s="67"/>
      <c r="K5" s="67"/>
      <c r="L5" s="67" t="s">
        <v>13</v>
      </c>
      <c r="M5" s="67"/>
      <c r="N5" s="67"/>
      <c r="O5" s="67" t="s">
        <v>15</v>
      </c>
      <c r="P5" s="67"/>
      <c r="Q5" s="67"/>
      <c r="R5" s="67"/>
      <c r="S5" s="67"/>
      <c r="T5" s="67"/>
      <c r="U5" s="67"/>
    </row>
    <row r="6" spans="1:21" ht="15" customHeight="1" thickBot="1" x14ac:dyDescent="0.35">
      <c r="B6" s="68"/>
      <c r="C6" s="68"/>
      <c r="D6" s="68"/>
      <c r="E6" s="68"/>
      <c r="F6" s="67" t="s">
        <v>11</v>
      </c>
      <c r="G6" s="67" t="s">
        <v>10</v>
      </c>
      <c r="H6" s="67"/>
      <c r="I6" s="73" t="s">
        <v>11</v>
      </c>
      <c r="J6" s="71" t="s">
        <v>21</v>
      </c>
      <c r="K6" s="72"/>
      <c r="L6" s="67" t="s">
        <v>11</v>
      </c>
      <c r="M6" s="67" t="s">
        <v>14</v>
      </c>
      <c r="N6" s="67"/>
      <c r="O6" s="67" t="s">
        <v>11</v>
      </c>
      <c r="P6" s="67" t="s">
        <v>16</v>
      </c>
      <c r="Q6" s="67"/>
      <c r="R6" s="67" t="s">
        <v>3</v>
      </c>
      <c r="S6" s="67"/>
      <c r="T6" s="67" t="s">
        <v>4</v>
      </c>
      <c r="U6" s="67"/>
    </row>
    <row r="7" spans="1:21" ht="30" customHeight="1" thickBot="1" x14ac:dyDescent="0.35">
      <c r="B7" s="68"/>
      <c r="C7" s="68"/>
      <c r="D7" s="68"/>
      <c r="E7" s="68"/>
      <c r="F7" s="67"/>
      <c r="G7" s="13" t="s">
        <v>1</v>
      </c>
      <c r="H7" s="13" t="s">
        <v>2</v>
      </c>
      <c r="I7" s="74"/>
      <c r="J7" s="58" t="s">
        <v>1</v>
      </c>
      <c r="K7" s="13" t="s">
        <v>2</v>
      </c>
      <c r="L7" s="67"/>
      <c r="M7" s="13" t="s">
        <v>1</v>
      </c>
      <c r="N7" s="13" t="s">
        <v>2</v>
      </c>
      <c r="O7" s="67"/>
      <c r="P7" s="13" t="s">
        <v>1</v>
      </c>
      <c r="Q7" s="13" t="s">
        <v>2</v>
      </c>
      <c r="R7" s="13" t="s">
        <v>1</v>
      </c>
      <c r="S7" s="13" t="s">
        <v>2</v>
      </c>
      <c r="T7" s="13" t="s">
        <v>1</v>
      </c>
      <c r="U7" s="13" t="s">
        <v>2</v>
      </c>
    </row>
    <row r="8" spans="1:21" ht="15" customHeight="1" x14ac:dyDescent="0.3">
      <c r="B8" s="5" t="s">
        <v>27</v>
      </c>
      <c r="C8" s="8" t="s">
        <v>35</v>
      </c>
      <c r="D8" s="7" t="s">
        <v>27</v>
      </c>
      <c r="E8" s="37" t="s">
        <v>86</v>
      </c>
      <c r="F8" s="14">
        <v>2392</v>
      </c>
      <c r="G8" s="21">
        <v>355</v>
      </c>
      <c r="H8" s="17">
        <v>14.841137123745821</v>
      </c>
      <c r="I8" s="32">
        <v>2037</v>
      </c>
      <c r="J8" s="21">
        <v>869</v>
      </c>
      <c r="K8" s="17">
        <v>42.66077565046637</v>
      </c>
      <c r="L8" s="14">
        <v>2392</v>
      </c>
      <c r="M8" s="21">
        <v>81</v>
      </c>
      <c r="N8" s="25">
        <v>3.3862876254180598</v>
      </c>
      <c r="O8" s="14">
        <v>2392</v>
      </c>
      <c r="P8" s="21">
        <v>27</v>
      </c>
      <c r="Q8" s="26">
        <v>1.1287625418060201</v>
      </c>
      <c r="R8" s="32">
        <v>103</v>
      </c>
      <c r="S8" s="26">
        <v>4.3060200668896318</v>
      </c>
      <c r="T8" s="32">
        <v>9</v>
      </c>
      <c r="U8" s="25">
        <v>0.37625418060200672</v>
      </c>
    </row>
    <row r="9" spans="1:21" ht="15" customHeight="1" x14ac:dyDescent="0.3">
      <c r="B9" s="6"/>
      <c r="C9" s="8" t="s">
        <v>36</v>
      </c>
      <c r="D9" s="8" t="s">
        <v>37</v>
      </c>
      <c r="E9" s="38" t="s">
        <v>87</v>
      </c>
      <c r="F9" s="15">
        <v>88</v>
      </c>
      <c r="G9" s="22">
        <v>13</v>
      </c>
      <c r="H9" s="18">
        <v>14.772727272727273</v>
      </c>
      <c r="I9" s="33">
        <v>75</v>
      </c>
      <c r="J9" s="22">
        <v>41</v>
      </c>
      <c r="K9" s="18">
        <v>54.666666666666664</v>
      </c>
      <c r="L9" s="15">
        <v>88</v>
      </c>
      <c r="M9" s="22">
        <v>1</v>
      </c>
      <c r="N9" s="27">
        <v>1.1363636363636365</v>
      </c>
      <c r="O9" s="15">
        <v>88</v>
      </c>
      <c r="P9" s="22">
        <v>0</v>
      </c>
      <c r="Q9" s="28">
        <v>0</v>
      </c>
      <c r="R9" s="33">
        <v>7</v>
      </c>
      <c r="S9" s="28">
        <v>7.9545454545454541</v>
      </c>
      <c r="T9" s="33">
        <v>0</v>
      </c>
      <c r="U9" s="27">
        <v>0</v>
      </c>
    </row>
    <row r="10" spans="1:21" ht="15" customHeight="1" x14ac:dyDescent="0.3">
      <c r="B10" s="6"/>
      <c r="C10" s="8"/>
      <c r="D10" s="8" t="s">
        <v>38</v>
      </c>
      <c r="E10" s="38" t="s">
        <v>88</v>
      </c>
      <c r="F10" s="15">
        <v>427</v>
      </c>
      <c r="G10" s="22">
        <v>67</v>
      </c>
      <c r="H10" s="18">
        <v>15.690866510538642</v>
      </c>
      <c r="I10" s="33">
        <v>360</v>
      </c>
      <c r="J10" s="22">
        <v>135</v>
      </c>
      <c r="K10" s="18">
        <v>37.5</v>
      </c>
      <c r="L10" s="15">
        <v>427</v>
      </c>
      <c r="M10" s="22">
        <v>18</v>
      </c>
      <c r="N10" s="27">
        <v>4.2154566744730682</v>
      </c>
      <c r="O10" s="15">
        <v>427</v>
      </c>
      <c r="P10" s="22">
        <v>7</v>
      </c>
      <c r="Q10" s="28">
        <v>1.639344262295082</v>
      </c>
      <c r="R10" s="33">
        <v>36</v>
      </c>
      <c r="S10" s="28">
        <v>8.4309133489461363</v>
      </c>
      <c r="T10" s="33">
        <v>7</v>
      </c>
      <c r="U10" s="27">
        <v>1.639344262295082</v>
      </c>
    </row>
    <row r="11" spans="1:21" ht="15" customHeight="1" x14ac:dyDescent="0.3">
      <c r="B11" s="6"/>
      <c r="C11" s="8"/>
      <c r="D11" s="8" t="s">
        <v>39</v>
      </c>
      <c r="E11" s="38" t="s">
        <v>89</v>
      </c>
      <c r="F11" s="15">
        <v>80</v>
      </c>
      <c r="G11" s="22">
        <v>16</v>
      </c>
      <c r="H11" s="18">
        <v>20</v>
      </c>
      <c r="I11" s="33">
        <v>64</v>
      </c>
      <c r="J11" s="22">
        <v>30</v>
      </c>
      <c r="K11" s="18">
        <v>46.875</v>
      </c>
      <c r="L11" s="15">
        <v>80</v>
      </c>
      <c r="M11" s="22">
        <v>3</v>
      </c>
      <c r="N11" s="27">
        <v>3.75</v>
      </c>
      <c r="O11" s="15">
        <v>80</v>
      </c>
      <c r="P11" s="22">
        <v>1</v>
      </c>
      <c r="Q11" s="28">
        <v>1.25</v>
      </c>
      <c r="R11" s="33">
        <v>9</v>
      </c>
      <c r="S11" s="28">
        <v>11.25</v>
      </c>
      <c r="T11" s="33">
        <v>0</v>
      </c>
      <c r="U11" s="27">
        <v>0</v>
      </c>
    </row>
    <row r="12" spans="1:21" ht="15" customHeight="1" x14ac:dyDescent="0.3">
      <c r="B12" s="6"/>
      <c r="C12" s="8"/>
      <c r="D12" s="8" t="s">
        <v>36</v>
      </c>
      <c r="E12" s="38" t="s">
        <v>90</v>
      </c>
      <c r="F12" s="15">
        <v>1375</v>
      </c>
      <c r="G12" s="22">
        <v>155</v>
      </c>
      <c r="H12" s="18">
        <v>11.272727272727273</v>
      </c>
      <c r="I12" s="33">
        <v>1220</v>
      </c>
      <c r="J12" s="22">
        <v>409</v>
      </c>
      <c r="K12" s="18">
        <v>33.524590163934427</v>
      </c>
      <c r="L12" s="15">
        <v>1375</v>
      </c>
      <c r="M12" s="22">
        <v>43</v>
      </c>
      <c r="N12" s="27">
        <v>3.127272727272727</v>
      </c>
      <c r="O12" s="15">
        <v>1375</v>
      </c>
      <c r="P12" s="22">
        <v>19</v>
      </c>
      <c r="Q12" s="28">
        <v>1.3818181818181818</v>
      </c>
      <c r="R12" s="33">
        <v>41</v>
      </c>
      <c r="S12" s="28">
        <v>2.9818181818181815</v>
      </c>
      <c r="T12" s="33">
        <v>8</v>
      </c>
      <c r="U12" s="27">
        <v>0.58181818181818179</v>
      </c>
    </row>
    <row r="13" spans="1:21" ht="15" customHeight="1" x14ac:dyDescent="0.3">
      <c r="B13" s="6"/>
      <c r="C13" s="8"/>
      <c r="D13" s="8" t="s">
        <v>40</v>
      </c>
      <c r="E13" s="38" t="s">
        <v>91</v>
      </c>
      <c r="F13" s="15">
        <v>788</v>
      </c>
      <c r="G13" s="22">
        <v>101</v>
      </c>
      <c r="H13" s="18">
        <v>12.81725888324873</v>
      </c>
      <c r="I13" s="33">
        <v>687</v>
      </c>
      <c r="J13" s="22">
        <v>267</v>
      </c>
      <c r="K13" s="18">
        <v>38.864628820960704</v>
      </c>
      <c r="L13" s="15">
        <v>788</v>
      </c>
      <c r="M13" s="22">
        <v>23</v>
      </c>
      <c r="N13" s="27">
        <v>2.9187817258883251</v>
      </c>
      <c r="O13" s="15">
        <v>788</v>
      </c>
      <c r="P13" s="22">
        <v>10</v>
      </c>
      <c r="Q13" s="28">
        <v>1.2690355329949239</v>
      </c>
      <c r="R13" s="33">
        <v>41</v>
      </c>
      <c r="S13" s="28">
        <v>5.2030456852791884</v>
      </c>
      <c r="T13" s="33">
        <v>9</v>
      </c>
      <c r="U13" s="27">
        <v>1.1421319796954315</v>
      </c>
    </row>
    <row r="14" spans="1:21" ht="15" customHeight="1" x14ac:dyDescent="0.3">
      <c r="B14" s="6"/>
      <c r="C14" s="8"/>
      <c r="D14" s="8" t="s">
        <v>41</v>
      </c>
      <c r="E14" s="38" t="s">
        <v>92</v>
      </c>
      <c r="F14" s="15">
        <v>364</v>
      </c>
      <c r="G14" s="22">
        <v>44</v>
      </c>
      <c r="H14" s="18">
        <v>12.087912087912088</v>
      </c>
      <c r="I14" s="33">
        <v>320</v>
      </c>
      <c r="J14" s="22">
        <v>129</v>
      </c>
      <c r="K14" s="18">
        <v>40.3125</v>
      </c>
      <c r="L14" s="15">
        <v>364</v>
      </c>
      <c r="M14" s="22">
        <v>19</v>
      </c>
      <c r="N14" s="27">
        <v>5.2197802197802199</v>
      </c>
      <c r="O14" s="15">
        <v>364</v>
      </c>
      <c r="P14" s="22">
        <v>7</v>
      </c>
      <c r="Q14" s="28">
        <v>1.9230769230769231</v>
      </c>
      <c r="R14" s="33">
        <v>17</v>
      </c>
      <c r="S14" s="28">
        <v>4.6703296703296706</v>
      </c>
      <c r="T14" s="33">
        <v>0</v>
      </c>
      <c r="U14" s="27">
        <v>0</v>
      </c>
    </row>
    <row r="15" spans="1:21" ht="15" customHeight="1" x14ac:dyDescent="0.3">
      <c r="B15" s="6"/>
      <c r="C15" s="8"/>
      <c r="D15" s="8" t="s">
        <v>42</v>
      </c>
      <c r="E15" s="38" t="s">
        <v>93</v>
      </c>
      <c r="F15" s="52">
        <v>163</v>
      </c>
      <c r="G15" s="53">
        <v>47</v>
      </c>
      <c r="H15" s="54">
        <v>28.834355828220858</v>
      </c>
      <c r="I15" s="55">
        <v>116</v>
      </c>
      <c r="J15" s="53">
        <v>50</v>
      </c>
      <c r="K15" s="54">
        <v>43.103448275862064</v>
      </c>
      <c r="L15" s="52">
        <v>163</v>
      </c>
      <c r="M15" s="53">
        <v>2</v>
      </c>
      <c r="N15" s="56">
        <v>1.2269938650306749</v>
      </c>
      <c r="O15" s="52">
        <v>163</v>
      </c>
      <c r="P15" s="53">
        <v>1</v>
      </c>
      <c r="Q15" s="57">
        <v>0.61349693251533743</v>
      </c>
      <c r="R15" s="55">
        <v>9</v>
      </c>
      <c r="S15" s="57">
        <v>5.5214723926380369</v>
      </c>
      <c r="T15" s="55">
        <v>2</v>
      </c>
      <c r="U15" s="56">
        <v>1.2269938650306749</v>
      </c>
    </row>
    <row r="16" spans="1:21" ht="15" customHeight="1" x14ac:dyDescent="0.3">
      <c r="B16" s="6"/>
      <c r="C16" s="8"/>
      <c r="D16" s="8" t="s">
        <v>43</v>
      </c>
      <c r="E16" s="38" t="s">
        <v>94</v>
      </c>
      <c r="F16" s="15">
        <v>202</v>
      </c>
      <c r="G16" s="22">
        <v>42</v>
      </c>
      <c r="H16" s="18">
        <v>20.792079207920793</v>
      </c>
      <c r="I16" s="33">
        <v>160</v>
      </c>
      <c r="J16" s="22">
        <v>75</v>
      </c>
      <c r="K16" s="18">
        <v>46.875</v>
      </c>
      <c r="L16" s="15">
        <v>202</v>
      </c>
      <c r="M16" s="22">
        <v>4</v>
      </c>
      <c r="N16" s="27">
        <v>1.9801980198019802</v>
      </c>
      <c r="O16" s="15">
        <v>202</v>
      </c>
      <c r="P16" s="22">
        <v>3</v>
      </c>
      <c r="Q16" s="28">
        <v>1.4851485148514851</v>
      </c>
      <c r="R16" s="33">
        <v>5</v>
      </c>
      <c r="S16" s="28">
        <v>2.4752475247524752</v>
      </c>
      <c r="T16" s="33">
        <v>1</v>
      </c>
      <c r="U16" s="27">
        <v>0.49504950495049505</v>
      </c>
    </row>
    <row r="17" spans="2:21" ht="15" customHeight="1" x14ac:dyDescent="0.3">
      <c r="B17" s="6"/>
      <c r="C17" s="8"/>
      <c r="D17" s="8" t="s">
        <v>44</v>
      </c>
      <c r="E17" s="38" t="s">
        <v>95</v>
      </c>
      <c r="F17" s="15">
        <v>764</v>
      </c>
      <c r="G17" s="22">
        <v>84</v>
      </c>
      <c r="H17" s="18">
        <v>10.99476439790576</v>
      </c>
      <c r="I17" s="33">
        <v>680</v>
      </c>
      <c r="J17" s="22">
        <v>280</v>
      </c>
      <c r="K17" s="18">
        <v>41.17647058823529</v>
      </c>
      <c r="L17" s="15">
        <v>764</v>
      </c>
      <c r="M17" s="22">
        <v>15</v>
      </c>
      <c r="N17" s="27">
        <v>1.963350785340314</v>
      </c>
      <c r="O17" s="15">
        <v>764</v>
      </c>
      <c r="P17" s="22">
        <v>6</v>
      </c>
      <c r="Q17" s="28">
        <v>0.78534031413612559</v>
      </c>
      <c r="R17" s="33">
        <v>56</v>
      </c>
      <c r="S17" s="28">
        <v>7.3298429319371721</v>
      </c>
      <c r="T17" s="33">
        <v>12</v>
      </c>
      <c r="U17" s="27">
        <v>1.5706806282722512</v>
      </c>
    </row>
    <row r="18" spans="2:21" ht="15" customHeight="1" x14ac:dyDescent="0.3">
      <c r="B18" s="6"/>
      <c r="C18" s="8"/>
      <c r="D18" s="8" t="s">
        <v>45</v>
      </c>
      <c r="E18" s="38" t="s">
        <v>96</v>
      </c>
      <c r="F18" s="15">
        <v>196</v>
      </c>
      <c r="G18" s="22">
        <v>57</v>
      </c>
      <c r="H18" s="18">
        <v>29.081632653061224</v>
      </c>
      <c r="I18" s="33">
        <v>139</v>
      </c>
      <c r="J18" s="22">
        <v>90</v>
      </c>
      <c r="K18" s="18">
        <v>64.748201438848923</v>
      </c>
      <c r="L18" s="15">
        <v>196</v>
      </c>
      <c r="M18" s="22">
        <v>8</v>
      </c>
      <c r="N18" s="27">
        <v>4.0816326530612246</v>
      </c>
      <c r="O18" s="15">
        <v>196</v>
      </c>
      <c r="P18" s="22">
        <v>2</v>
      </c>
      <c r="Q18" s="28">
        <v>1.0204081632653061</v>
      </c>
      <c r="R18" s="33">
        <v>15</v>
      </c>
      <c r="S18" s="28">
        <v>7.6530612244897958</v>
      </c>
      <c r="T18" s="33">
        <v>2</v>
      </c>
      <c r="U18" s="27">
        <v>1.0204081632653061</v>
      </c>
    </row>
    <row r="19" spans="2:21" ht="15" customHeight="1" x14ac:dyDescent="0.3">
      <c r="B19" s="6"/>
      <c r="C19" s="8" t="s">
        <v>46</v>
      </c>
      <c r="D19" s="8" t="s">
        <v>47</v>
      </c>
      <c r="E19" s="38" t="s">
        <v>97</v>
      </c>
      <c r="F19" s="15">
        <v>247</v>
      </c>
      <c r="G19" s="22">
        <v>46</v>
      </c>
      <c r="H19" s="18">
        <v>18.623481781376519</v>
      </c>
      <c r="I19" s="33">
        <v>201</v>
      </c>
      <c r="J19" s="22">
        <v>84</v>
      </c>
      <c r="K19" s="18">
        <v>41.791044776119399</v>
      </c>
      <c r="L19" s="15">
        <v>247</v>
      </c>
      <c r="M19" s="22">
        <v>9</v>
      </c>
      <c r="N19" s="27">
        <v>3.6437246963562751</v>
      </c>
      <c r="O19" s="15">
        <v>247</v>
      </c>
      <c r="P19" s="22">
        <v>2</v>
      </c>
      <c r="Q19" s="28">
        <v>0.80971659919028338</v>
      </c>
      <c r="R19" s="33">
        <v>9</v>
      </c>
      <c r="S19" s="28">
        <v>3.6437246963562751</v>
      </c>
      <c r="T19" s="33">
        <v>0</v>
      </c>
      <c r="U19" s="27">
        <v>0</v>
      </c>
    </row>
    <row r="20" spans="2:21" ht="15" customHeight="1" x14ac:dyDescent="0.3">
      <c r="B20" s="6"/>
      <c r="C20" s="8"/>
      <c r="D20" s="8" t="s">
        <v>48</v>
      </c>
      <c r="E20" s="38" t="s">
        <v>98</v>
      </c>
      <c r="F20" s="15">
        <v>365</v>
      </c>
      <c r="G20" s="22">
        <v>66</v>
      </c>
      <c r="H20" s="18">
        <v>18.082191780821919</v>
      </c>
      <c r="I20" s="33">
        <v>299</v>
      </c>
      <c r="J20" s="22">
        <v>141</v>
      </c>
      <c r="K20" s="18">
        <v>47.157190635451506</v>
      </c>
      <c r="L20" s="15">
        <v>365</v>
      </c>
      <c r="M20" s="22">
        <v>12</v>
      </c>
      <c r="N20" s="27">
        <v>3.2876712328767121</v>
      </c>
      <c r="O20" s="15">
        <v>365</v>
      </c>
      <c r="P20" s="22">
        <v>3</v>
      </c>
      <c r="Q20" s="28">
        <v>0.82191780821917804</v>
      </c>
      <c r="R20" s="33">
        <v>19</v>
      </c>
      <c r="S20" s="28">
        <v>5.2054794520547949</v>
      </c>
      <c r="T20" s="33">
        <v>1</v>
      </c>
      <c r="U20" s="27">
        <v>0.27397260273972601</v>
      </c>
    </row>
    <row r="21" spans="2:21" ht="15" customHeight="1" x14ac:dyDescent="0.3">
      <c r="B21" s="6"/>
      <c r="C21" s="8"/>
      <c r="D21" s="8" t="s">
        <v>49</v>
      </c>
      <c r="E21" s="38" t="s">
        <v>99</v>
      </c>
      <c r="F21" s="15">
        <v>261</v>
      </c>
      <c r="G21" s="22">
        <v>37</v>
      </c>
      <c r="H21" s="18">
        <v>14.17624521072797</v>
      </c>
      <c r="I21" s="33">
        <v>224</v>
      </c>
      <c r="J21" s="22">
        <v>77</v>
      </c>
      <c r="K21" s="18">
        <v>34.375</v>
      </c>
      <c r="L21" s="15">
        <v>261</v>
      </c>
      <c r="M21" s="22">
        <v>6</v>
      </c>
      <c r="N21" s="27">
        <v>2.2988505747126435</v>
      </c>
      <c r="O21" s="15">
        <v>261</v>
      </c>
      <c r="P21" s="22">
        <v>4</v>
      </c>
      <c r="Q21" s="28">
        <v>1.5325670498084289</v>
      </c>
      <c r="R21" s="33">
        <v>20</v>
      </c>
      <c r="S21" s="28">
        <v>7.6628352490421454</v>
      </c>
      <c r="T21" s="33">
        <v>3</v>
      </c>
      <c r="U21" s="27">
        <v>1.1494252873563218</v>
      </c>
    </row>
    <row r="22" spans="2:21" ht="15" customHeight="1" x14ac:dyDescent="0.3">
      <c r="B22" s="6"/>
      <c r="C22" s="8"/>
      <c r="D22" s="8" t="s">
        <v>50</v>
      </c>
      <c r="E22" s="38" t="s">
        <v>100</v>
      </c>
      <c r="F22" s="52">
        <v>145</v>
      </c>
      <c r="G22" s="53">
        <v>29</v>
      </c>
      <c r="H22" s="54">
        <v>20</v>
      </c>
      <c r="I22" s="55">
        <v>116</v>
      </c>
      <c r="J22" s="53">
        <v>53</v>
      </c>
      <c r="K22" s="54">
        <v>45.689655172413794</v>
      </c>
      <c r="L22" s="52">
        <v>145</v>
      </c>
      <c r="M22" s="53">
        <v>7</v>
      </c>
      <c r="N22" s="56">
        <v>4.8275862068965516</v>
      </c>
      <c r="O22" s="52">
        <v>145</v>
      </c>
      <c r="P22" s="53">
        <v>2</v>
      </c>
      <c r="Q22" s="57">
        <v>1.3793103448275863</v>
      </c>
      <c r="R22" s="55">
        <v>10</v>
      </c>
      <c r="S22" s="57">
        <v>6.8965517241379306</v>
      </c>
      <c r="T22" s="55">
        <v>0</v>
      </c>
      <c r="U22" s="56">
        <v>0</v>
      </c>
    </row>
    <row r="23" spans="2:21" ht="15" customHeight="1" x14ac:dyDescent="0.3">
      <c r="B23" s="6"/>
      <c r="C23" s="8"/>
      <c r="D23" s="8" t="s">
        <v>51</v>
      </c>
      <c r="E23" s="38" t="s">
        <v>101</v>
      </c>
      <c r="F23" s="15">
        <v>2</v>
      </c>
      <c r="G23" s="22">
        <v>0</v>
      </c>
      <c r="H23" s="18">
        <v>0</v>
      </c>
      <c r="I23" s="33">
        <v>2</v>
      </c>
      <c r="J23" s="22">
        <v>2</v>
      </c>
      <c r="K23" s="18">
        <v>100</v>
      </c>
      <c r="L23" s="15">
        <v>2</v>
      </c>
      <c r="M23" s="22">
        <v>0</v>
      </c>
      <c r="N23" s="27">
        <v>0</v>
      </c>
      <c r="O23" s="15">
        <v>2</v>
      </c>
      <c r="P23" s="22">
        <v>0</v>
      </c>
      <c r="Q23" s="28">
        <v>0</v>
      </c>
      <c r="R23" s="33">
        <v>0</v>
      </c>
      <c r="S23" s="28">
        <v>0</v>
      </c>
      <c r="T23" s="33">
        <v>0</v>
      </c>
      <c r="U23" s="27">
        <v>0</v>
      </c>
    </row>
    <row r="24" spans="2:21" ht="15" customHeight="1" x14ac:dyDescent="0.3">
      <c r="B24" s="6"/>
      <c r="C24" s="8"/>
      <c r="D24" s="8" t="s">
        <v>52</v>
      </c>
      <c r="E24" s="38" t="s">
        <v>102</v>
      </c>
      <c r="F24" s="15">
        <v>331</v>
      </c>
      <c r="G24" s="22">
        <v>46</v>
      </c>
      <c r="H24" s="18">
        <v>13.897280966767372</v>
      </c>
      <c r="I24" s="33">
        <v>285</v>
      </c>
      <c r="J24" s="22">
        <v>120</v>
      </c>
      <c r="K24" s="18">
        <v>42.105263157894733</v>
      </c>
      <c r="L24" s="15">
        <v>331</v>
      </c>
      <c r="M24" s="22">
        <v>11</v>
      </c>
      <c r="N24" s="27">
        <v>3.3232628398791544</v>
      </c>
      <c r="O24" s="15">
        <v>331</v>
      </c>
      <c r="P24" s="22">
        <v>2</v>
      </c>
      <c r="Q24" s="28">
        <v>0.60422960725075525</v>
      </c>
      <c r="R24" s="33">
        <v>18</v>
      </c>
      <c r="S24" s="28">
        <v>5.4380664652567976</v>
      </c>
      <c r="T24" s="33">
        <v>4</v>
      </c>
      <c r="U24" s="27">
        <v>1.2084592145015105</v>
      </c>
    </row>
    <row r="25" spans="2:21" ht="15" customHeight="1" x14ac:dyDescent="0.3">
      <c r="B25" s="6"/>
      <c r="C25" s="8"/>
      <c r="D25" s="8" t="s">
        <v>53</v>
      </c>
      <c r="E25" s="38" t="s">
        <v>103</v>
      </c>
      <c r="F25" s="15">
        <v>187</v>
      </c>
      <c r="G25" s="22">
        <v>38</v>
      </c>
      <c r="H25" s="18">
        <v>20.320855614973262</v>
      </c>
      <c r="I25" s="33">
        <v>149</v>
      </c>
      <c r="J25" s="22">
        <v>65</v>
      </c>
      <c r="K25" s="18">
        <v>43.624161073825505</v>
      </c>
      <c r="L25" s="15">
        <v>187</v>
      </c>
      <c r="M25" s="22">
        <v>5</v>
      </c>
      <c r="N25" s="27">
        <v>2.6737967914438503</v>
      </c>
      <c r="O25" s="15">
        <v>187</v>
      </c>
      <c r="P25" s="22">
        <v>1</v>
      </c>
      <c r="Q25" s="28">
        <v>0.53475935828876997</v>
      </c>
      <c r="R25" s="33">
        <v>14</v>
      </c>
      <c r="S25" s="28">
        <v>7.4866310160427805</v>
      </c>
      <c r="T25" s="33">
        <v>2</v>
      </c>
      <c r="U25" s="27">
        <v>1.0695187165775399</v>
      </c>
    </row>
    <row r="26" spans="2:21" ht="15" customHeight="1" x14ac:dyDescent="0.3">
      <c r="B26" s="6"/>
      <c r="C26" s="8"/>
      <c r="D26" s="8" t="s">
        <v>31</v>
      </c>
      <c r="E26" s="38" t="s">
        <v>104</v>
      </c>
      <c r="F26" s="52">
        <v>612</v>
      </c>
      <c r="G26" s="53">
        <v>93</v>
      </c>
      <c r="H26" s="54">
        <v>15.196078431372548</v>
      </c>
      <c r="I26" s="55">
        <v>519</v>
      </c>
      <c r="J26" s="53">
        <v>209</v>
      </c>
      <c r="K26" s="54">
        <v>40.26974951830443</v>
      </c>
      <c r="L26" s="52">
        <v>612</v>
      </c>
      <c r="M26" s="53">
        <v>13</v>
      </c>
      <c r="N26" s="56">
        <v>2.1241830065359477</v>
      </c>
      <c r="O26" s="52">
        <v>612</v>
      </c>
      <c r="P26" s="53">
        <v>2</v>
      </c>
      <c r="Q26" s="57">
        <v>0.32679738562091504</v>
      </c>
      <c r="R26" s="55">
        <v>25</v>
      </c>
      <c r="S26" s="57">
        <v>4.0849673202614376</v>
      </c>
      <c r="T26" s="55">
        <v>7</v>
      </c>
      <c r="U26" s="56">
        <v>1.1437908496732025</v>
      </c>
    </row>
    <row r="27" spans="2:21" ht="15" customHeight="1" x14ac:dyDescent="0.3">
      <c r="B27" s="6"/>
      <c r="C27" s="8"/>
      <c r="D27" s="8" t="s">
        <v>54</v>
      </c>
      <c r="E27" s="38" t="s">
        <v>105</v>
      </c>
      <c r="F27" s="15">
        <v>226</v>
      </c>
      <c r="G27" s="22">
        <v>62</v>
      </c>
      <c r="H27" s="18">
        <v>27.43362831858407</v>
      </c>
      <c r="I27" s="33">
        <v>164</v>
      </c>
      <c r="J27" s="22">
        <v>103</v>
      </c>
      <c r="K27" s="18">
        <v>62.804878048780488</v>
      </c>
      <c r="L27" s="15">
        <v>226</v>
      </c>
      <c r="M27" s="22">
        <v>12</v>
      </c>
      <c r="N27" s="27">
        <v>5.3097345132743365</v>
      </c>
      <c r="O27" s="15">
        <v>226</v>
      </c>
      <c r="P27" s="22">
        <v>1</v>
      </c>
      <c r="Q27" s="28">
        <v>0.44247787610619471</v>
      </c>
      <c r="R27" s="33">
        <v>8</v>
      </c>
      <c r="S27" s="28">
        <v>3.5398230088495577</v>
      </c>
      <c r="T27" s="33">
        <v>2</v>
      </c>
      <c r="U27" s="27">
        <v>0.88495575221238942</v>
      </c>
    </row>
    <row r="28" spans="2:21" ht="15" customHeight="1" x14ac:dyDescent="0.3">
      <c r="B28" s="6" t="s">
        <v>28</v>
      </c>
      <c r="C28" s="8" t="s">
        <v>55</v>
      </c>
      <c r="D28" s="8" t="s">
        <v>56</v>
      </c>
      <c r="E28" s="38" t="s">
        <v>106</v>
      </c>
      <c r="F28" s="15">
        <v>704</v>
      </c>
      <c r="G28" s="22">
        <v>92</v>
      </c>
      <c r="H28" s="18">
        <v>13.068181818181818</v>
      </c>
      <c r="I28" s="33">
        <v>612</v>
      </c>
      <c r="J28" s="22">
        <v>222</v>
      </c>
      <c r="K28" s="18">
        <v>36.274509803921568</v>
      </c>
      <c r="L28" s="15">
        <v>704</v>
      </c>
      <c r="M28" s="22">
        <v>29</v>
      </c>
      <c r="N28" s="27">
        <v>4.1193181818181817</v>
      </c>
      <c r="O28" s="15">
        <v>704</v>
      </c>
      <c r="P28" s="22">
        <v>9</v>
      </c>
      <c r="Q28" s="28">
        <v>1.2784090909090911</v>
      </c>
      <c r="R28" s="33">
        <v>28</v>
      </c>
      <c r="S28" s="28">
        <v>3.9772727272727271</v>
      </c>
      <c r="T28" s="33">
        <v>5</v>
      </c>
      <c r="U28" s="27">
        <v>0.71022727272727271</v>
      </c>
    </row>
    <row r="29" spans="2:21" ht="15" customHeight="1" x14ac:dyDescent="0.3">
      <c r="B29" s="6"/>
      <c r="C29" s="8"/>
      <c r="D29" s="8" t="s">
        <v>57</v>
      </c>
      <c r="E29" s="38" t="s">
        <v>107</v>
      </c>
      <c r="F29" s="15">
        <v>790</v>
      </c>
      <c r="G29" s="22">
        <v>75</v>
      </c>
      <c r="H29" s="18">
        <v>9.4936708860759502</v>
      </c>
      <c r="I29" s="33">
        <v>715</v>
      </c>
      <c r="J29" s="22">
        <v>243</v>
      </c>
      <c r="K29" s="18">
        <v>33.986013986013987</v>
      </c>
      <c r="L29" s="15">
        <v>790</v>
      </c>
      <c r="M29" s="22">
        <v>26</v>
      </c>
      <c r="N29" s="27">
        <v>3.2911392405063293</v>
      </c>
      <c r="O29" s="15">
        <v>790</v>
      </c>
      <c r="P29" s="22">
        <v>15</v>
      </c>
      <c r="Q29" s="28">
        <v>1.89873417721519</v>
      </c>
      <c r="R29" s="33">
        <v>34</v>
      </c>
      <c r="S29" s="28">
        <v>4.3037974683544302</v>
      </c>
      <c r="T29" s="33">
        <v>8</v>
      </c>
      <c r="U29" s="27">
        <v>1.0126582278481013</v>
      </c>
    </row>
    <row r="30" spans="2:21" ht="15" customHeight="1" x14ac:dyDescent="0.3">
      <c r="B30" s="6"/>
      <c r="C30" s="8"/>
      <c r="D30" s="8" t="s">
        <v>34</v>
      </c>
      <c r="E30" s="38" t="s">
        <v>108</v>
      </c>
      <c r="F30" s="15">
        <v>1</v>
      </c>
      <c r="G30" s="22">
        <v>0</v>
      </c>
      <c r="H30" s="18">
        <v>0</v>
      </c>
      <c r="I30" s="33">
        <v>1</v>
      </c>
      <c r="J30" s="22">
        <v>0</v>
      </c>
      <c r="K30" s="18">
        <v>0</v>
      </c>
      <c r="L30" s="15">
        <v>1</v>
      </c>
      <c r="M30" s="22">
        <v>0</v>
      </c>
      <c r="N30" s="27">
        <v>0</v>
      </c>
      <c r="O30" s="15">
        <v>1</v>
      </c>
      <c r="P30" s="22">
        <v>0</v>
      </c>
      <c r="Q30" s="28">
        <v>0</v>
      </c>
      <c r="R30" s="33">
        <v>0</v>
      </c>
      <c r="S30" s="28">
        <v>0</v>
      </c>
      <c r="T30" s="33">
        <v>0</v>
      </c>
      <c r="U30" s="27">
        <v>0</v>
      </c>
    </row>
    <row r="31" spans="2:21" ht="15" customHeight="1" x14ac:dyDescent="0.3">
      <c r="B31" s="6" t="s">
        <v>29</v>
      </c>
      <c r="C31" s="8" t="s">
        <v>59</v>
      </c>
      <c r="D31" s="8" t="s">
        <v>33</v>
      </c>
      <c r="E31" s="38" t="s">
        <v>109</v>
      </c>
      <c r="F31" s="15">
        <v>511</v>
      </c>
      <c r="G31" s="22">
        <v>147</v>
      </c>
      <c r="H31" s="18">
        <v>28.767123287671232</v>
      </c>
      <c r="I31" s="33">
        <v>364</v>
      </c>
      <c r="J31" s="22">
        <v>156</v>
      </c>
      <c r="K31" s="18">
        <v>42.857142857142854</v>
      </c>
      <c r="L31" s="15">
        <v>511</v>
      </c>
      <c r="M31" s="22">
        <v>22</v>
      </c>
      <c r="N31" s="27">
        <v>4.3052837573385521</v>
      </c>
      <c r="O31" s="15">
        <v>511</v>
      </c>
      <c r="P31" s="22">
        <v>8</v>
      </c>
      <c r="Q31" s="28">
        <v>1.5655577299412915</v>
      </c>
      <c r="R31" s="33">
        <v>26</v>
      </c>
      <c r="S31" s="28">
        <v>5.0880626223091969</v>
      </c>
      <c r="T31" s="33">
        <v>9</v>
      </c>
      <c r="U31" s="27">
        <v>1.7612524461839529</v>
      </c>
    </row>
    <row r="32" spans="2:21" ht="15" customHeight="1" x14ac:dyDescent="0.3">
      <c r="B32" s="6"/>
      <c r="C32" s="8"/>
      <c r="D32" s="8" t="s">
        <v>58</v>
      </c>
      <c r="E32" s="38" t="s">
        <v>110</v>
      </c>
      <c r="F32" s="15">
        <v>136</v>
      </c>
      <c r="G32" s="22">
        <v>28</v>
      </c>
      <c r="H32" s="18">
        <v>20.588235294117645</v>
      </c>
      <c r="I32" s="33">
        <v>108</v>
      </c>
      <c r="J32" s="22">
        <v>45</v>
      </c>
      <c r="K32" s="18">
        <v>41.666666666666671</v>
      </c>
      <c r="L32" s="15">
        <v>136</v>
      </c>
      <c r="M32" s="22">
        <v>4</v>
      </c>
      <c r="N32" s="27">
        <v>2.9411764705882351</v>
      </c>
      <c r="O32" s="15">
        <v>136</v>
      </c>
      <c r="P32" s="22">
        <v>1</v>
      </c>
      <c r="Q32" s="28">
        <v>0.73529411764705876</v>
      </c>
      <c r="R32" s="33">
        <v>4</v>
      </c>
      <c r="S32" s="28">
        <v>2.9411764705882351</v>
      </c>
      <c r="T32" s="33">
        <v>1</v>
      </c>
      <c r="U32" s="27">
        <v>0.73529411764705876</v>
      </c>
    </row>
    <row r="33" spans="2:21" ht="15" customHeight="1" x14ac:dyDescent="0.3">
      <c r="B33" s="6"/>
      <c r="C33" s="8"/>
      <c r="D33" s="8" t="s">
        <v>60</v>
      </c>
      <c r="E33" s="38" t="s">
        <v>111</v>
      </c>
      <c r="F33" s="15">
        <v>114</v>
      </c>
      <c r="G33" s="22">
        <v>22</v>
      </c>
      <c r="H33" s="18">
        <v>19.298245614035086</v>
      </c>
      <c r="I33" s="33">
        <v>92</v>
      </c>
      <c r="J33" s="22">
        <v>32</v>
      </c>
      <c r="K33" s="18">
        <v>34.782608695652172</v>
      </c>
      <c r="L33" s="15">
        <v>114</v>
      </c>
      <c r="M33" s="22">
        <v>0</v>
      </c>
      <c r="N33" s="27">
        <v>0</v>
      </c>
      <c r="O33" s="15">
        <v>114</v>
      </c>
      <c r="P33" s="22">
        <v>0</v>
      </c>
      <c r="Q33" s="28">
        <v>0</v>
      </c>
      <c r="R33" s="33">
        <v>4</v>
      </c>
      <c r="S33" s="28">
        <v>3.5087719298245612</v>
      </c>
      <c r="T33" s="33">
        <v>0</v>
      </c>
      <c r="U33" s="27">
        <v>0</v>
      </c>
    </row>
    <row r="34" spans="2:21" ht="15" customHeight="1" x14ac:dyDescent="0.3">
      <c r="B34" s="6"/>
      <c r="C34" s="8"/>
      <c r="D34" s="8" t="s">
        <v>61</v>
      </c>
      <c r="E34" s="38" t="s">
        <v>112</v>
      </c>
      <c r="F34" s="15">
        <v>119</v>
      </c>
      <c r="G34" s="22">
        <v>27</v>
      </c>
      <c r="H34" s="18">
        <v>22.689075630252102</v>
      </c>
      <c r="I34" s="33">
        <v>92</v>
      </c>
      <c r="J34" s="22">
        <v>33</v>
      </c>
      <c r="K34" s="18">
        <v>35.869565217391305</v>
      </c>
      <c r="L34" s="15">
        <v>119</v>
      </c>
      <c r="M34" s="22">
        <v>2</v>
      </c>
      <c r="N34" s="27">
        <v>1.680672268907563</v>
      </c>
      <c r="O34" s="15">
        <v>119</v>
      </c>
      <c r="P34" s="22">
        <v>4</v>
      </c>
      <c r="Q34" s="28">
        <v>3.3613445378151261</v>
      </c>
      <c r="R34" s="33">
        <v>6</v>
      </c>
      <c r="S34" s="28">
        <v>5.0420168067226889</v>
      </c>
      <c r="T34" s="33">
        <v>0</v>
      </c>
      <c r="U34" s="27">
        <v>0</v>
      </c>
    </row>
    <row r="35" spans="2:21" ht="15" customHeight="1" x14ac:dyDescent="0.3">
      <c r="B35" s="6" t="s">
        <v>30</v>
      </c>
      <c r="C35" s="8" t="s">
        <v>62</v>
      </c>
      <c r="D35" s="8" t="s">
        <v>32</v>
      </c>
      <c r="E35" s="38" t="s">
        <v>70</v>
      </c>
      <c r="F35" s="15">
        <v>75</v>
      </c>
      <c r="G35" s="22">
        <v>10</v>
      </c>
      <c r="H35" s="18">
        <v>13.333333333333334</v>
      </c>
      <c r="I35" s="33">
        <v>65</v>
      </c>
      <c r="J35" s="22">
        <v>34</v>
      </c>
      <c r="K35" s="18">
        <v>52.307692307692314</v>
      </c>
      <c r="L35" s="15">
        <v>75</v>
      </c>
      <c r="M35" s="22">
        <v>2</v>
      </c>
      <c r="N35" s="27">
        <v>2.666666666666667</v>
      </c>
      <c r="O35" s="15">
        <v>75</v>
      </c>
      <c r="P35" s="22">
        <v>2</v>
      </c>
      <c r="Q35" s="28">
        <v>2.666666666666667</v>
      </c>
      <c r="R35" s="33">
        <v>5</v>
      </c>
      <c r="S35" s="28">
        <v>6.666666666666667</v>
      </c>
      <c r="T35" s="33">
        <v>2</v>
      </c>
      <c r="U35" s="27">
        <v>2.666666666666667</v>
      </c>
    </row>
    <row r="36" spans="2:21" ht="15" customHeight="1" x14ac:dyDescent="0.3">
      <c r="B36" s="6"/>
      <c r="C36" s="8"/>
      <c r="D36" s="8" t="s">
        <v>63</v>
      </c>
      <c r="E36" s="38" t="s">
        <v>71</v>
      </c>
      <c r="F36" s="15">
        <v>183</v>
      </c>
      <c r="G36" s="22">
        <v>42</v>
      </c>
      <c r="H36" s="18">
        <v>22.950819672131146</v>
      </c>
      <c r="I36" s="33">
        <v>141</v>
      </c>
      <c r="J36" s="22">
        <v>63</v>
      </c>
      <c r="K36" s="18">
        <v>44.680851063829785</v>
      </c>
      <c r="L36" s="15">
        <v>183</v>
      </c>
      <c r="M36" s="22">
        <v>7</v>
      </c>
      <c r="N36" s="27">
        <v>3.8251366120218582</v>
      </c>
      <c r="O36" s="15">
        <v>183</v>
      </c>
      <c r="P36" s="22">
        <v>2</v>
      </c>
      <c r="Q36" s="28">
        <v>1.0928961748633881</v>
      </c>
      <c r="R36" s="33">
        <v>11</v>
      </c>
      <c r="S36" s="28">
        <v>6.0109289617486334</v>
      </c>
      <c r="T36" s="33">
        <v>2</v>
      </c>
      <c r="U36" s="27">
        <v>1.0928961748633881</v>
      </c>
    </row>
    <row r="37" spans="2:21" ht="15" customHeight="1" x14ac:dyDescent="0.3">
      <c r="B37" s="6"/>
      <c r="C37" s="8" t="s">
        <v>64</v>
      </c>
      <c r="D37" s="8" t="s">
        <v>65</v>
      </c>
      <c r="E37" s="38" t="s">
        <v>72</v>
      </c>
      <c r="F37" s="15">
        <v>715</v>
      </c>
      <c r="G37" s="22">
        <v>59</v>
      </c>
      <c r="H37" s="18">
        <v>8.2517482517482517</v>
      </c>
      <c r="I37" s="33">
        <v>656</v>
      </c>
      <c r="J37" s="22">
        <v>195</v>
      </c>
      <c r="K37" s="18">
        <v>29.725609756097558</v>
      </c>
      <c r="L37" s="15">
        <v>715</v>
      </c>
      <c r="M37" s="22">
        <v>21</v>
      </c>
      <c r="N37" s="27">
        <v>2.9370629370629371</v>
      </c>
      <c r="O37" s="15">
        <v>715</v>
      </c>
      <c r="P37" s="22">
        <v>6</v>
      </c>
      <c r="Q37" s="28">
        <v>0.83916083916083917</v>
      </c>
      <c r="R37" s="33">
        <v>39</v>
      </c>
      <c r="S37" s="28">
        <v>5.4545454545454541</v>
      </c>
      <c r="T37" s="33">
        <v>6</v>
      </c>
      <c r="U37" s="27">
        <v>0.83916083916083917</v>
      </c>
    </row>
    <row r="38" spans="2:21" ht="15" customHeight="1" x14ac:dyDescent="0.3">
      <c r="B38" s="6"/>
      <c r="C38" s="8"/>
      <c r="D38" s="8" t="s">
        <v>66</v>
      </c>
      <c r="E38" s="38" t="s">
        <v>73</v>
      </c>
      <c r="F38" s="15">
        <v>1714</v>
      </c>
      <c r="G38" s="22">
        <v>449</v>
      </c>
      <c r="H38" s="18">
        <v>26.196032672112018</v>
      </c>
      <c r="I38" s="33">
        <v>1265</v>
      </c>
      <c r="J38" s="22">
        <v>533</v>
      </c>
      <c r="K38" s="18">
        <v>42.134387351778656</v>
      </c>
      <c r="L38" s="15">
        <v>1714</v>
      </c>
      <c r="M38" s="22">
        <v>138</v>
      </c>
      <c r="N38" s="27">
        <v>8.0513418903150527</v>
      </c>
      <c r="O38" s="15">
        <v>1714</v>
      </c>
      <c r="P38" s="22">
        <v>64</v>
      </c>
      <c r="Q38" s="28">
        <v>3.7339556592765457</v>
      </c>
      <c r="R38" s="33">
        <v>72</v>
      </c>
      <c r="S38" s="28">
        <v>4.2007001166861144</v>
      </c>
      <c r="T38" s="33">
        <v>16</v>
      </c>
      <c r="U38" s="27">
        <v>0.93348891481913643</v>
      </c>
    </row>
    <row r="39" spans="2:21" ht="15" customHeight="1" thickBot="1" x14ac:dyDescent="0.35">
      <c r="B39" s="6"/>
      <c r="C39" s="8"/>
      <c r="D39" s="8" t="s">
        <v>67</v>
      </c>
      <c r="E39" s="38" t="s">
        <v>74</v>
      </c>
      <c r="F39" s="15">
        <v>579</v>
      </c>
      <c r="G39" s="22">
        <v>262</v>
      </c>
      <c r="H39" s="18">
        <v>45.25043177892919</v>
      </c>
      <c r="I39" s="33">
        <v>317</v>
      </c>
      <c r="J39" s="22">
        <v>165</v>
      </c>
      <c r="K39" s="18">
        <v>52.050473186119874</v>
      </c>
      <c r="L39" s="15">
        <v>579</v>
      </c>
      <c r="M39" s="22">
        <v>84</v>
      </c>
      <c r="N39" s="27">
        <v>14.507772020725387</v>
      </c>
      <c r="O39" s="15">
        <v>579</v>
      </c>
      <c r="P39" s="22">
        <v>10</v>
      </c>
      <c r="Q39" s="28">
        <v>1.7271157167530224</v>
      </c>
      <c r="R39" s="33">
        <v>11</v>
      </c>
      <c r="S39" s="28">
        <v>1.8998272884283247</v>
      </c>
      <c r="T39" s="33">
        <v>3</v>
      </c>
      <c r="U39" s="27">
        <v>0.5181347150259068</v>
      </c>
    </row>
    <row r="40" spans="2:21" ht="15" customHeight="1" thickBot="1" x14ac:dyDescent="0.35">
      <c r="B40" s="64" t="s">
        <v>82</v>
      </c>
      <c r="C40" s="65"/>
      <c r="D40" s="65"/>
      <c r="E40" s="66"/>
      <c r="F40" s="16">
        <f>SUM(F8:F39)</f>
        <v>14856</v>
      </c>
      <c r="G40" s="24">
        <f>SUM(G8:G39)</f>
        <v>2611</v>
      </c>
      <c r="H40" s="20">
        <f>G40/F40*100</f>
        <v>17.575390414647281</v>
      </c>
      <c r="I40" s="34">
        <f>SUM(I8:I39)</f>
        <v>12245</v>
      </c>
      <c r="J40" s="24">
        <f>SUM(J8:J39)</f>
        <v>4950</v>
      </c>
      <c r="K40" s="20">
        <f>J40/I40*100</f>
        <v>40.424663127807271</v>
      </c>
      <c r="L40" s="16">
        <f>SUM(L8:L39)</f>
        <v>14856</v>
      </c>
      <c r="M40" s="24">
        <f>SUM(M8:M39)</f>
        <v>627</v>
      </c>
      <c r="N40" s="30">
        <f>M40/L40*100</f>
        <v>4.2205169628432957</v>
      </c>
      <c r="O40" s="16">
        <f>SUM(O8:O39)</f>
        <v>14856</v>
      </c>
      <c r="P40" s="24">
        <f>SUM(P8:P39)</f>
        <v>221</v>
      </c>
      <c r="Q40" s="31">
        <f>P40/O40*100</f>
        <v>1.4876144318793754</v>
      </c>
      <c r="R40" s="34">
        <f>SUM(R8:R39)</f>
        <v>702</v>
      </c>
      <c r="S40" s="31">
        <f>R40/O40*100</f>
        <v>4.725363489499192</v>
      </c>
      <c r="T40" s="34">
        <f>SUM(T8:T39)</f>
        <v>121</v>
      </c>
      <c r="U40" s="30">
        <f>T40/O40*100</f>
        <v>0.81448572967151323</v>
      </c>
    </row>
    <row r="41" spans="2:21" ht="15" customHeight="1" x14ac:dyDescent="0.3">
      <c r="B41" s="3" t="s">
        <v>68</v>
      </c>
      <c r="C41" s="3"/>
      <c r="D41" s="3"/>
      <c r="E41" s="3"/>
      <c r="F41" s="3"/>
    </row>
    <row r="42" spans="2:21" ht="15" customHeight="1" x14ac:dyDescent="0.3">
      <c r="B42" s="3" t="s">
        <v>5</v>
      </c>
      <c r="C42" s="3"/>
      <c r="D42" s="3"/>
      <c r="E42" s="3"/>
      <c r="F42" s="3"/>
    </row>
    <row r="43" spans="2:21" ht="15" customHeight="1" x14ac:dyDescent="0.3">
      <c r="B43" s="3" t="s">
        <v>17</v>
      </c>
      <c r="C43" s="3"/>
      <c r="D43" s="3"/>
      <c r="E43" s="3"/>
      <c r="F43" s="3"/>
    </row>
    <row r="44" spans="2:21" ht="15" customHeight="1" x14ac:dyDescent="0.3">
      <c r="B44" s="3" t="s">
        <v>22</v>
      </c>
      <c r="C44" s="3"/>
      <c r="D44" s="3"/>
      <c r="E44" s="3"/>
      <c r="F44" s="3"/>
    </row>
    <row r="45" spans="2:21" ht="15" customHeight="1" x14ac:dyDescent="0.3">
      <c r="B45" s="3"/>
    </row>
    <row r="46" spans="2:21" ht="15" customHeight="1" x14ac:dyDescent="0.3">
      <c r="B46" s="3"/>
    </row>
  </sheetData>
  <mergeCells count="20">
    <mergeCell ref="T6:U6"/>
    <mergeCell ref="E5:E7"/>
    <mergeCell ref="B2:U2"/>
    <mergeCell ref="B3:U3"/>
    <mergeCell ref="B5:B7"/>
    <mergeCell ref="F5:K5"/>
    <mergeCell ref="L5:N5"/>
    <mergeCell ref="O5:U5"/>
    <mergeCell ref="F6:F7"/>
    <mergeCell ref="G6:H6"/>
    <mergeCell ref="L6:L7"/>
    <mergeCell ref="D5:D7"/>
    <mergeCell ref="J6:K6"/>
    <mergeCell ref="I6:I7"/>
    <mergeCell ref="B40:E40"/>
    <mergeCell ref="M6:N6"/>
    <mergeCell ref="O6:O7"/>
    <mergeCell ref="P6:Q6"/>
    <mergeCell ref="R6:S6"/>
    <mergeCell ref="C5:C7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tabColor rgb="FF00B0F0"/>
  </sheetPr>
  <dimension ref="A1:U46"/>
  <sheetViews>
    <sheetView showGridLines="0" workbookViewId="0">
      <selection activeCell="C50" sqref="C50"/>
    </sheetView>
  </sheetViews>
  <sheetFormatPr baseColWidth="10" defaultColWidth="11.44140625" defaultRowHeight="15" customHeight="1" x14ac:dyDescent="0.3"/>
  <cols>
    <col min="1" max="1" width="12.6640625" style="2" customWidth="1"/>
    <col min="2" max="2" width="15.6640625" style="2" customWidth="1"/>
    <col min="3" max="3" width="25.6640625" style="2" customWidth="1"/>
    <col min="4" max="4" width="35.6640625" style="2" customWidth="1"/>
    <col min="5" max="5" width="10.6640625" style="2" customWidth="1"/>
    <col min="6" max="21" width="12.6640625" style="2" customWidth="1"/>
    <col min="22" max="16384" width="11.44140625" style="2"/>
  </cols>
  <sheetData>
    <row r="1" spans="1:21" ht="15" customHeight="1" x14ac:dyDescent="0.3">
      <c r="A1" s="1"/>
    </row>
    <row r="2" spans="1:21" ht="84.9" customHeight="1" x14ac:dyDescent="0.3">
      <c r="A2" s="1"/>
      <c r="B2" s="69" t="s">
        <v>83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3">
      <c r="A3" s="1"/>
      <c r="B3" s="70" t="str">
        <f>INICIO!C$8</f>
        <v>PERIODO: ENERO A DICIEMBRE 2020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spans="1:21" ht="15" customHeight="1" thickBot="1" x14ac:dyDescent="0.35"/>
    <row r="5" spans="1:21" ht="15" customHeight="1" thickBot="1" x14ac:dyDescent="0.35">
      <c r="B5" s="68" t="s">
        <v>0</v>
      </c>
      <c r="C5" s="68" t="s">
        <v>6</v>
      </c>
      <c r="D5" s="68" t="s">
        <v>7</v>
      </c>
      <c r="E5" s="68" t="s">
        <v>8</v>
      </c>
      <c r="F5" s="67" t="s">
        <v>12</v>
      </c>
      <c r="G5" s="67"/>
      <c r="H5" s="67"/>
      <c r="I5" s="67"/>
      <c r="J5" s="67"/>
      <c r="K5" s="67"/>
      <c r="L5" s="67" t="s">
        <v>13</v>
      </c>
      <c r="M5" s="67"/>
      <c r="N5" s="67"/>
      <c r="O5" s="67" t="s">
        <v>15</v>
      </c>
      <c r="P5" s="67"/>
      <c r="Q5" s="67"/>
      <c r="R5" s="67"/>
      <c r="S5" s="67"/>
      <c r="T5" s="67"/>
      <c r="U5" s="67"/>
    </row>
    <row r="6" spans="1:21" ht="15" customHeight="1" thickBot="1" x14ac:dyDescent="0.35">
      <c r="B6" s="68"/>
      <c r="C6" s="68"/>
      <c r="D6" s="68"/>
      <c r="E6" s="68"/>
      <c r="F6" s="67" t="s">
        <v>11</v>
      </c>
      <c r="G6" s="67" t="s">
        <v>10</v>
      </c>
      <c r="H6" s="67"/>
      <c r="I6" s="67" t="s">
        <v>11</v>
      </c>
      <c r="J6" s="71" t="s">
        <v>21</v>
      </c>
      <c r="K6" s="72"/>
      <c r="L6" s="67" t="s">
        <v>11</v>
      </c>
      <c r="M6" s="67" t="s">
        <v>14</v>
      </c>
      <c r="N6" s="67"/>
      <c r="O6" s="67" t="s">
        <v>11</v>
      </c>
      <c r="P6" s="67" t="s">
        <v>16</v>
      </c>
      <c r="Q6" s="67"/>
      <c r="R6" s="67" t="s">
        <v>3</v>
      </c>
      <c r="S6" s="67"/>
      <c r="T6" s="67" t="s">
        <v>4</v>
      </c>
      <c r="U6" s="67"/>
    </row>
    <row r="7" spans="1:21" ht="30" customHeight="1" thickBot="1" x14ac:dyDescent="0.35">
      <c r="B7" s="68"/>
      <c r="C7" s="68"/>
      <c r="D7" s="68"/>
      <c r="E7" s="68"/>
      <c r="F7" s="67"/>
      <c r="G7" s="13" t="s">
        <v>1</v>
      </c>
      <c r="H7" s="13" t="s">
        <v>2</v>
      </c>
      <c r="I7" s="67"/>
      <c r="J7" s="58" t="s">
        <v>1</v>
      </c>
      <c r="K7" s="13" t="s">
        <v>2</v>
      </c>
      <c r="L7" s="67"/>
      <c r="M7" s="13" t="s">
        <v>1</v>
      </c>
      <c r="N7" s="13" t="s">
        <v>2</v>
      </c>
      <c r="O7" s="67"/>
      <c r="P7" s="13" t="s">
        <v>1</v>
      </c>
      <c r="Q7" s="13" t="s">
        <v>2</v>
      </c>
      <c r="R7" s="13" t="s">
        <v>1</v>
      </c>
      <c r="S7" s="13" t="s">
        <v>2</v>
      </c>
      <c r="T7" s="13" t="s">
        <v>1</v>
      </c>
      <c r="U7" s="13" t="s">
        <v>2</v>
      </c>
    </row>
    <row r="8" spans="1:21" ht="15" customHeight="1" x14ac:dyDescent="0.3">
      <c r="B8" s="5" t="s">
        <v>27</v>
      </c>
      <c r="C8" s="8" t="s">
        <v>35</v>
      </c>
      <c r="D8" s="7" t="s">
        <v>27</v>
      </c>
      <c r="E8" s="37" t="s">
        <v>86</v>
      </c>
      <c r="F8" s="14">
        <v>3303</v>
      </c>
      <c r="G8" s="21">
        <v>509</v>
      </c>
      <c r="H8" s="17">
        <v>15.410233121404785</v>
      </c>
      <c r="I8" s="32">
        <v>2794</v>
      </c>
      <c r="J8" s="21">
        <v>1272</v>
      </c>
      <c r="K8" s="17">
        <v>45.526127415891196</v>
      </c>
      <c r="L8" s="14">
        <v>3303</v>
      </c>
      <c r="M8" s="21">
        <v>100</v>
      </c>
      <c r="N8" s="25">
        <v>3.0275507114744173</v>
      </c>
      <c r="O8" s="14">
        <v>3303</v>
      </c>
      <c r="P8" s="21">
        <v>37</v>
      </c>
      <c r="Q8" s="26">
        <v>1.1201937632455343</v>
      </c>
      <c r="R8" s="32">
        <v>122</v>
      </c>
      <c r="S8" s="26">
        <v>3.693611867998789</v>
      </c>
      <c r="T8" s="32">
        <v>14</v>
      </c>
      <c r="U8" s="25">
        <v>0.42385709960641837</v>
      </c>
    </row>
    <row r="9" spans="1:21" ht="15" customHeight="1" x14ac:dyDescent="0.3">
      <c r="B9" s="6"/>
      <c r="C9" s="8" t="s">
        <v>36</v>
      </c>
      <c r="D9" s="8" t="s">
        <v>37</v>
      </c>
      <c r="E9" s="38" t="s">
        <v>87</v>
      </c>
      <c r="F9" s="15">
        <v>173</v>
      </c>
      <c r="G9" s="22">
        <v>30</v>
      </c>
      <c r="H9" s="18">
        <v>17.341040462427745</v>
      </c>
      <c r="I9" s="33">
        <v>143</v>
      </c>
      <c r="J9" s="22">
        <v>78</v>
      </c>
      <c r="K9" s="18">
        <v>54.54545454545454</v>
      </c>
      <c r="L9" s="15">
        <v>173</v>
      </c>
      <c r="M9" s="22">
        <v>6</v>
      </c>
      <c r="N9" s="27">
        <v>3.4682080924855487</v>
      </c>
      <c r="O9" s="15">
        <v>173</v>
      </c>
      <c r="P9" s="22">
        <v>2</v>
      </c>
      <c r="Q9" s="28">
        <v>1.1560693641618496</v>
      </c>
      <c r="R9" s="33">
        <v>11</v>
      </c>
      <c r="S9" s="28">
        <v>6.3583815028901727</v>
      </c>
      <c r="T9" s="33">
        <v>0</v>
      </c>
      <c r="U9" s="27">
        <v>0</v>
      </c>
    </row>
    <row r="10" spans="1:21" ht="15" customHeight="1" x14ac:dyDescent="0.3">
      <c r="B10" s="6"/>
      <c r="C10" s="8"/>
      <c r="D10" s="8" t="s">
        <v>38</v>
      </c>
      <c r="E10" s="38" t="s">
        <v>88</v>
      </c>
      <c r="F10" s="15">
        <v>527</v>
      </c>
      <c r="G10" s="22">
        <v>86</v>
      </c>
      <c r="H10" s="18">
        <v>16.318785578747626</v>
      </c>
      <c r="I10" s="33">
        <v>441</v>
      </c>
      <c r="J10" s="22">
        <v>181</v>
      </c>
      <c r="K10" s="18">
        <v>41.043083900226755</v>
      </c>
      <c r="L10" s="15">
        <v>527</v>
      </c>
      <c r="M10" s="22">
        <v>23</v>
      </c>
      <c r="N10" s="27">
        <v>4.3643263757115749</v>
      </c>
      <c r="O10" s="15">
        <v>527</v>
      </c>
      <c r="P10" s="22">
        <v>7</v>
      </c>
      <c r="Q10" s="28">
        <v>1.3282732447817838</v>
      </c>
      <c r="R10" s="33">
        <v>39</v>
      </c>
      <c r="S10" s="28">
        <v>7.4003795066413662</v>
      </c>
      <c r="T10" s="33">
        <v>9</v>
      </c>
      <c r="U10" s="27">
        <v>1.7077798861480076</v>
      </c>
    </row>
    <row r="11" spans="1:21" ht="15" customHeight="1" x14ac:dyDescent="0.3">
      <c r="B11" s="6"/>
      <c r="C11" s="8"/>
      <c r="D11" s="8" t="s">
        <v>39</v>
      </c>
      <c r="E11" s="38" t="s">
        <v>89</v>
      </c>
      <c r="F11" s="15">
        <v>169</v>
      </c>
      <c r="G11" s="22">
        <v>41</v>
      </c>
      <c r="H11" s="18">
        <v>24.260355029585799</v>
      </c>
      <c r="I11" s="33">
        <v>128</v>
      </c>
      <c r="J11" s="22">
        <v>69</v>
      </c>
      <c r="K11" s="18">
        <v>53.90625</v>
      </c>
      <c r="L11" s="15">
        <v>169</v>
      </c>
      <c r="M11" s="22">
        <v>6</v>
      </c>
      <c r="N11" s="27">
        <v>3.5502958579881656</v>
      </c>
      <c r="O11" s="15">
        <v>169</v>
      </c>
      <c r="P11" s="22">
        <v>1</v>
      </c>
      <c r="Q11" s="28">
        <v>0.59171597633136097</v>
      </c>
      <c r="R11" s="33">
        <v>11</v>
      </c>
      <c r="S11" s="28">
        <v>6.5088757396449708</v>
      </c>
      <c r="T11" s="33">
        <v>0</v>
      </c>
      <c r="U11" s="27">
        <v>0</v>
      </c>
    </row>
    <row r="12" spans="1:21" ht="15" customHeight="1" x14ac:dyDescent="0.3">
      <c r="B12" s="6"/>
      <c r="C12" s="8"/>
      <c r="D12" s="8" t="s">
        <v>36</v>
      </c>
      <c r="E12" s="38" t="s">
        <v>90</v>
      </c>
      <c r="F12" s="15">
        <v>2086</v>
      </c>
      <c r="G12" s="22">
        <v>291</v>
      </c>
      <c r="H12" s="18">
        <v>13.950143815915627</v>
      </c>
      <c r="I12" s="33">
        <v>1795</v>
      </c>
      <c r="J12" s="22">
        <v>711</v>
      </c>
      <c r="K12" s="18">
        <v>39.610027855153199</v>
      </c>
      <c r="L12" s="15">
        <v>2086</v>
      </c>
      <c r="M12" s="22">
        <v>73</v>
      </c>
      <c r="N12" s="27">
        <v>3.4995206136145733</v>
      </c>
      <c r="O12" s="15">
        <v>2086</v>
      </c>
      <c r="P12" s="22">
        <v>24</v>
      </c>
      <c r="Q12" s="28">
        <v>1.1505273250239694</v>
      </c>
      <c r="R12" s="33">
        <v>62</v>
      </c>
      <c r="S12" s="28">
        <v>2.9721955896452541</v>
      </c>
      <c r="T12" s="33">
        <v>16</v>
      </c>
      <c r="U12" s="27">
        <v>0.76701821668264614</v>
      </c>
    </row>
    <row r="13" spans="1:21" ht="15" customHeight="1" x14ac:dyDescent="0.3">
      <c r="B13" s="6"/>
      <c r="C13" s="8"/>
      <c r="D13" s="8" t="s">
        <v>40</v>
      </c>
      <c r="E13" s="38" t="s">
        <v>91</v>
      </c>
      <c r="F13" s="15">
        <v>1069</v>
      </c>
      <c r="G13" s="22">
        <v>155</v>
      </c>
      <c r="H13" s="18">
        <v>14.499532273152479</v>
      </c>
      <c r="I13" s="33">
        <v>914</v>
      </c>
      <c r="J13" s="22">
        <v>391</v>
      </c>
      <c r="K13" s="18">
        <v>42.778993435448577</v>
      </c>
      <c r="L13" s="15">
        <v>1069</v>
      </c>
      <c r="M13" s="22">
        <v>30</v>
      </c>
      <c r="N13" s="27">
        <v>2.8063610851262863</v>
      </c>
      <c r="O13" s="15">
        <v>1069</v>
      </c>
      <c r="P13" s="22">
        <v>11</v>
      </c>
      <c r="Q13" s="28">
        <v>1.028999064546305</v>
      </c>
      <c r="R13" s="33">
        <v>55</v>
      </c>
      <c r="S13" s="28">
        <v>5.1449953227315248</v>
      </c>
      <c r="T13" s="33">
        <v>15</v>
      </c>
      <c r="U13" s="27">
        <v>1.4031805425631432</v>
      </c>
    </row>
    <row r="14" spans="1:21" ht="15" customHeight="1" x14ac:dyDescent="0.3">
      <c r="B14" s="6"/>
      <c r="C14" s="8"/>
      <c r="D14" s="8" t="s">
        <v>41</v>
      </c>
      <c r="E14" s="38" t="s">
        <v>92</v>
      </c>
      <c r="F14" s="15">
        <v>609</v>
      </c>
      <c r="G14" s="22">
        <v>87</v>
      </c>
      <c r="H14" s="18">
        <v>14.285714285714285</v>
      </c>
      <c r="I14" s="33">
        <v>522</v>
      </c>
      <c r="J14" s="22">
        <v>228</v>
      </c>
      <c r="K14" s="18">
        <v>43.678160919540232</v>
      </c>
      <c r="L14" s="15">
        <v>609</v>
      </c>
      <c r="M14" s="22">
        <v>31</v>
      </c>
      <c r="N14" s="27">
        <v>5.0903119868637114</v>
      </c>
      <c r="O14" s="15">
        <v>609</v>
      </c>
      <c r="P14" s="22">
        <v>10</v>
      </c>
      <c r="Q14" s="28">
        <v>1.6420361247947455</v>
      </c>
      <c r="R14" s="33">
        <v>25</v>
      </c>
      <c r="S14" s="28">
        <v>4.1050903119868636</v>
      </c>
      <c r="T14" s="33">
        <v>1</v>
      </c>
      <c r="U14" s="27">
        <v>0.16420361247947454</v>
      </c>
    </row>
    <row r="15" spans="1:21" ht="15" customHeight="1" x14ac:dyDescent="0.3">
      <c r="B15" s="6"/>
      <c r="C15" s="8"/>
      <c r="D15" s="8" t="s">
        <v>42</v>
      </c>
      <c r="E15" s="38" t="s">
        <v>93</v>
      </c>
      <c r="F15" s="15">
        <v>310</v>
      </c>
      <c r="G15" s="22">
        <v>93</v>
      </c>
      <c r="H15" s="18">
        <v>30</v>
      </c>
      <c r="I15" s="33">
        <v>217</v>
      </c>
      <c r="J15" s="22">
        <v>119</v>
      </c>
      <c r="K15" s="18">
        <v>54.838709677419352</v>
      </c>
      <c r="L15" s="15">
        <v>310</v>
      </c>
      <c r="M15" s="22">
        <v>12</v>
      </c>
      <c r="N15" s="27">
        <v>3.870967741935484</v>
      </c>
      <c r="O15" s="15">
        <v>310</v>
      </c>
      <c r="P15" s="22">
        <v>4</v>
      </c>
      <c r="Q15" s="28">
        <v>1.2903225806451613</v>
      </c>
      <c r="R15" s="33">
        <v>13</v>
      </c>
      <c r="S15" s="28">
        <v>4.1935483870967749</v>
      </c>
      <c r="T15" s="33">
        <v>3</v>
      </c>
      <c r="U15" s="27">
        <v>0.967741935483871</v>
      </c>
    </row>
    <row r="16" spans="1:21" ht="15" customHeight="1" x14ac:dyDescent="0.3">
      <c r="B16" s="6"/>
      <c r="C16" s="8"/>
      <c r="D16" s="8" t="s">
        <v>43</v>
      </c>
      <c r="E16" s="38" t="s">
        <v>94</v>
      </c>
      <c r="F16" s="15">
        <v>371</v>
      </c>
      <c r="G16" s="22">
        <v>95</v>
      </c>
      <c r="H16" s="18">
        <v>25.60646900269542</v>
      </c>
      <c r="I16" s="33">
        <v>276</v>
      </c>
      <c r="J16" s="22">
        <v>148</v>
      </c>
      <c r="K16" s="18">
        <v>53.623188405797109</v>
      </c>
      <c r="L16" s="15">
        <v>371</v>
      </c>
      <c r="M16" s="22">
        <v>13</v>
      </c>
      <c r="N16" s="27">
        <v>3.5040431266846364</v>
      </c>
      <c r="O16" s="15">
        <v>371</v>
      </c>
      <c r="P16" s="22">
        <v>4</v>
      </c>
      <c r="Q16" s="28">
        <v>1.0781671159029651</v>
      </c>
      <c r="R16" s="33">
        <v>15</v>
      </c>
      <c r="S16" s="28">
        <v>4.0431266846361185</v>
      </c>
      <c r="T16" s="33">
        <v>1</v>
      </c>
      <c r="U16" s="27">
        <v>0.26954177897574128</v>
      </c>
    </row>
    <row r="17" spans="2:21" ht="15" customHeight="1" x14ac:dyDescent="0.3">
      <c r="B17" s="6"/>
      <c r="C17" s="8"/>
      <c r="D17" s="8" t="s">
        <v>44</v>
      </c>
      <c r="E17" s="38" t="s">
        <v>95</v>
      </c>
      <c r="F17" s="15">
        <v>1110</v>
      </c>
      <c r="G17" s="22">
        <v>161</v>
      </c>
      <c r="H17" s="18">
        <v>14.504504504504503</v>
      </c>
      <c r="I17" s="33">
        <v>949</v>
      </c>
      <c r="J17" s="22">
        <v>427</v>
      </c>
      <c r="K17" s="18">
        <v>44.994731296101158</v>
      </c>
      <c r="L17" s="15">
        <v>1110</v>
      </c>
      <c r="M17" s="22">
        <v>24</v>
      </c>
      <c r="N17" s="27">
        <v>2.1621621621621623</v>
      </c>
      <c r="O17" s="15">
        <v>1110</v>
      </c>
      <c r="P17" s="22">
        <v>7</v>
      </c>
      <c r="Q17" s="28">
        <v>0.63063063063063063</v>
      </c>
      <c r="R17" s="33">
        <v>78</v>
      </c>
      <c r="S17" s="28">
        <v>7.0270270270270272</v>
      </c>
      <c r="T17" s="33">
        <v>17</v>
      </c>
      <c r="U17" s="27">
        <v>1.5315315315315314</v>
      </c>
    </row>
    <row r="18" spans="2:21" ht="15" customHeight="1" x14ac:dyDescent="0.3">
      <c r="B18" s="6"/>
      <c r="C18" s="8"/>
      <c r="D18" s="8" t="s">
        <v>45</v>
      </c>
      <c r="E18" s="38" t="s">
        <v>96</v>
      </c>
      <c r="F18" s="15">
        <v>355</v>
      </c>
      <c r="G18" s="22">
        <v>131</v>
      </c>
      <c r="H18" s="18">
        <v>36.901408450704224</v>
      </c>
      <c r="I18" s="33">
        <v>224</v>
      </c>
      <c r="J18" s="22">
        <v>161</v>
      </c>
      <c r="K18" s="18">
        <v>71.875</v>
      </c>
      <c r="L18" s="15">
        <v>355</v>
      </c>
      <c r="M18" s="22">
        <v>17</v>
      </c>
      <c r="N18" s="27">
        <v>4.788732394366197</v>
      </c>
      <c r="O18" s="15">
        <v>355</v>
      </c>
      <c r="P18" s="22">
        <v>3</v>
      </c>
      <c r="Q18" s="28">
        <v>0.84507042253521114</v>
      </c>
      <c r="R18" s="33">
        <v>24</v>
      </c>
      <c r="S18" s="28">
        <v>6.7605633802816891</v>
      </c>
      <c r="T18" s="33">
        <v>2</v>
      </c>
      <c r="U18" s="27">
        <v>0.56338028169014087</v>
      </c>
    </row>
    <row r="19" spans="2:21" ht="15" customHeight="1" x14ac:dyDescent="0.3">
      <c r="B19" s="6"/>
      <c r="C19" s="8" t="s">
        <v>46</v>
      </c>
      <c r="D19" s="8" t="s">
        <v>47</v>
      </c>
      <c r="E19" s="38" t="s">
        <v>97</v>
      </c>
      <c r="F19" s="15">
        <v>373</v>
      </c>
      <c r="G19" s="22">
        <v>78</v>
      </c>
      <c r="H19" s="18">
        <v>20.91152815013405</v>
      </c>
      <c r="I19" s="33">
        <v>295</v>
      </c>
      <c r="J19" s="22">
        <v>142</v>
      </c>
      <c r="K19" s="18">
        <v>48.135593220338983</v>
      </c>
      <c r="L19" s="15">
        <v>373</v>
      </c>
      <c r="M19" s="22">
        <v>10</v>
      </c>
      <c r="N19" s="27">
        <v>2.6809651474530831</v>
      </c>
      <c r="O19" s="15">
        <v>373</v>
      </c>
      <c r="P19" s="22">
        <v>2</v>
      </c>
      <c r="Q19" s="28">
        <v>0.53619302949061665</v>
      </c>
      <c r="R19" s="33">
        <v>9</v>
      </c>
      <c r="S19" s="28">
        <v>2.4128686327077746</v>
      </c>
      <c r="T19" s="33">
        <v>0</v>
      </c>
      <c r="U19" s="27">
        <v>0</v>
      </c>
    </row>
    <row r="20" spans="2:21" ht="15" customHeight="1" x14ac:dyDescent="0.3">
      <c r="B20" s="6"/>
      <c r="C20" s="8"/>
      <c r="D20" s="8" t="s">
        <v>48</v>
      </c>
      <c r="E20" s="38" t="s">
        <v>98</v>
      </c>
      <c r="F20" s="15">
        <v>689</v>
      </c>
      <c r="G20" s="22">
        <v>147</v>
      </c>
      <c r="H20" s="18">
        <v>21.335268505079828</v>
      </c>
      <c r="I20" s="33">
        <v>542</v>
      </c>
      <c r="J20" s="22">
        <v>289</v>
      </c>
      <c r="K20" s="18">
        <v>53.321033210332104</v>
      </c>
      <c r="L20" s="15">
        <v>689</v>
      </c>
      <c r="M20" s="22">
        <v>30</v>
      </c>
      <c r="N20" s="27">
        <v>4.3541364296081273</v>
      </c>
      <c r="O20" s="15">
        <v>689</v>
      </c>
      <c r="P20" s="22">
        <v>7</v>
      </c>
      <c r="Q20" s="28">
        <v>1.0159651669085632</v>
      </c>
      <c r="R20" s="33">
        <v>34</v>
      </c>
      <c r="S20" s="28">
        <v>4.9346879535558781</v>
      </c>
      <c r="T20" s="33">
        <v>3</v>
      </c>
      <c r="U20" s="27">
        <v>0.43541364296081275</v>
      </c>
    </row>
    <row r="21" spans="2:21" ht="15" customHeight="1" x14ac:dyDescent="0.3">
      <c r="B21" s="6"/>
      <c r="C21" s="8"/>
      <c r="D21" s="8" t="s">
        <v>49</v>
      </c>
      <c r="E21" s="38" t="s">
        <v>99</v>
      </c>
      <c r="F21" s="15">
        <v>350</v>
      </c>
      <c r="G21" s="22">
        <v>57</v>
      </c>
      <c r="H21" s="18">
        <v>16.285714285714288</v>
      </c>
      <c r="I21" s="33">
        <v>293</v>
      </c>
      <c r="J21" s="22">
        <v>122</v>
      </c>
      <c r="K21" s="18">
        <v>41.638225255972692</v>
      </c>
      <c r="L21" s="15">
        <v>350</v>
      </c>
      <c r="M21" s="22">
        <v>9</v>
      </c>
      <c r="N21" s="27">
        <v>2.5714285714285712</v>
      </c>
      <c r="O21" s="15">
        <v>350</v>
      </c>
      <c r="P21" s="22">
        <v>5</v>
      </c>
      <c r="Q21" s="28">
        <v>1.4285714285714286</v>
      </c>
      <c r="R21" s="33">
        <v>23</v>
      </c>
      <c r="S21" s="28">
        <v>6.5714285714285712</v>
      </c>
      <c r="T21" s="33">
        <v>6</v>
      </c>
      <c r="U21" s="27">
        <v>1.7142857142857144</v>
      </c>
    </row>
    <row r="22" spans="2:21" ht="15" customHeight="1" x14ac:dyDescent="0.3">
      <c r="B22" s="6"/>
      <c r="C22" s="8"/>
      <c r="D22" s="8" t="s">
        <v>50</v>
      </c>
      <c r="E22" s="38" t="s">
        <v>100</v>
      </c>
      <c r="F22" s="15">
        <v>284</v>
      </c>
      <c r="G22" s="22">
        <v>61</v>
      </c>
      <c r="H22" s="18">
        <v>21.47887323943662</v>
      </c>
      <c r="I22" s="33">
        <v>223</v>
      </c>
      <c r="J22" s="22">
        <v>126</v>
      </c>
      <c r="K22" s="18">
        <v>56.502242152466366</v>
      </c>
      <c r="L22" s="15">
        <v>284</v>
      </c>
      <c r="M22" s="22">
        <v>12</v>
      </c>
      <c r="N22" s="27">
        <v>4.225352112676056</v>
      </c>
      <c r="O22" s="15">
        <v>284</v>
      </c>
      <c r="P22" s="22">
        <v>5</v>
      </c>
      <c r="Q22" s="28">
        <v>1.7605633802816902</v>
      </c>
      <c r="R22" s="33">
        <v>23</v>
      </c>
      <c r="S22" s="28">
        <v>8.0985915492957758</v>
      </c>
      <c r="T22" s="33">
        <v>0</v>
      </c>
      <c r="U22" s="27">
        <v>0</v>
      </c>
    </row>
    <row r="23" spans="2:21" ht="15" customHeight="1" x14ac:dyDescent="0.3">
      <c r="B23" s="6"/>
      <c r="C23" s="8"/>
      <c r="D23" s="8" t="s">
        <v>51</v>
      </c>
      <c r="E23" s="38" t="s">
        <v>101</v>
      </c>
      <c r="F23" s="15">
        <v>4</v>
      </c>
      <c r="G23" s="22">
        <v>0</v>
      </c>
      <c r="H23" s="18">
        <v>0</v>
      </c>
      <c r="I23" s="33">
        <v>4</v>
      </c>
      <c r="J23" s="22">
        <v>4</v>
      </c>
      <c r="K23" s="18">
        <v>100</v>
      </c>
      <c r="L23" s="15">
        <v>4</v>
      </c>
      <c r="M23" s="22">
        <v>0</v>
      </c>
      <c r="N23" s="27">
        <v>0</v>
      </c>
      <c r="O23" s="15">
        <v>4</v>
      </c>
      <c r="P23" s="22">
        <v>0</v>
      </c>
      <c r="Q23" s="28">
        <v>0</v>
      </c>
      <c r="R23" s="33">
        <v>0</v>
      </c>
      <c r="S23" s="28">
        <v>0</v>
      </c>
      <c r="T23" s="33">
        <v>0</v>
      </c>
      <c r="U23" s="27">
        <v>0</v>
      </c>
    </row>
    <row r="24" spans="2:21" ht="15" customHeight="1" x14ac:dyDescent="0.3">
      <c r="B24" s="6"/>
      <c r="C24" s="8"/>
      <c r="D24" s="8" t="s">
        <v>52</v>
      </c>
      <c r="E24" s="38" t="s">
        <v>102</v>
      </c>
      <c r="F24" s="15">
        <v>501</v>
      </c>
      <c r="G24" s="22">
        <v>85</v>
      </c>
      <c r="H24" s="18">
        <v>16.966067864271455</v>
      </c>
      <c r="I24" s="33">
        <v>416</v>
      </c>
      <c r="J24" s="22">
        <v>186</v>
      </c>
      <c r="K24" s="18">
        <v>44.711538461538467</v>
      </c>
      <c r="L24" s="15">
        <v>501</v>
      </c>
      <c r="M24" s="22">
        <v>16</v>
      </c>
      <c r="N24" s="27">
        <v>3.1936127744510974</v>
      </c>
      <c r="O24" s="15">
        <v>501</v>
      </c>
      <c r="P24" s="22">
        <v>5</v>
      </c>
      <c r="Q24" s="28">
        <v>0.99800399201596801</v>
      </c>
      <c r="R24" s="33">
        <v>28</v>
      </c>
      <c r="S24" s="28">
        <v>5.5888223552894214</v>
      </c>
      <c r="T24" s="33">
        <v>7</v>
      </c>
      <c r="U24" s="27">
        <v>1.3972055888223553</v>
      </c>
    </row>
    <row r="25" spans="2:21" ht="15" customHeight="1" x14ac:dyDescent="0.3">
      <c r="B25" s="6"/>
      <c r="C25" s="8"/>
      <c r="D25" s="8" t="s">
        <v>53</v>
      </c>
      <c r="E25" s="38" t="s">
        <v>103</v>
      </c>
      <c r="F25" s="15">
        <v>288</v>
      </c>
      <c r="G25" s="22">
        <v>53</v>
      </c>
      <c r="H25" s="18">
        <v>18.402777777777779</v>
      </c>
      <c r="I25" s="33">
        <v>235</v>
      </c>
      <c r="J25" s="22">
        <v>119</v>
      </c>
      <c r="K25" s="18">
        <v>50.638297872340424</v>
      </c>
      <c r="L25" s="15">
        <v>288</v>
      </c>
      <c r="M25" s="22">
        <v>6</v>
      </c>
      <c r="N25" s="27">
        <v>2.083333333333333</v>
      </c>
      <c r="O25" s="15">
        <v>288</v>
      </c>
      <c r="P25" s="22">
        <v>1</v>
      </c>
      <c r="Q25" s="28">
        <v>0.34722222222222221</v>
      </c>
      <c r="R25" s="33">
        <v>14</v>
      </c>
      <c r="S25" s="28">
        <v>4.8611111111111116</v>
      </c>
      <c r="T25" s="33">
        <v>2</v>
      </c>
      <c r="U25" s="27">
        <v>0.69444444444444442</v>
      </c>
    </row>
    <row r="26" spans="2:21" ht="15" customHeight="1" x14ac:dyDescent="0.3">
      <c r="B26" s="6"/>
      <c r="C26" s="8"/>
      <c r="D26" s="8" t="s">
        <v>31</v>
      </c>
      <c r="E26" s="38" t="s">
        <v>104</v>
      </c>
      <c r="F26" s="15">
        <v>878</v>
      </c>
      <c r="G26" s="22">
        <v>130</v>
      </c>
      <c r="H26" s="18">
        <v>14.80637813211845</v>
      </c>
      <c r="I26" s="33">
        <v>748</v>
      </c>
      <c r="J26" s="22">
        <v>321</v>
      </c>
      <c r="K26" s="18">
        <v>42.914438502673796</v>
      </c>
      <c r="L26" s="15">
        <v>878</v>
      </c>
      <c r="M26" s="22">
        <v>18</v>
      </c>
      <c r="N26" s="27">
        <v>2.0501138952164011</v>
      </c>
      <c r="O26" s="15">
        <v>878</v>
      </c>
      <c r="P26" s="22">
        <v>3</v>
      </c>
      <c r="Q26" s="28">
        <v>0.34168564920273348</v>
      </c>
      <c r="R26" s="33">
        <v>36</v>
      </c>
      <c r="S26" s="28">
        <v>4.1002277904328022</v>
      </c>
      <c r="T26" s="33">
        <v>9</v>
      </c>
      <c r="U26" s="27">
        <v>1.0250569476082005</v>
      </c>
    </row>
    <row r="27" spans="2:21" ht="15" customHeight="1" x14ac:dyDescent="0.3">
      <c r="B27" s="6"/>
      <c r="C27" s="8"/>
      <c r="D27" s="8" t="s">
        <v>54</v>
      </c>
      <c r="E27" s="38" t="s">
        <v>105</v>
      </c>
      <c r="F27" s="15">
        <v>403</v>
      </c>
      <c r="G27" s="22">
        <v>126</v>
      </c>
      <c r="H27" s="18">
        <v>31.265508684863523</v>
      </c>
      <c r="I27" s="33">
        <v>277</v>
      </c>
      <c r="J27" s="22">
        <v>181</v>
      </c>
      <c r="K27" s="18">
        <v>65.342960288808655</v>
      </c>
      <c r="L27" s="15">
        <v>403</v>
      </c>
      <c r="M27" s="22">
        <v>16</v>
      </c>
      <c r="N27" s="27">
        <v>3.9702233250620349</v>
      </c>
      <c r="O27" s="15">
        <v>403</v>
      </c>
      <c r="P27" s="22">
        <v>1</v>
      </c>
      <c r="Q27" s="28">
        <v>0.24813895781637718</v>
      </c>
      <c r="R27" s="33">
        <v>10</v>
      </c>
      <c r="S27" s="28">
        <v>2.481389578163772</v>
      </c>
      <c r="T27" s="33">
        <v>3</v>
      </c>
      <c r="U27" s="27">
        <v>0.74441687344913154</v>
      </c>
    </row>
    <row r="28" spans="2:21" ht="15" customHeight="1" x14ac:dyDescent="0.3">
      <c r="B28" s="6" t="s">
        <v>28</v>
      </c>
      <c r="C28" s="8" t="s">
        <v>55</v>
      </c>
      <c r="D28" s="8" t="s">
        <v>56</v>
      </c>
      <c r="E28" s="38" t="s">
        <v>106</v>
      </c>
      <c r="F28" s="15">
        <v>1095</v>
      </c>
      <c r="G28" s="22">
        <v>166</v>
      </c>
      <c r="H28" s="18">
        <v>15.159817351598173</v>
      </c>
      <c r="I28" s="33">
        <v>929</v>
      </c>
      <c r="J28" s="22">
        <v>383</v>
      </c>
      <c r="K28" s="18">
        <v>41.227125941872984</v>
      </c>
      <c r="L28" s="15">
        <v>1095</v>
      </c>
      <c r="M28" s="22">
        <v>47</v>
      </c>
      <c r="N28" s="27">
        <v>4.2922374429223744</v>
      </c>
      <c r="O28" s="15">
        <v>1095</v>
      </c>
      <c r="P28" s="22">
        <v>15</v>
      </c>
      <c r="Q28" s="28">
        <v>1.3698630136986301</v>
      </c>
      <c r="R28" s="33">
        <v>36</v>
      </c>
      <c r="S28" s="28">
        <v>3.2876712328767121</v>
      </c>
      <c r="T28" s="33">
        <v>6</v>
      </c>
      <c r="U28" s="27">
        <v>0.54794520547945202</v>
      </c>
    </row>
    <row r="29" spans="2:21" ht="15" customHeight="1" x14ac:dyDescent="0.3">
      <c r="B29" s="6"/>
      <c r="C29" s="8"/>
      <c r="D29" s="8" t="s">
        <v>57</v>
      </c>
      <c r="E29" s="38" t="s">
        <v>107</v>
      </c>
      <c r="F29" s="15">
        <v>934</v>
      </c>
      <c r="G29" s="22">
        <v>106</v>
      </c>
      <c r="H29" s="18">
        <v>11.349036402569594</v>
      </c>
      <c r="I29" s="33">
        <v>828</v>
      </c>
      <c r="J29" s="22">
        <v>299</v>
      </c>
      <c r="K29" s="18">
        <v>36.111111111111107</v>
      </c>
      <c r="L29" s="15">
        <v>934</v>
      </c>
      <c r="M29" s="22">
        <v>34</v>
      </c>
      <c r="N29" s="27">
        <v>3.6402569593147751</v>
      </c>
      <c r="O29" s="15">
        <v>934</v>
      </c>
      <c r="P29" s="22">
        <v>17</v>
      </c>
      <c r="Q29" s="28">
        <v>1.8201284796573876</v>
      </c>
      <c r="R29" s="33">
        <v>43</v>
      </c>
      <c r="S29" s="28">
        <v>4.6038543897216275</v>
      </c>
      <c r="T29" s="33">
        <v>9</v>
      </c>
      <c r="U29" s="27">
        <v>0.9635974304068522</v>
      </c>
    </row>
    <row r="30" spans="2:21" ht="15" customHeight="1" x14ac:dyDescent="0.3">
      <c r="B30" s="6"/>
      <c r="C30" s="8"/>
      <c r="D30" s="8" t="s">
        <v>34</v>
      </c>
      <c r="E30" s="38" t="s">
        <v>108</v>
      </c>
      <c r="F30" s="15">
        <v>1</v>
      </c>
      <c r="G30" s="22">
        <v>0</v>
      </c>
      <c r="H30" s="18">
        <v>0</v>
      </c>
      <c r="I30" s="33">
        <v>1</v>
      </c>
      <c r="J30" s="22">
        <v>0</v>
      </c>
      <c r="K30" s="18">
        <v>0</v>
      </c>
      <c r="L30" s="15">
        <v>1</v>
      </c>
      <c r="M30" s="22">
        <v>0</v>
      </c>
      <c r="N30" s="27">
        <v>0</v>
      </c>
      <c r="O30" s="15">
        <v>1</v>
      </c>
      <c r="P30" s="22">
        <v>0</v>
      </c>
      <c r="Q30" s="28">
        <v>0</v>
      </c>
      <c r="R30" s="33">
        <v>0</v>
      </c>
      <c r="S30" s="28">
        <v>0</v>
      </c>
      <c r="T30" s="33">
        <v>0</v>
      </c>
      <c r="U30" s="27">
        <v>0</v>
      </c>
    </row>
    <row r="31" spans="2:21" ht="15" customHeight="1" x14ac:dyDescent="0.3">
      <c r="B31" s="6" t="s">
        <v>29</v>
      </c>
      <c r="C31" s="8" t="s">
        <v>59</v>
      </c>
      <c r="D31" s="8" t="s">
        <v>33</v>
      </c>
      <c r="E31" s="38" t="s">
        <v>109</v>
      </c>
      <c r="F31" s="15">
        <v>861</v>
      </c>
      <c r="G31" s="22">
        <v>270</v>
      </c>
      <c r="H31" s="18">
        <v>31.358885017421599</v>
      </c>
      <c r="I31" s="33">
        <v>591</v>
      </c>
      <c r="J31" s="22">
        <v>309</v>
      </c>
      <c r="K31" s="18">
        <v>52.284263959390863</v>
      </c>
      <c r="L31" s="15">
        <v>861</v>
      </c>
      <c r="M31" s="22">
        <v>43</v>
      </c>
      <c r="N31" s="27">
        <v>4.9941927990708477</v>
      </c>
      <c r="O31" s="15">
        <v>861</v>
      </c>
      <c r="P31" s="22">
        <v>16</v>
      </c>
      <c r="Q31" s="28">
        <v>1.8583042973286876</v>
      </c>
      <c r="R31" s="33">
        <v>41</v>
      </c>
      <c r="S31" s="28">
        <v>4.7619047619047619</v>
      </c>
      <c r="T31" s="33">
        <v>13</v>
      </c>
      <c r="U31" s="27">
        <v>1.5098722415795587</v>
      </c>
    </row>
    <row r="32" spans="2:21" ht="15" customHeight="1" x14ac:dyDescent="0.3">
      <c r="B32" s="6"/>
      <c r="C32" s="8"/>
      <c r="D32" s="8" t="s">
        <v>58</v>
      </c>
      <c r="E32" s="38" t="s">
        <v>110</v>
      </c>
      <c r="F32" s="15">
        <v>254</v>
      </c>
      <c r="G32" s="22">
        <v>52</v>
      </c>
      <c r="H32" s="18">
        <v>20.472440944881889</v>
      </c>
      <c r="I32" s="33">
        <v>202</v>
      </c>
      <c r="J32" s="22">
        <v>99</v>
      </c>
      <c r="K32" s="18">
        <v>49.009900990099013</v>
      </c>
      <c r="L32" s="15">
        <v>254</v>
      </c>
      <c r="M32" s="22">
        <v>5</v>
      </c>
      <c r="N32" s="27">
        <v>1.9685039370078741</v>
      </c>
      <c r="O32" s="15">
        <v>254</v>
      </c>
      <c r="P32" s="22">
        <v>2</v>
      </c>
      <c r="Q32" s="28">
        <v>0.78740157480314954</v>
      </c>
      <c r="R32" s="33">
        <v>7</v>
      </c>
      <c r="S32" s="28">
        <v>2.7559055118110236</v>
      </c>
      <c r="T32" s="33">
        <v>1</v>
      </c>
      <c r="U32" s="27">
        <v>0.39370078740157477</v>
      </c>
    </row>
    <row r="33" spans="2:21" ht="15" customHeight="1" x14ac:dyDescent="0.3">
      <c r="B33" s="6"/>
      <c r="C33" s="8"/>
      <c r="D33" s="8" t="s">
        <v>60</v>
      </c>
      <c r="E33" s="38" t="s">
        <v>111</v>
      </c>
      <c r="F33" s="15">
        <v>164</v>
      </c>
      <c r="G33" s="22">
        <v>40</v>
      </c>
      <c r="H33" s="18">
        <v>24.390243902439025</v>
      </c>
      <c r="I33" s="33">
        <v>124</v>
      </c>
      <c r="J33" s="22">
        <v>51</v>
      </c>
      <c r="K33" s="18">
        <v>41.12903225806452</v>
      </c>
      <c r="L33" s="15">
        <v>164</v>
      </c>
      <c r="M33" s="22">
        <v>3</v>
      </c>
      <c r="N33" s="27">
        <v>1.8292682926829267</v>
      </c>
      <c r="O33" s="15">
        <v>164</v>
      </c>
      <c r="P33" s="22">
        <v>1</v>
      </c>
      <c r="Q33" s="28">
        <v>0.6097560975609756</v>
      </c>
      <c r="R33" s="33">
        <v>6</v>
      </c>
      <c r="S33" s="28">
        <v>3.6585365853658534</v>
      </c>
      <c r="T33" s="33">
        <v>1</v>
      </c>
      <c r="U33" s="27">
        <v>0.6097560975609756</v>
      </c>
    </row>
    <row r="34" spans="2:21" ht="15" customHeight="1" x14ac:dyDescent="0.3">
      <c r="B34" s="6"/>
      <c r="C34" s="8"/>
      <c r="D34" s="8" t="s">
        <v>61</v>
      </c>
      <c r="E34" s="38" t="s">
        <v>112</v>
      </c>
      <c r="F34" s="15">
        <v>214</v>
      </c>
      <c r="G34" s="22">
        <v>57</v>
      </c>
      <c r="H34" s="18">
        <v>26.635514018691588</v>
      </c>
      <c r="I34" s="33">
        <v>157</v>
      </c>
      <c r="J34" s="22">
        <v>73</v>
      </c>
      <c r="K34" s="18">
        <v>46.496815286624205</v>
      </c>
      <c r="L34" s="15">
        <v>214</v>
      </c>
      <c r="M34" s="22">
        <v>9</v>
      </c>
      <c r="N34" s="27">
        <v>4.2056074766355138</v>
      </c>
      <c r="O34" s="15">
        <v>214</v>
      </c>
      <c r="P34" s="22">
        <v>9</v>
      </c>
      <c r="Q34" s="28">
        <v>4.2056074766355138</v>
      </c>
      <c r="R34" s="33">
        <v>10</v>
      </c>
      <c r="S34" s="28">
        <v>4.6728971962616823</v>
      </c>
      <c r="T34" s="33">
        <v>2</v>
      </c>
      <c r="U34" s="27">
        <v>0.93457943925233633</v>
      </c>
    </row>
    <row r="35" spans="2:21" ht="15" customHeight="1" x14ac:dyDescent="0.3">
      <c r="B35" s="6" t="s">
        <v>30</v>
      </c>
      <c r="C35" s="8" t="s">
        <v>62</v>
      </c>
      <c r="D35" s="8" t="s">
        <v>32</v>
      </c>
      <c r="E35" s="38" t="s">
        <v>70</v>
      </c>
      <c r="F35" s="15">
        <v>139</v>
      </c>
      <c r="G35" s="22">
        <v>28</v>
      </c>
      <c r="H35" s="18">
        <v>20.14388489208633</v>
      </c>
      <c r="I35" s="33">
        <v>111</v>
      </c>
      <c r="J35" s="22">
        <v>64</v>
      </c>
      <c r="K35" s="18">
        <v>57.657657657657658</v>
      </c>
      <c r="L35" s="15">
        <v>139</v>
      </c>
      <c r="M35" s="22">
        <v>4</v>
      </c>
      <c r="N35" s="27">
        <v>2.877697841726619</v>
      </c>
      <c r="O35" s="15">
        <v>139</v>
      </c>
      <c r="P35" s="22">
        <v>2</v>
      </c>
      <c r="Q35" s="28">
        <v>1.4388489208633095</v>
      </c>
      <c r="R35" s="33">
        <v>10</v>
      </c>
      <c r="S35" s="28">
        <v>7.1942446043165464</v>
      </c>
      <c r="T35" s="33">
        <v>5</v>
      </c>
      <c r="U35" s="27">
        <v>3.5971223021582732</v>
      </c>
    </row>
    <row r="36" spans="2:21" ht="15" customHeight="1" x14ac:dyDescent="0.3">
      <c r="B36" s="6"/>
      <c r="C36" s="8"/>
      <c r="D36" s="8" t="s">
        <v>63</v>
      </c>
      <c r="E36" s="38" t="s">
        <v>71</v>
      </c>
      <c r="F36" s="15">
        <v>409</v>
      </c>
      <c r="G36" s="22">
        <v>111</v>
      </c>
      <c r="H36" s="18">
        <v>27.139364303178482</v>
      </c>
      <c r="I36" s="33">
        <v>298</v>
      </c>
      <c r="J36" s="22">
        <v>164</v>
      </c>
      <c r="K36" s="18">
        <v>55.033557046979865</v>
      </c>
      <c r="L36" s="15">
        <v>409</v>
      </c>
      <c r="M36" s="22">
        <v>21</v>
      </c>
      <c r="N36" s="27">
        <v>5.1344743276283618</v>
      </c>
      <c r="O36" s="15">
        <v>409</v>
      </c>
      <c r="P36" s="22">
        <v>6</v>
      </c>
      <c r="Q36" s="28">
        <v>1.4669926650366749</v>
      </c>
      <c r="R36" s="33">
        <v>19</v>
      </c>
      <c r="S36" s="28">
        <v>4.6454767726161368</v>
      </c>
      <c r="T36" s="33">
        <v>3</v>
      </c>
      <c r="U36" s="27">
        <v>0.73349633251833746</v>
      </c>
    </row>
    <row r="37" spans="2:21" ht="15" customHeight="1" x14ac:dyDescent="0.3">
      <c r="B37" s="6"/>
      <c r="C37" s="8" t="s">
        <v>64</v>
      </c>
      <c r="D37" s="8" t="s">
        <v>65</v>
      </c>
      <c r="E37" s="38" t="s">
        <v>72</v>
      </c>
      <c r="F37" s="15">
        <v>1061</v>
      </c>
      <c r="G37" s="22">
        <v>113</v>
      </c>
      <c r="H37" s="18">
        <v>10.65032987747408</v>
      </c>
      <c r="I37" s="33">
        <v>948</v>
      </c>
      <c r="J37" s="22">
        <v>313</v>
      </c>
      <c r="K37" s="18">
        <v>33.016877637130804</v>
      </c>
      <c r="L37" s="15">
        <v>1061</v>
      </c>
      <c r="M37" s="22">
        <v>34</v>
      </c>
      <c r="N37" s="27">
        <v>3.2045240339302548</v>
      </c>
      <c r="O37" s="15">
        <v>1061</v>
      </c>
      <c r="P37" s="22">
        <v>10</v>
      </c>
      <c r="Q37" s="28">
        <v>0.94250706880301593</v>
      </c>
      <c r="R37" s="33">
        <v>55</v>
      </c>
      <c r="S37" s="28">
        <v>5.1837888784165882</v>
      </c>
      <c r="T37" s="33">
        <v>11</v>
      </c>
      <c r="U37" s="27">
        <v>1.0367577756833177</v>
      </c>
    </row>
    <row r="38" spans="2:21" ht="15" customHeight="1" x14ac:dyDescent="0.3">
      <c r="B38" s="6"/>
      <c r="C38" s="8"/>
      <c r="D38" s="8" t="s">
        <v>66</v>
      </c>
      <c r="E38" s="38" t="s">
        <v>73</v>
      </c>
      <c r="F38" s="15">
        <v>2568</v>
      </c>
      <c r="G38" s="22">
        <v>707</v>
      </c>
      <c r="H38" s="18">
        <v>27.531152647975077</v>
      </c>
      <c r="I38" s="33">
        <v>1861</v>
      </c>
      <c r="J38" s="22">
        <v>905</v>
      </c>
      <c r="K38" s="18">
        <v>48.62976894142934</v>
      </c>
      <c r="L38" s="15">
        <v>2568</v>
      </c>
      <c r="M38" s="22">
        <v>209</v>
      </c>
      <c r="N38" s="27">
        <v>8.1386292834890952</v>
      </c>
      <c r="O38" s="15">
        <v>2568</v>
      </c>
      <c r="P38" s="22">
        <v>84</v>
      </c>
      <c r="Q38" s="28">
        <v>3.2710280373831773</v>
      </c>
      <c r="R38" s="33">
        <v>107</v>
      </c>
      <c r="S38" s="28">
        <v>4.1666666666666661</v>
      </c>
      <c r="T38" s="33">
        <v>26</v>
      </c>
      <c r="U38" s="27">
        <v>1.0124610591900312</v>
      </c>
    </row>
    <row r="39" spans="2:21" ht="15" customHeight="1" thickBot="1" x14ac:dyDescent="0.35">
      <c r="B39" s="6"/>
      <c r="C39" s="8"/>
      <c r="D39" s="8" t="s">
        <v>67</v>
      </c>
      <c r="E39" s="38" t="s">
        <v>74</v>
      </c>
      <c r="F39" s="15">
        <v>953</v>
      </c>
      <c r="G39" s="22">
        <v>459</v>
      </c>
      <c r="H39" s="18">
        <v>48.163693599160545</v>
      </c>
      <c r="I39" s="33">
        <v>494</v>
      </c>
      <c r="J39" s="22">
        <v>282</v>
      </c>
      <c r="K39" s="18">
        <v>57.085020242914972</v>
      </c>
      <c r="L39" s="15">
        <v>953</v>
      </c>
      <c r="M39" s="22">
        <v>125</v>
      </c>
      <c r="N39" s="27">
        <v>13.116474291710389</v>
      </c>
      <c r="O39" s="15">
        <v>953</v>
      </c>
      <c r="P39" s="22">
        <v>21</v>
      </c>
      <c r="Q39" s="28">
        <v>2.2035676810073452</v>
      </c>
      <c r="R39" s="33">
        <v>25</v>
      </c>
      <c r="S39" s="28">
        <v>2.6232948583420774</v>
      </c>
      <c r="T39" s="33">
        <v>8</v>
      </c>
      <c r="U39" s="27">
        <v>0.83945435466946483</v>
      </c>
    </row>
    <row r="40" spans="2:21" ht="15" customHeight="1" thickBot="1" x14ac:dyDescent="0.35">
      <c r="B40" s="64" t="s">
        <v>82</v>
      </c>
      <c r="C40" s="65"/>
      <c r="D40" s="65"/>
      <c r="E40" s="66"/>
      <c r="F40" s="16">
        <f>SUM(F8:F39)</f>
        <v>22505</v>
      </c>
      <c r="G40" s="24">
        <f>SUM(G8:G39)</f>
        <v>4525</v>
      </c>
      <c r="H40" s="20">
        <f>G40/F40*100</f>
        <v>20.106642968229281</v>
      </c>
      <c r="I40" s="34">
        <f>SUM(I8:I39)</f>
        <v>17980</v>
      </c>
      <c r="J40" s="34">
        <f>SUM(J8:J39)</f>
        <v>8217</v>
      </c>
      <c r="K40" s="20">
        <f>J40/I40*100</f>
        <v>45.700778642936598</v>
      </c>
      <c r="L40" s="16">
        <f>SUM(L8:L39)</f>
        <v>22505</v>
      </c>
      <c r="M40" s="24">
        <f>SUM(M8:M39)</f>
        <v>986</v>
      </c>
      <c r="N40" s="30">
        <f>M40/L40*100</f>
        <v>4.381248611419684</v>
      </c>
      <c r="O40" s="16">
        <f>SUM(O8:O39)</f>
        <v>22505</v>
      </c>
      <c r="P40" s="24">
        <f>SUM(P8:P39)</f>
        <v>322</v>
      </c>
      <c r="Q40" s="31">
        <f>P40/O40*100</f>
        <v>1.4307931570762054</v>
      </c>
      <c r="R40" s="34">
        <f>SUM(R8:R39)</f>
        <v>991</v>
      </c>
      <c r="S40" s="31">
        <f>R40/O40*100</f>
        <v>4.403465896467452</v>
      </c>
      <c r="T40" s="34">
        <f>SUM(T8:T39)</f>
        <v>193</v>
      </c>
      <c r="U40" s="30">
        <f>T40/O40*100</f>
        <v>0.85758720284381251</v>
      </c>
    </row>
    <row r="41" spans="2:21" ht="15" customHeight="1" x14ac:dyDescent="0.3">
      <c r="B41" s="3" t="s">
        <v>68</v>
      </c>
      <c r="C41" s="3"/>
      <c r="D41" s="3"/>
      <c r="E41" s="3"/>
      <c r="F41" s="3"/>
    </row>
    <row r="42" spans="2:21" ht="15" customHeight="1" x14ac:dyDescent="0.3">
      <c r="B42" s="3" t="s">
        <v>5</v>
      </c>
      <c r="C42" s="3"/>
      <c r="D42" s="3"/>
      <c r="E42" s="3"/>
      <c r="F42" s="3"/>
    </row>
    <row r="43" spans="2:21" ht="15" customHeight="1" x14ac:dyDescent="0.3">
      <c r="B43" s="3" t="s">
        <v>17</v>
      </c>
      <c r="C43" s="3"/>
      <c r="D43" s="3"/>
      <c r="E43" s="3"/>
      <c r="F43" s="3"/>
    </row>
    <row r="44" spans="2:21" ht="15" customHeight="1" x14ac:dyDescent="0.3">
      <c r="B44" s="3" t="s">
        <v>22</v>
      </c>
      <c r="C44" s="3"/>
      <c r="D44" s="3"/>
      <c r="E44" s="3"/>
      <c r="F44" s="3"/>
    </row>
    <row r="45" spans="2:21" ht="15" customHeight="1" x14ac:dyDescent="0.3">
      <c r="B45" s="3"/>
    </row>
    <row r="46" spans="2:21" ht="15" customHeight="1" x14ac:dyDescent="0.3">
      <c r="B46" s="3"/>
    </row>
  </sheetData>
  <mergeCells count="20">
    <mergeCell ref="O6:O7"/>
    <mergeCell ref="P6:Q6"/>
    <mergeCell ref="J6:K6"/>
    <mergeCell ref="I6:I7"/>
    <mergeCell ref="B40:E40"/>
    <mergeCell ref="G6:H6"/>
    <mergeCell ref="L6:L7"/>
    <mergeCell ref="M6:N6"/>
    <mergeCell ref="B2:U2"/>
    <mergeCell ref="B3:U3"/>
    <mergeCell ref="B5:B7"/>
    <mergeCell ref="C5:C7"/>
    <mergeCell ref="D5:D7"/>
    <mergeCell ref="E5:E7"/>
    <mergeCell ref="F5:K5"/>
    <mergeCell ref="L5:N5"/>
    <mergeCell ref="O5:U5"/>
    <mergeCell ref="F6:F7"/>
    <mergeCell ref="R6:S6"/>
    <mergeCell ref="T6:U6"/>
  </mergeCells>
  <phoneticPr fontId="16" type="noConversion"/>
  <conditionalFormatting sqref="E8:E39">
    <cfRule type="duplicateValues" dxfId="0" priority="16"/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tabColor rgb="FFFF0000"/>
  </sheetPr>
  <dimension ref="A1:N42"/>
  <sheetViews>
    <sheetView showGridLines="0" workbookViewId="0">
      <selection activeCell="D34" sqref="D34"/>
    </sheetView>
  </sheetViews>
  <sheetFormatPr baseColWidth="10" defaultColWidth="11.44140625" defaultRowHeight="15" customHeight="1" x14ac:dyDescent="0.3"/>
  <cols>
    <col min="1" max="1" width="12.6640625" style="2" customWidth="1"/>
    <col min="2" max="2" width="15.6640625" style="2" customWidth="1"/>
    <col min="3" max="3" width="25.6640625" style="2" customWidth="1"/>
    <col min="4" max="4" width="35.6640625" style="2" customWidth="1"/>
    <col min="5" max="5" width="10.6640625" style="2" customWidth="1"/>
    <col min="6" max="14" width="12.6640625" style="2" customWidth="1"/>
    <col min="15" max="16384" width="11.44140625" style="2"/>
  </cols>
  <sheetData>
    <row r="1" spans="1:14" ht="15" customHeight="1" x14ac:dyDescent="0.3">
      <c r="A1" s="1"/>
    </row>
    <row r="2" spans="1:14" ht="84.9" customHeight="1" x14ac:dyDescent="0.3">
      <c r="A2" s="1"/>
      <c r="B2" s="69" t="s">
        <v>84</v>
      </c>
      <c r="C2" s="69"/>
      <c r="D2" s="69"/>
      <c r="E2" s="69"/>
      <c r="F2" s="75"/>
      <c r="G2" s="75"/>
      <c r="H2" s="75"/>
      <c r="I2" s="75"/>
      <c r="J2" s="75"/>
      <c r="K2" s="75"/>
      <c r="L2" s="75"/>
      <c r="M2" s="75"/>
      <c r="N2" s="75"/>
    </row>
    <row r="3" spans="1:14" ht="15" customHeight="1" x14ac:dyDescent="0.3">
      <c r="A3" s="1"/>
      <c r="B3" s="70" t="str">
        <f>INICIO!C$8</f>
        <v>PERIODO: ENERO A DICIEMBRE 2020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15" customHeight="1" thickBot="1" x14ac:dyDescent="0.35"/>
    <row r="5" spans="1:14" ht="15" customHeight="1" thickBot="1" x14ac:dyDescent="0.35">
      <c r="B5" s="68" t="s">
        <v>0</v>
      </c>
      <c r="C5" s="68" t="s">
        <v>6</v>
      </c>
      <c r="D5" s="76" t="s">
        <v>7</v>
      </c>
      <c r="E5" s="68" t="s">
        <v>8</v>
      </c>
      <c r="F5" s="67" t="s">
        <v>11</v>
      </c>
      <c r="G5" s="67" t="s">
        <v>9</v>
      </c>
      <c r="H5" s="67"/>
      <c r="I5" s="72" t="s">
        <v>18</v>
      </c>
      <c r="J5" s="67"/>
      <c r="K5" s="67" t="s">
        <v>19</v>
      </c>
      <c r="L5" s="67"/>
      <c r="M5" s="67" t="s">
        <v>20</v>
      </c>
      <c r="N5" s="67"/>
    </row>
    <row r="6" spans="1:14" ht="15" customHeight="1" thickBot="1" x14ac:dyDescent="0.35">
      <c r="B6" s="68"/>
      <c r="C6" s="68"/>
      <c r="D6" s="76"/>
      <c r="E6" s="68"/>
      <c r="F6" s="67"/>
      <c r="G6" s="10" t="s">
        <v>1</v>
      </c>
      <c r="H6" s="10" t="s">
        <v>2</v>
      </c>
      <c r="I6" s="11" t="s">
        <v>1</v>
      </c>
      <c r="J6" s="10" t="s">
        <v>2</v>
      </c>
      <c r="K6" s="10" t="s">
        <v>1</v>
      </c>
      <c r="L6" s="10" t="s">
        <v>2</v>
      </c>
      <c r="M6" s="10" t="s">
        <v>1</v>
      </c>
      <c r="N6" s="10" t="s">
        <v>2</v>
      </c>
    </row>
    <row r="7" spans="1:14" ht="15" customHeight="1" x14ac:dyDescent="0.3">
      <c r="B7" s="5" t="s">
        <v>27</v>
      </c>
      <c r="C7" s="8" t="s">
        <v>35</v>
      </c>
      <c r="D7" s="7" t="s">
        <v>27</v>
      </c>
      <c r="E7" s="9" t="s">
        <v>86</v>
      </c>
      <c r="F7" s="14">
        <v>1936</v>
      </c>
      <c r="G7" s="23">
        <v>666</v>
      </c>
      <c r="H7" s="29">
        <v>34.400826446280995</v>
      </c>
      <c r="I7" s="23">
        <v>448</v>
      </c>
      <c r="J7" s="19">
        <v>23.140495867768596</v>
      </c>
      <c r="K7" s="32">
        <v>214</v>
      </c>
      <c r="L7" s="26">
        <v>11.053719008264464</v>
      </c>
      <c r="M7" s="23">
        <v>4</v>
      </c>
      <c r="N7" s="29">
        <v>0.20661157024793389</v>
      </c>
    </row>
    <row r="8" spans="1:14" ht="15" customHeight="1" x14ac:dyDescent="0.3">
      <c r="B8" s="6"/>
      <c r="C8" s="8" t="s">
        <v>36</v>
      </c>
      <c r="D8" s="8" t="s">
        <v>37</v>
      </c>
      <c r="E8" s="4" t="s">
        <v>87</v>
      </c>
      <c r="F8" s="15">
        <v>33</v>
      </c>
      <c r="G8" s="22">
        <v>16</v>
      </c>
      <c r="H8" s="27">
        <v>48.484848484848484</v>
      </c>
      <c r="I8" s="22">
        <v>12</v>
      </c>
      <c r="J8" s="18">
        <v>36.363636363636367</v>
      </c>
      <c r="K8" s="33">
        <v>4</v>
      </c>
      <c r="L8" s="28">
        <v>12.121212121212121</v>
      </c>
      <c r="M8" s="22">
        <v>0</v>
      </c>
      <c r="N8" s="27">
        <v>0</v>
      </c>
    </row>
    <row r="9" spans="1:14" ht="15" customHeight="1" x14ac:dyDescent="0.3">
      <c r="B9" s="6"/>
      <c r="C9" s="8"/>
      <c r="D9" s="8" t="s">
        <v>38</v>
      </c>
      <c r="E9" s="4" t="s">
        <v>88</v>
      </c>
      <c r="F9" s="15">
        <v>171</v>
      </c>
      <c r="G9" s="22">
        <v>40</v>
      </c>
      <c r="H9" s="27">
        <v>23.391812865497077</v>
      </c>
      <c r="I9" s="22">
        <v>31</v>
      </c>
      <c r="J9" s="18">
        <v>18.128654970760234</v>
      </c>
      <c r="K9" s="33">
        <v>9</v>
      </c>
      <c r="L9" s="28">
        <v>5.2631578947368416</v>
      </c>
      <c r="M9" s="22">
        <v>0</v>
      </c>
      <c r="N9" s="27">
        <v>0</v>
      </c>
    </row>
    <row r="10" spans="1:14" ht="15" customHeight="1" x14ac:dyDescent="0.3">
      <c r="B10" s="6"/>
      <c r="C10" s="8"/>
      <c r="D10" s="8" t="s">
        <v>39</v>
      </c>
      <c r="E10" s="4" t="s">
        <v>89</v>
      </c>
      <c r="F10" s="15">
        <v>31</v>
      </c>
      <c r="G10" s="22">
        <v>13</v>
      </c>
      <c r="H10" s="27">
        <v>41.935483870967744</v>
      </c>
      <c r="I10" s="22">
        <v>13</v>
      </c>
      <c r="J10" s="18">
        <v>41.935483870967744</v>
      </c>
      <c r="K10" s="33">
        <v>0</v>
      </c>
      <c r="L10" s="28">
        <v>0</v>
      </c>
      <c r="M10" s="22">
        <v>0</v>
      </c>
      <c r="N10" s="27">
        <v>0</v>
      </c>
    </row>
    <row r="11" spans="1:14" ht="15" customHeight="1" x14ac:dyDescent="0.3">
      <c r="B11" s="6"/>
      <c r="C11" s="8"/>
      <c r="D11" s="8" t="s">
        <v>36</v>
      </c>
      <c r="E11" s="4" t="s">
        <v>90</v>
      </c>
      <c r="F11" s="15">
        <v>904</v>
      </c>
      <c r="G11" s="22">
        <v>147</v>
      </c>
      <c r="H11" s="27">
        <v>16.261061946902657</v>
      </c>
      <c r="I11" s="22">
        <v>90</v>
      </c>
      <c r="J11" s="18">
        <v>9.9557522123893811</v>
      </c>
      <c r="K11" s="33">
        <v>57</v>
      </c>
      <c r="L11" s="28">
        <v>6.3053097345132745</v>
      </c>
      <c r="M11" s="22">
        <v>0</v>
      </c>
      <c r="N11" s="27">
        <v>0</v>
      </c>
    </row>
    <row r="12" spans="1:14" ht="15" customHeight="1" x14ac:dyDescent="0.3">
      <c r="B12" s="6"/>
      <c r="C12" s="8"/>
      <c r="D12" s="8" t="s">
        <v>40</v>
      </c>
      <c r="E12" s="4" t="s">
        <v>91</v>
      </c>
      <c r="F12" s="15">
        <v>437</v>
      </c>
      <c r="G12" s="22">
        <v>41</v>
      </c>
      <c r="H12" s="27">
        <v>9.3821510297482842</v>
      </c>
      <c r="I12" s="22">
        <v>32</v>
      </c>
      <c r="J12" s="18">
        <v>7.3226544622425633</v>
      </c>
      <c r="K12" s="33">
        <v>9</v>
      </c>
      <c r="L12" s="28">
        <v>2.0594965675057209</v>
      </c>
      <c r="M12" s="22">
        <v>0</v>
      </c>
      <c r="N12" s="27">
        <v>0</v>
      </c>
    </row>
    <row r="13" spans="1:14" ht="15" customHeight="1" x14ac:dyDescent="0.3">
      <c r="B13" s="6"/>
      <c r="C13" s="8"/>
      <c r="D13" s="8" t="s">
        <v>41</v>
      </c>
      <c r="E13" s="4" t="s">
        <v>92</v>
      </c>
      <c r="F13" s="52">
        <v>166</v>
      </c>
      <c r="G13" s="53">
        <v>35</v>
      </c>
      <c r="H13" s="56">
        <v>21.08433734939759</v>
      </c>
      <c r="I13" s="53">
        <v>23</v>
      </c>
      <c r="J13" s="54">
        <v>13.855421686746988</v>
      </c>
      <c r="K13" s="55">
        <v>12</v>
      </c>
      <c r="L13" s="57">
        <v>7.2289156626506017</v>
      </c>
      <c r="M13" s="53">
        <v>0</v>
      </c>
      <c r="N13" s="56">
        <v>0</v>
      </c>
    </row>
    <row r="14" spans="1:14" ht="15" customHeight="1" x14ac:dyDescent="0.3">
      <c r="B14" s="6"/>
      <c r="C14" s="8"/>
      <c r="D14" s="8" t="s">
        <v>42</v>
      </c>
      <c r="E14" s="4" t="s">
        <v>93</v>
      </c>
      <c r="F14" s="52">
        <v>70</v>
      </c>
      <c r="G14" s="53">
        <v>31</v>
      </c>
      <c r="H14" s="56">
        <v>44.285714285714285</v>
      </c>
      <c r="I14" s="53">
        <v>19</v>
      </c>
      <c r="J14" s="54">
        <v>27.142857142857142</v>
      </c>
      <c r="K14" s="55">
        <v>12</v>
      </c>
      <c r="L14" s="57">
        <v>17.142857142857142</v>
      </c>
      <c r="M14" s="53">
        <v>0</v>
      </c>
      <c r="N14" s="56">
        <v>0</v>
      </c>
    </row>
    <row r="15" spans="1:14" ht="15" customHeight="1" x14ac:dyDescent="0.3">
      <c r="B15" s="6"/>
      <c r="C15" s="8"/>
      <c r="D15" s="8" t="s">
        <v>43</v>
      </c>
      <c r="E15" s="4" t="s">
        <v>94</v>
      </c>
      <c r="F15" s="15">
        <v>85</v>
      </c>
      <c r="G15" s="22">
        <v>49</v>
      </c>
      <c r="H15" s="27">
        <v>57.64705882352942</v>
      </c>
      <c r="I15" s="22">
        <v>38</v>
      </c>
      <c r="J15" s="18">
        <v>44.705882352941181</v>
      </c>
      <c r="K15" s="33">
        <v>11</v>
      </c>
      <c r="L15" s="28">
        <v>12.941176470588237</v>
      </c>
      <c r="M15" s="22">
        <v>0</v>
      </c>
      <c r="N15" s="27">
        <v>0</v>
      </c>
    </row>
    <row r="16" spans="1:14" ht="15" customHeight="1" x14ac:dyDescent="0.3">
      <c r="B16" s="6"/>
      <c r="C16" s="8"/>
      <c r="D16" s="8" t="s">
        <v>44</v>
      </c>
      <c r="E16" s="4" t="s">
        <v>95</v>
      </c>
      <c r="F16" s="15">
        <v>311</v>
      </c>
      <c r="G16" s="22">
        <v>27</v>
      </c>
      <c r="H16" s="27">
        <v>8.6816720257234721</v>
      </c>
      <c r="I16" s="22">
        <v>20</v>
      </c>
      <c r="J16" s="18">
        <v>6.430868167202572</v>
      </c>
      <c r="K16" s="33">
        <v>7</v>
      </c>
      <c r="L16" s="28">
        <v>2.2508038585209005</v>
      </c>
      <c r="M16" s="22">
        <v>0</v>
      </c>
      <c r="N16" s="27">
        <v>0</v>
      </c>
    </row>
    <row r="17" spans="2:14" ht="15" customHeight="1" x14ac:dyDescent="0.3">
      <c r="B17" s="6"/>
      <c r="C17" s="8"/>
      <c r="D17" s="8" t="s">
        <v>45</v>
      </c>
      <c r="E17" s="4" t="s">
        <v>96</v>
      </c>
      <c r="F17" s="15">
        <v>91</v>
      </c>
      <c r="G17" s="22">
        <v>47</v>
      </c>
      <c r="H17" s="27">
        <v>51.64835164835165</v>
      </c>
      <c r="I17" s="22">
        <v>25</v>
      </c>
      <c r="J17" s="18">
        <v>27.472527472527474</v>
      </c>
      <c r="K17" s="33">
        <v>22</v>
      </c>
      <c r="L17" s="28">
        <v>24.175824175824175</v>
      </c>
      <c r="M17" s="22">
        <v>0</v>
      </c>
      <c r="N17" s="27">
        <v>0</v>
      </c>
    </row>
    <row r="18" spans="2:14" ht="15" customHeight="1" x14ac:dyDescent="0.3">
      <c r="B18" s="6"/>
      <c r="C18" s="8" t="s">
        <v>46</v>
      </c>
      <c r="D18" s="8" t="s">
        <v>47</v>
      </c>
      <c r="E18" s="4" t="s">
        <v>97</v>
      </c>
      <c r="F18" s="15">
        <v>61</v>
      </c>
      <c r="G18" s="22">
        <v>12</v>
      </c>
      <c r="H18" s="27">
        <v>19.672131147540981</v>
      </c>
      <c r="I18" s="22">
        <v>7</v>
      </c>
      <c r="J18" s="18">
        <v>11.475409836065573</v>
      </c>
      <c r="K18" s="33">
        <v>5</v>
      </c>
      <c r="L18" s="28">
        <v>8.1967213114754092</v>
      </c>
      <c r="M18" s="22">
        <v>0</v>
      </c>
      <c r="N18" s="27">
        <v>0</v>
      </c>
    </row>
    <row r="19" spans="2:14" ht="15" customHeight="1" x14ac:dyDescent="0.3">
      <c r="B19" s="6"/>
      <c r="C19" s="8"/>
      <c r="D19" s="8" t="s">
        <v>48</v>
      </c>
      <c r="E19" s="4" t="s">
        <v>98</v>
      </c>
      <c r="F19" s="15">
        <v>212</v>
      </c>
      <c r="G19" s="22">
        <v>154</v>
      </c>
      <c r="H19" s="27">
        <v>72.641509433962256</v>
      </c>
      <c r="I19" s="22">
        <v>34</v>
      </c>
      <c r="J19" s="18">
        <v>16.037735849056602</v>
      </c>
      <c r="K19" s="33">
        <v>120</v>
      </c>
      <c r="L19" s="28">
        <v>56.60377358490566</v>
      </c>
      <c r="M19" s="22">
        <v>0</v>
      </c>
      <c r="N19" s="27">
        <v>0</v>
      </c>
    </row>
    <row r="20" spans="2:14" ht="15" customHeight="1" x14ac:dyDescent="0.3">
      <c r="B20" s="6"/>
      <c r="C20" s="8"/>
      <c r="D20" s="8" t="s">
        <v>49</v>
      </c>
      <c r="E20" s="4" t="s">
        <v>99</v>
      </c>
      <c r="F20" s="52">
        <v>111</v>
      </c>
      <c r="G20" s="53">
        <v>26</v>
      </c>
      <c r="H20" s="56">
        <v>23.423423423423426</v>
      </c>
      <c r="I20" s="53">
        <v>18</v>
      </c>
      <c r="J20" s="54">
        <v>16.216216216216218</v>
      </c>
      <c r="K20" s="55">
        <v>8</v>
      </c>
      <c r="L20" s="57">
        <v>7.2072072072072073</v>
      </c>
      <c r="M20" s="53">
        <v>0</v>
      </c>
      <c r="N20" s="56">
        <v>0</v>
      </c>
    </row>
    <row r="21" spans="2:14" ht="15" customHeight="1" x14ac:dyDescent="0.3">
      <c r="B21" s="6"/>
      <c r="C21" s="8"/>
      <c r="D21" s="8" t="s">
        <v>50</v>
      </c>
      <c r="E21" s="4" t="s">
        <v>100</v>
      </c>
      <c r="F21" s="52">
        <v>121</v>
      </c>
      <c r="G21" s="53">
        <v>75</v>
      </c>
      <c r="H21" s="56">
        <v>61.983471074380162</v>
      </c>
      <c r="I21" s="53">
        <v>14</v>
      </c>
      <c r="J21" s="54">
        <v>11.570247933884298</v>
      </c>
      <c r="K21" s="55">
        <v>59</v>
      </c>
      <c r="L21" s="57">
        <v>48.760330578512395</v>
      </c>
      <c r="M21" s="53">
        <v>2</v>
      </c>
      <c r="N21" s="56">
        <v>1.6528925619834711</v>
      </c>
    </row>
    <row r="22" spans="2:14" ht="15" customHeight="1" x14ac:dyDescent="0.3">
      <c r="B22" s="6"/>
      <c r="C22" s="8"/>
      <c r="D22" s="8" t="s">
        <v>51</v>
      </c>
      <c r="E22" s="4" t="s">
        <v>101</v>
      </c>
      <c r="F22" s="52">
        <v>6</v>
      </c>
      <c r="G22" s="53">
        <v>5</v>
      </c>
      <c r="H22" s="56">
        <v>83.333333333333343</v>
      </c>
      <c r="I22" s="53">
        <v>0</v>
      </c>
      <c r="J22" s="54">
        <v>0</v>
      </c>
      <c r="K22" s="55">
        <v>5</v>
      </c>
      <c r="L22" s="57">
        <v>83.333333333333343</v>
      </c>
      <c r="M22" s="53">
        <v>0</v>
      </c>
      <c r="N22" s="56">
        <v>0</v>
      </c>
    </row>
    <row r="23" spans="2:14" ht="15" customHeight="1" x14ac:dyDescent="0.3">
      <c r="B23" s="6"/>
      <c r="C23" s="8"/>
      <c r="D23" s="8" t="s">
        <v>52</v>
      </c>
      <c r="E23" s="4" t="s">
        <v>102</v>
      </c>
      <c r="F23" s="15">
        <v>461</v>
      </c>
      <c r="G23" s="22">
        <v>103</v>
      </c>
      <c r="H23" s="27">
        <v>22.342733188720171</v>
      </c>
      <c r="I23" s="22">
        <v>88</v>
      </c>
      <c r="J23" s="18">
        <v>19.088937093275486</v>
      </c>
      <c r="K23" s="33">
        <v>15</v>
      </c>
      <c r="L23" s="28">
        <v>3.2537960954446854</v>
      </c>
      <c r="M23" s="22">
        <v>0</v>
      </c>
      <c r="N23" s="27">
        <v>0</v>
      </c>
    </row>
    <row r="24" spans="2:14" ht="15" customHeight="1" x14ac:dyDescent="0.3">
      <c r="B24" s="6"/>
      <c r="C24" s="8"/>
      <c r="D24" s="8" t="s">
        <v>53</v>
      </c>
      <c r="E24" s="4" t="s">
        <v>103</v>
      </c>
      <c r="F24" s="15">
        <v>378</v>
      </c>
      <c r="G24" s="22">
        <v>101</v>
      </c>
      <c r="H24" s="27">
        <v>26.719576719576718</v>
      </c>
      <c r="I24" s="22">
        <v>93</v>
      </c>
      <c r="J24" s="18">
        <v>24.603174603174601</v>
      </c>
      <c r="K24" s="33">
        <v>8</v>
      </c>
      <c r="L24" s="28">
        <v>2.1164021164021163</v>
      </c>
      <c r="M24" s="22">
        <v>0</v>
      </c>
      <c r="N24" s="27">
        <v>0</v>
      </c>
    </row>
    <row r="25" spans="2:14" ht="15" customHeight="1" x14ac:dyDescent="0.3">
      <c r="B25" s="6"/>
      <c r="C25" s="8"/>
      <c r="D25" s="8" t="s">
        <v>31</v>
      </c>
      <c r="E25" s="4" t="s">
        <v>104</v>
      </c>
      <c r="F25" s="52">
        <v>482</v>
      </c>
      <c r="G25" s="53">
        <v>73</v>
      </c>
      <c r="H25" s="56">
        <v>15.145228215767634</v>
      </c>
      <c r="I25" s="53">
        <v>67</v>
      </c>
      <c r="J25" s="54">
        <v>13.900414937759336</v>
      </c>
      <c r="K25" s="55">
        <v>6</v>
      </c>
      <c r="L25" s="57">
        <v>1.2448132780082988</v>
      </c>
      <c r="M25" s="53">
        <v>0</v>
      </c>
      <c r="N25" s="56">
        <v>0</v>
      </c>
    </row>
    <row r="26" spans="2:14" ht="15" customHeight="1" x14ac:dyDescent="0.3">
      <c r="B26" s="6"/>
      <c r="C26" s="8"/>
      <c r="D26" s="8" t="s">
        <v>54</v>
      </c>
      <c r="E26" s="4" t="s">
        <v>105</v>
      </c>
      <c r="F26" s="15">
        <v>426</v>
      </c>
      <c r="G26" s="22">
        <v>152</v>
      </c>
      <c r="H26" s="27">
        <v>35.68075117370892</v>
      </c>
      <c r="I26" s="22">
        <v>107</v>
      </c>
      <c r="J26" s="18">
        <v>25.11737089201878</v>
      </c>
      <c r="K26" s="33">
        <v>44</v>
      </c>
      <c r="L26" s="28">
        <v>10.328638497652582</v>
      </c>
      <c r="M26" s="22">
        <v>1</v>
      </c>
      <c r="N26" s="27">
        <v>0.23474178403755869</v>
      </c>
    </row>
    <row r="27" spans="2:14" ht="15" customHeight="1" x14ac:dyDescent="0.3">
      <c r="B27" s="6" t="s">
        <v>28</v>
      </c>
      <c r="C27" s="8" t="s">
        <v>55</v>
      </c>
      <c r="D27" s="8" t="s">
        <v>56</v>
      </c>
      <c r="E27" s="4" t="s">
        <v>106</v>
      </c>
      <c r="F27" s="15">
        <v>466</v>
      </c>
      <c r="G27" s="22">
        <v>129</v>
      </c>
      <c r="H27" s="27">
        <v>27.682403433476395</v>
      </c>
      <c r="I27" s="22">
        <v>92</v>
      </c>
      <c r="J27" s="18">
        <v>19.742489270386265</v>
      </c>
      <c r="K27" s="33">
        <v>37</v>
      </c>
      <c r="L27" s="28">
        <v>7.939914163090128</v>
      </c>
      <c r="M27" s="22">
        <v>0</v>
      </c>
      <c r="N27" s="27">
        <v>0</v>
      </c>
    </row>
    <row r="28" spans="2:14" ht="15" customHeight="1" x14ac:dyDescent="0.3">
      <c r="B28" s="6"/>
      <c r="C28" s="8"/>
      <c r="D28" s="8" t="s">
        <v>57</v>
      </c>
      <c r="E28" s="4" t="s">
        <v>107</v>
      </c>
      <c r="F28" s="15">
        <v>260</v>
      </c>
      <c r="G28" s="22">
        <v>98</v>
      </c>
      <c r="H28" s="27">
        <v>37.692307692307693</v>
      </c>
      <c r="I28" s="22">
        <v>69</v>
      </c>
      <c r="J28" s="18">
        <v>26.53846153846154</v>
      </c>
      <c r="K28" s="33">
        <v>29</v>
      </c>
      <c r="L28" s="28">
        <v>11.153846153846155</v>
      </c>
      <c r="M28" s="22">
        <v>0</v>
      </c>
      <c r="N28" s="27">
        <v>0</v>
      </c>
    </row>
    <row r="29" spans="2:14" ht="15" customHeight="1" x14ac:dyDescent="0.3">
      <c r="B29" s="6" t="s">
        <v>29</v>
      </c>
      <c r="C29" s="8" t="s">
        <v>59</v>
      </c>
      <c r="D29" s="8" t="s">
        <v>33</v>
      </c>
      <c r="E29" s="4" t="s">
        <v>109</v>
      </c>
      <c r="F29" s="15">
        <v>254</v>
      </c>
      <c r="G29" s="22">
        <v>106</v>
      </c>
      <c r="H29" s="27">
        <v>41.732283464566933</v>
      </c>
      <c r="I29" s="22">
        <v>65</v>
      </c>
      <c r="J29" s="18">
        <v>25.590551181102363</v>
      </c>
      <c r="K29" s="33">
        <v>41</v>
      </c>
      <c r="L29" s="28">
        <v>16.141732283464567</v>
      </c>
      <c r="M29" s="22">
        <v>0</v>
      </c>
      <c r="N29" s="27">
        <v>0</v>
      </c>
    </row>
    <row r="30" spans="2:14" ht="15" customHeight="1" x14ac:dyDescent="0.3">
      <c r="B30" s="6"/>
      <c r="C30" s="8"/>
      <c r="D30" s="8" t="s">
        <v>58</v>
      </c>
      <c r="E30" s="4" t="s">
        <v>110</v>
      </c>
      <c r="F30" s="52">
        <v>41</v>
      </c>
      <c r="G30" s="53">
        <v>12</v>
      </c>
      <c r="H30" s="56">
        <v>29.26829268292683</v>
      </c>
      <c r="I30" s="53">
        <v>9</v>
      </c>
      <c r="J30" s="54">
        <v>21.951219512195124</v>
      </c>
      <c r="K30" s="55">
        <v>3</v>
      </c>
      <c r="L30" s="57">
        <v>7.3170731707317067</v>
      </c>
      <c r="M30" s="53">
        <v>0</v>
      </c>
      <c r="N30" s="56">
        <v>0</v>
      </c>
    </row>
    <row r="31" spans="2:14" ht="15" customHeight="1" x14ac:dyDescent="0.3">
      <c r="B31" s="6"/>
      <c r="C31" s="8"/>
      <c r="D31" s="8" t="s">
        <v>60</v>
      </c>
      <c r="E31" s="4" t="s">
        <v>111</v>
      </c>
      <c r="F31" s="52">
        <v>109</v>
      </c>
      <c r="G31" s="53">
        <v>24</v>
      </c>
      <c r="H31" s="56">
        <v>22.01834862385321</v>
      </c>
      <c r="I31" s="53">
        <v>19</v>
      </c>
      <c r="J31" s="54">
        <v>17.431192660550458</v>
      </c>
      <c r="K31" s="55">
        <v>5</v>
      </c>
      <c r="L31" s="57">
        <v>4.5871559633027523</v>
      </c>
      <c r="M31" s="53">
        <v>0</v>
      </c>
      <c r="N31" s="56">
        <v>0</v>
      </c>
    </row>
    <row r="32" spans="2:14" ht="15" customHeight="1" x14ac:dyDescent="0.3">
      <c r="B32" s="6"/>
      <c r="C32" s="8"/>
      <c r="D32" s="8" t="s">
        <v>61</v>
      </c>
      <c r="E32" s="4" t="s">
        <v>112</v>
      </c>
      <c r="F32" s="15">
        <v>50</v>
      </c>
      <c r="G32" s="22">
        <v>2</v>
      </c>
      <c r="H32" s="27">
        <v>4</v>
      </c>
      <c r="I32" s="22">
        <v>0</v>
      </c>
      <c r="J32" s="18">
        <v>0</v>
      </c>
      <c r="K32" s="33">
        <v>2</v>
      </c>
      <c r="L32" s="28">
        <v>4</v>
      </c>
      <c r="M32" s="22">
        <v>0</v>
      </c>
      <c r="N32" s="27">
        <v>0</v>
      </c>
    </row>
    <row r="33" spans="2:14" ht="15" customHeight="1" x14ac:dyDescent="0.3">
      <c r="B33" s="6" t="s">
        <v>30</v>
      </c>
      <c r="C33" s="8" t="s">
        <v>62</v>
      </c>
      <c r="D33" s="8" t="s">
        <v>32</v>
      </c>
      <c r="E33" s="4" t="s">
        <v>70</v>
      </c>
      <c r="F33" s="52">
        <v>88</v>
      </c>
      <c r="G33" s="53">
        <v>64</v>
      </c>
      <c r="H33" s="56">
        <v>72.727272727272734</v>
      </c>
      <c r="I33" s="53">
        <v>28</v>
      </c>
      <c r="J33" s="54">
        <v>31.818181818181817</v>
      </c>
      <c r="K33" s="55">
        <v>36</v>
      </c>
      <c r="L33" s="57">
        <v>40.909090909090914</v>
      </c>
      <c r="M33" s="53">
        <v>0</v>
      </c>
      <c r="N33" s="56">
        <v>0</v>
      </c>
    </row>
    <row r="34" spans="2:14" ht="15" customHeight="1" x14ac:dyDescent="0.3">
      <c r="B34" s="6"/>
      <c r="C34" s="8"/>
      <c r="D34" s="8" t="s">
        <v>63</v>
      </c>
      <c r="E34" s="4" t="s">
        <v>71</v>
      </c>
      <c r="F34" s="52">
        <v>65</v>
      </c>
      <c r="G34" s="53">
        <v>24</v>
      </c>
      <c r="H34" s="56">
        <v>36.923076923076927</v>
      </c>
      <c r="I34" s="53">
        <v>12</v>
      </c>
      <c r="J34" s="54">
        <v>18.461538461538463</v>
      </c>
      <c r="K34" s="55">
        <v>12</v>
      </c>
      <c r="L34" s="57">
        <v>18.461538461538463</v>
      </c>
      <c r="M34" s="53">
        <v>0</v>
      </c>
      <c r="N34" s="56">
        <v>0</v>
      </c>
    </row>
    <row r="35" spans="2:14" ht="15" customHeight="1" x14ac:dyDescent="0.3">
      <c r="B35" s="6"/>
      <c r="C35" s="8" t="s">
        <v>64</v>
      </c>
      <c r="D35" s="8" t="s">
        <v>65</v>
      </c>
      <c r="E35" s="4" t="s">
        <v>72</v>
      </c>
      <c r="F35" s="52">
        <v>616</v>
      </c>
      <c r="G35" s="53">
        <v>148</v>
      </c>
      <c r="H35" s="56">
        <v>24.025974025974026</v>
      </c>
      <c r="I35" s="53">
        <v>133</v>
      </c>
      <c r="J35" s="54">
        <v>21.59090909090909</v>
      </c>
      <c r="K35" s="55">
        <v>15</v>
      </c>
      <c r="L35" s="57">
        <v>2.4350649350649354</v>
      </c>
      <c r="M35" s="53">
        <v>0</v>
      </c>
      <c r="N35" s="56">
        <v>0</v>
      </c>
    </row>
    <row r="36" spans="2:14" ht="15" customHeight="1" x14ac:dyDescent="0.3">
      <c r="B36" s="6"/>
      <c r="C36" s="8"/>
      <c r="D36" s="8" t="s">
        <v>66</v>
      </c>
      <c r="E36" s="4" t="s">
        <v>73</v>
      </c>
      <c r="F36" s="15">
        <v>1956</v>
      </c>
      <c r="G36" s="22">
        <v>568</v>
      </c>
      <c r="H36" s="27">
        <v>29.038854805725972</v>
      </c>
      <c r="I36" s="22">
        <v>448</v>
      </c>
      <c r="J36" s="18">
        <v>22.903885480572598</v>
      </c>
      <c r="K36" s="33">
        <v>117</v>
      </c>
      <c r="L36" s="28">
        <v>5.9815950920245404</v>
      </c>
      <c r="M36" s="22">
        <v>3</v>
      </c>
      <c r="N36" s="27">
        <v>0.15337423312883436</v>
      </c>
    </row>
    <row r="37" spans="2:14" ht="15" customHeight="1" thickBot="1" x14ac:dyDescent="0.35">
      <c r="B37" s="6"/>
      <c r="C37" s="8"/>
      <c r="D37" s="8" t="s">
        <v>67</v>
      </c>
      <c r="E37" s="4" t="s">
        <v>74</v>
      </c>
      <c r="F37" s="52">
        <v>686</v>
      </c>
      <c r="G37" s="53">
        <v>250</v>
      </c>
      <c r="H37" s="56">
        <v>36.443148688046648</v>
      </c>
      <c r="I37" s="53">
        <v>172</v>
      </c>
      <c r="J37" s="54">
        <v>25.072886297376094</v>
      </c>
      <c r="K37" s="55">
        <v>78</v>
      </c>
      <c r="L37" s="57">
        <v>11.370262390670554</v>
      </c>
      <c r="M37" s="53">
        <v>0</v>
      </c>
      <c r="N37" s="56">
        <v>0</v>
      </c>
    </row>
    <row r="38" spans="2:14" ht="15" customHeight="1" thickBot="1" x14ac:dyDescent="0.35">
      <c r="B38" s="64" t="s">
        <v>82</v>
      </c>
      <c r="C38" s="65"/>
      <c r="D38" s="65"/>
      <c r="E38" s="66"/>
      <c r="F38" s="16">
        <f>SUM(F7:F37)</f>
        <v>11084</v>
      </c>
      <c r="G38" s="24">
        <f>SUM(G7:G37)</f>
        <v>3238</v>
      </c>
      <c r="H38" s="30">
        <f>G38/F38*100</f>
        <v>29.213280404186214</v>
      </c>
      <c r="I38" s="24">
        <f>SUM(I7:I37)</f>
        <v>2226</v>
      </c>
      <c r="J38" s="20">
        <f>I38/F38*100</f>
        <v>20.083002526163838</v>
      </c>
      <c r="K38" s="34">
        <f>SUM(K7:K37)</f>
        <v>1002</v>
      </c>
      <c r="L38" s="31">
        <f>K38/F38*100</f>
        <v>9.0400577408877663</v>
      </c>
      <c r="M38" s="24">
        <f>SUM(M7:M37)</f>
        <v>10</v>
      </c>
      <c r="N38" s="30">
        <f>M38/F38*100</f>
        <v>9.0220137134608441E-2</v>
      </c>
    </row>
    <row r="39" spans="2:14" ht="15" customHeight="1" x14ac:dyDescent="0.3">
      <c r="B39" s="3" t="s">
        <v>68</v>
      </c>
      <c r="C39" s="12"/>
      <c r="D39" s="12"/>
      <c r="E39" s="12"/>
    </row>
    <row r="40" spans="2:14" ht="15" customHeight="1" x14ac:dyDescent="0.3">
      <c r="B40" s="3" t="s">
        <v>5</v>
      </c>
      <c r="C40" s="12"/>
      <c r="D40" s="12"/>
      <c r="E40" s="12"/>
    </row>
    <row r="41" spans="2:14" ht="15" customHeight="1" x14ac:dyDescent="0.3">
      <c r="B41" s="3"/>
    </row>
    <row r="42" spans="2:14" ht="15" customHeight="1" x14ac:dyDescent="0.3">
      <c r="B42" s="3"/>
    </row>
  </sheetData>
  <mergeCells count="12">
    <mergeCell ref="B38:E38"/>
    <mergeCell ref="K5:L5"/>
    <mergeCell ref="M5:N5"/>
    <mergeCell ref="B2:N2"/>
    <mergeCell ref="B5:B6"/>
    <mergeCell ref="C5:C6"/>
    <mergeCell ref="D5:D6"/>
    <mergeCell ref="E5:E6"/>
    <mergeCell ref="F5:F6"/>
    <mergeCell ref="G5:H5"/>
    <mergeCell ref="I5:J5"/>
    <mergeCell ref="B3:N3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>
    <tabColor rgb="FFFF0000"/>
  </sheetPr>
  <dimension ref="A1:N42"/>
  <sheetViews>
    <sheetView showGridLines="0" workbookViewId="0">
      <selection activeCell="D15" sqref="D15"/>
    </sheetView>
  </sheetViews>
  <sheetFormatPr baseColWidth="10" defaultColWidth="11.44140625" defaultRowHeight="15" customHeight="1" x14ac:dyDescent="0.3"/>
  <cols>
    <col min="1" max="1" width="12.6640625" style="2" customWidth="1"/>
    <col min="2" max="2" width="15.6640625" style="2" customWidth="1"/>
    <col min="3" max="3" width="25.6640625" style="2" customWidth="1"/>
    <col min="4" max="4" width="35.6640625" style="2" customWidth="1"/>
    <col min="5" max="5" width="10.6640625" style="2" customWidth="1"/>
    <col min="6" max="14" width="12.6640625" style="2" customWidth="1"/>
    <col min="15" max="16384" width="11.44140625" style="2"/>
  </cols>
  <sheetData>
    <row r="1" spans="1:14" ht="15" customHeight="1" x14ac:dyDescent="0.3">
      <c r="A1" s="1"/>
    </row>
    <row r="2" spans="1:14" ht="84.9" customHeight="1" x14ac:dyDescent="0.3">
      <c r="A2" s="1"/>
      <c r="B2" s="69" t="s">
        <v>85</v>
      </c>
      <c r="C2" s="69"/>
      <c r="D2" s="69"/>
      <c r="E2" s="69"/>
      <c r="F2" s="75"/>
      <c r="G2" s="75"/>
      <c r="H2" s="75"/>
      <c r="I2" s="75"/>
      <c r="J2" s="75"/>
      <c r="K2" s="75"/>
      <c r="L2" s="75"/>
      <c r="M2" s="75"/>
      <c r="N2" s="75"/>
    </row>
    <row r="3" spans="1:14" ht="15" customHeight="1" x14ac:dyDescent="0.3">
      <c r="A3" s="1"/>
      <c r="B3" s="70" t="str">
        <f>INICIO!C$8</f>
        <v>PERIODO: ENERO A DICIEMBRE 2020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ht="15" customHeight="1" thickBot="1" x14ac:dyDescent="0.35"/>
    <row r="5" spans="1:14" ht="15" customHeight="1" thickBot="1" x14ac:dyDescent="0.35">
      <c r="B5" s="68" t="s">
        <v>0</v>
      </c>
      <c r="C5" s="68" t="s">
        <v>6</v>
      </c>
      <c r="D5" s="76" t="s">
        <v>7</v>
      </c>
      <c r="E5" s="68" t="s">
        <v>8</v>
      </c>
      <c r="F5" s="67" t="s">
        <v>11</v>
      </c>
      <c r="G5" s="67" t="s">
        <v>9</v>
      </c>
      <c r="H5" s="67"/>
      <c r="I5" s="72" t="s">
        <v>18</v>
      </c>
      <c r="J5" s="67"/>
      <c r="K5" s="67" t="s">
        <v>19</v>
      </c>
      <c r="L5" s="67"/>
      <c r="M5" s="67" t="s">
        <v>20</v>
      </c>
      <c r="N5" s="67"/>
    </row>
    <row r="6" spans="1:14" ht="15" customHeight="1" thickBot="1" x14ac:dyDescent="0.35">
      <c r="B6" s="68"/>
      <c r="C6" s="68"/>
      <c r="D6" s="76"/>
      <c r="E6" s="68"/>
      <c r="F6" s="67"/>
      <c r="G6" s="35" t="s">
        <v>1</v>
      </c>
      <c r="H6" s="35" t="s">
        <v>2</v>
      </c>
      <c r="I6" s="36" t="s">
        <v>1</v>
      </c>
      <c r="J6" s="35" t="s">
        <v>2</v>
      </c>
      <c r="K6" s="35" t="s">
        <v>1</v>
      </c>
      <c r="L6" s="35" t="s">
        <v>2</v>
      </c>
      <c r="M6" s="35" t="s">
        <v>1</v>
      </c>
      <c r="N6" s="35" t="s">
        <v>2</v>
      </c>
    </row>
    <row r="7" spans="1:14" ht="15" customHeight="1" x14ac:dyDescent="0.3">
      <c r="B7" s="5" t="s">
        <v>27</v>
      </c>
      <c r="C7" s="8" t="s">
        <v>35</v>
      </c>
      <c r="D7" s="7" t="s">
        <v>27</v>
      </c>
      <c r="E7" s="9" t="s">
        <v>86</v>
      </c>
      <c r="F7" s="14">
        <v>2751</v>
      </c>
      <c r="G7" s="23">
        <v>807</v>
      </c>
      <c r="H7" s="29">
        <v>29.334787350054526</v>
      </c>
      <c r="I7" s="23">
        <v>556</v>
      </c>
      <c r="J7" s="19">
        <v>20.210832424572882</v>
      </c>
      <c r="K7" s="32">
        <v>247</v>
      </c>
      <c r="L7" s="26">
        <v>8.9785532533624135</v>
      </c>
      <c r="M7" s="23">
        <v>4</v>
      </c>
      <c r="N7" s="29">
        <v>0.14540167211922936</v>
      </c>
    </row>
    <row r="8" spans="1:14" ht="15" customHeight="1" x14ac:dyDescent="0.3">
      <c r="B8" s="6"/>
      <c r="C8" s="8" t="s">
        <v>36</v>
      </c>
      <c r="D8" s="8" t="s">
        <v>37</v>
      </c>
      <c r="E8" s="4" t="s">
        <v>87</v>
      </c>
      <c r="F8" s="15">
        <v>83</v>
      </c>
      <c r="G8" s="22">
        <v>41</v>
      </c>
      <c r="H8" s="27">
        <v>49.397590361445779</v>
      </c>
      <c r="I8" s="22">
        <v>33</v>
      </c>
      <c r="J8" s="18">
        <v>39.75903614457831</v>
      </c>
      <c r="K8" s="33">
        <v>8</v>
      </c>
      <c r="L8" s="28">
        <v>9.6385542168674707</v>
      </c>
      <c r="M8" s="22">
        <v>0</v>
      </c>
      <c r="N8" s="27">
        <v>0</v>
      </c>
    </row>
    <row r="9" spans="1:14" ht="15" customHeight="1" x14ac:dyDescent="0.3">
      <c r="B9" s="6"/>
      <c r="C9" s="8"/>
      <c r="D9" s="8" t="s">
        <v>38</v>
      </c>
      <c r="E9" s="4" t="s">
        <v>88</v>
      </c>
      <c r="F9" s="15">
        <v>235</v>
      </c>
      <c r="G9" s="22">
        <v>46</v>
      </c>
      <c r="H9" s="27">
        <v>19.574468085106382</v>
      </c>
      <c r="I9" s="22">
        <v>36</v>
      </c>
      <c r="J9" s="18">
        <v>15.319148936170212</v>
      </c>
      <c r="K9" s="33">
        <v>10</v>
      </c>
      <c r="L9" s="28">
        <v>4.2553191489361701</v>
      </c>
      <c r="M9" s="22">
        <v>0</v>
      </c>
      <c r="N9" s="27">
        <v>0</v>
      </c>
    </row>
    <row r="10" spans="1:14" ht="15" customHeight="1" x14ac:dyDescent="0.3">
      <c r="B10" s="6"/>
      <c r="C10" s="8"/>
      <c r="D10" s="8" t="s">
        <v>39</v>
      </c>
      <c r="E10" s="4" t="s">
        <v>89</v>
      </c>
      <c r="F10" s="15">
        <v>56</v>
      </c>
      <c r="G10" s="22">
        <v>18</v>
      </c>
      <c r="H10" s="27">
        <v>32.142857142857139</v>
      </c>
      <c r="I10" s="22">
        <v>17</v>
      </c>
      <c r="J10" s="18">
        <v>30.357142857142854</v>
      </c>
      <c r="K10" s="33">
        <v>1</v>
      </c>
      <c r="L10" s="28">
        <v>1.7857142857142856</v>
      </c>
      <c r="M10" s="22">
        <v>0</v>
      </c>
      <c r="N10" s="27">
        <v>0</v>
      </c>
    </row>
    <row r="11" spans="1:14" ht="15" customHeight="1" x14ac:dyDescent="0.3">
      <c r="B11" s="6"/>
      <c r="C11" s="8"/>
      <c r="D11" s="8" t="s">
        <v>36</v>
      </c>
      <c r="E11" s="4" t="s">
        <v>90</v>
      </c>
      <c r="F11" s="15">
        <v>1524</v>
      </c>
      <c r="G11" s="22">
        <v>172</v>
      </c>
      <c r="H11" s="27">
        <v>11.286089238845143</v>
      </c>
      <c r="I11" s="22">
        <v>107</v>
      </c>
      <c r="J11" s="18">
        <v>7.0209973753280837</v>
      </c>
      <c r="K11" s="33">
        <v>65</v>
      </c>
      <c r="L11" s="28">
        <v>4.2650918635170605</v>
      </c>
      <c r="M11" s="22">
        <v>0</v>
      </c>
      <c r="N11" s="27">
        <v>0</v>
      </c>
    </row>
    <row r="12" spans="1:14" ht="15" customHeight="1" x14ac:dyDescent="0.3">
      <c r="B12" s="6"/>
      <c r="C12" s="8"/>
      <c r="D12" s="8" t="s">
        <v>40</v>
      </c>
      <c r="E12" s="4" t="s">
        <v>91</v>
      </c>
      <c r="F12" s="15">
        <v>612</v>
      </c>
      <c r="G12" s="22">
        <v>46</v>
      </c>
      <c r="H12" s="27">
        <v>7.5163398692810457</v>
      </c>
      <c r="I12" s="22">
        <v>36</v>
      </c>
      <c r="J12" s="18">
        <v>5.8823529411764701</v>
      </c>
      <c r="K12" s="33">
        <v>10</v>
      </c>
      <c r="L12" s="28">
        <v>1.6339869281045754</v>
      </c>
      <c r="M12" s="22">
        <v>0</v>
      </c>
      <c r="N12" s="27">
        <v>0</v>
      </c>
    </row>
    <row r="13" spans="1:14" ht="15" customHeight="1" x14ac:dyDescent="0.3">
      <c r="B13" s="6"/>
      <c r="C13" s="8"/>
      <c r="D13" s="8" t="s">
        <v>41</v>
      </c>
      <c r="E13" s="4" t="s">
        <v>92</v>
      </c>
      <c r="F13" s="15">
        <v>353</v>
      </c>
      <c r="G13" s="22">
        <v>51</v>
      </c>
      <c r="H13" s="27">
        <v>14.447592067988666</v>
      </c>
      <c r="I13" s="22">
        <v>34</v>
      </c>
      <c r="J13" s="18">
        <v>9.6317280453257776</v>
      </c>
      <c r="K13" s="33">
        <v>17</v>
      </c>
      <c r="L13" s="28">
        <v>4.8158640226628888</v>
      </c>
      <c r="M13" s="22">
        <v>0</v>
      </c>
      <c r="N13" s="27">
        <v>0</v>
      </c>
    </row>
    <row r="14" spans="1:14" ht="15" customHeight="1" x14ac:dyDescent="0.3">
      <c r="B14" s="6"/>
      <c r="C14" s="8"/>
      <c r="D14" s="8" t="s">
        <v>42</v>
      </c>
      <c r="E14" s="4" t="s">
        <v>93</v>
      </c>
      <c r="F14" s="15">
        <v>140</v>
      </c>
      <c r="G14" s="22">
        <v>48</v>
      </c>
      <c r="H14" s="27">
        <v>34.285714285714285</v>
      </c>
      <c r="I14" s="22">
        <v>31</v>
      </c>
      <c r="J14" s="18">
        <v>22.142857142857142</v>
      </c>
      <c r="K14" s="33">
        <v>17</v>
      </c>
      <c r="L14" s="28">
        <v>12.142857142857142</v>
      </c>
      <c r="M14" s="22">
        <v>0</v>
      </c>
      <c r="N14" s="27">
        <v>0</v>
      </c>
    </row>
    <row r="15" spans="1:14" ht="15" customHeight="1" x14ac:dyDescent="0.3">
      <c r="B15" s="6"/>
      <c r="C15" s="8"/>
      <c r="D15" s="8" t="s">
        <v>43</v>
      </c>
      <c r="E15" s="4" t="s">
        <v>94</v>
      </c>
      <c r="F15" s="15">
        <v>162</v>
      </c>
      <c r="G15" s="22">
        <v>73</v>
      </c>
      <c r="H15" s="27">
        <v>45.061728395061728</v>
      </c>
      <c r="I15" s="22">
        <v>57</v>
      </c>
      <c r="J15" s="18">
        <v>35.185185185185183</v>
      </c>
      <c r="K15" s="33">
        <v>16</v>
      </c>
      <c r="L15" s="28">
        <v>9.8765432098765427</v>
      </c>
      <c r="M15" s="22">
        <v>0</v>
      </c>
      <c r="N15" s="27">
        <v>0</v>
      </c>
    </row>
    <row r="16" spans="1:14" ht="15" customHeight="1" x14ac:dyDescent="0.3">
      <c r="B16" s="6"/>
      <c r="C16" s="8"/>
      <c r="D16" s="8" t="s">
        <v>44</v>
      </c>
      <c r="E16" s="4" t="s">
        <v>95</v>
      </c>
      <c r="F16" s="15">
        <v>493</v>
      </c>
      <c r="G16" s="22">
        <v>29</v>
      </c>
      <c r="H16" s="27">
        <v>5.8823529411764701</v>
      </c>
      <c r="I16" s="22">
        <v>22</v>
      </c>
      <c r="J16" s="18">
        <v>4.4624746450304258</v>
      </c>
      <c r="K16" s="33">
        <v>7</v>
      </c>
      <c r="L16" s="28">
        <v>1.4198782961460445</v>
      </c>
      <c r="M16" s="22">
        <v>0</v>
      </c>
      <c r="N16" s="27">
        <v>0</v>
      </c>
    </row>
    <row r="17" spans="2:14" ht="15" customHeight="1" x14ac:dyDescent="0.3">
      <c r="B17" s="6"/>
      <c r="C17" s="8"/>
      <c r="D17" s="8" t="s">
        <v>45</v>
      </c>
      <c r="E17" s="4" t="s">
        <v>96</v>
      </c>
      <c r="F17" s="15">
        <v>171</v>
      </c>
      <c r="G17" s="22">
        <v>77</v>
      </c>
      <c r="H17" s="27">
        <v>45.029239766081872</v>
      </c>
      <c r="I17" s="22">
        <v>50</v>
      </c>
      <c r="J17" s="18">
        <v>29.239766081871345</v>
      </c>
      <c r="K17" s="33">
        <v>27</v>
      </c>
      <c r="L17" s="28">
        <v>15.789473684210526</v>
      </c>
      <c r="M17" s="22">
        <v>0</v>
      </c>
      <c r="N17" s="27">
        <v>0</v>
      </c>
    </row>
    <row r="18" spans="2:14" ht="15" customHeight="1" x14ac:dyDescent="0.3">
      <c r="B18" s="6"/>
      <c r="C18" s="8" t="s">
        <v>46</v>
      </c>
      <c r="D18" s="8" t="s">
        <v>47</v>
      </c>
      <c r="E18" s="4" t="s">
        <v>97</v>
      </c>
      <c r="F18" s="15">
        <v>100</v>
      </c>
      <c r="G18" s="22">
        <v>15</v>
      </c>
      <c r="H18" s="27">
        <v>15</v>
      </c>
      <c r="I18" s="22">
        <v>9</v>
      </c>
      <c r="J18" s="18">
        <v>9</v>
      </c>
      <c r="K18" s="33">
        <v>6</v>
      </c>
      <c r="L18" s="28">
        <v>6</v>
      </c>
      <c r="M18" s="22">
        <v>0</v>
      </c>
      <c r="N18" s="27">
        <v>0</v>
      </c>
    </row>
    <row r="19" spans="2:14" ht="15" customHeight="1" x14ac:dyDescent="0.3">
      <c r="B19" s="6"/>
      <c r="C19" s="8"/>
      <c r="D19" s="8" t="s">
        <v>48</v>
      </c>
      <c r="E19" s="4" t="s">
        <v>98</v>
      </c>
      <c r="F19" s="15">
        <v>359</v>
      </c>
      <c r="G19" s="22">
        <v>236</v>
      </c>
      <c r="H19" s="27">
        <v>65.738161559888582</v>
      </c>
      <c r="I19" s="22">
        <v>67</v>
      </c>
      <c r="J19" s="18">
        <v>18.662952646239557</v>
      </c>
      <c r="K19" s="33">
        <v>168</v>
      </c>
      <c r="L19" s="28">
        <v>46.796657381615596</v>
      </c>
      <c r="M19" s="22">
        <v>1</v>
      </c>
      <c r="N19" s="27">
        <v>0.2785515320334262</v>
      </c>
    </row>
    <row r="20" spans="2:14" ht="15" customHeight="1" x14ac:dyDescent="0.3">
      <c r="B20" s="6"/>
      <c r="C20" s="8"/>
      <c r="D20" s="8" t="s">
        <v>49</v>
      </c>
      <c r="E20" s="4" t="s">
        <v>99</v>
      </c>
      <c r="F20" s="52">
        <v>188</v>
      </c>
      <c r="G20" s="53">
        <v>33</v>
      </c>
      <c r="H20" s="56">
        <v>17.553191489361701</v>
      </c>
      <c r="I20" s="53">
        <v>24</v>
      </c>
      <c r="J20" s="54">
        <v>12.76595744680851</v>
      </c>
      <c r="K20" s="55">
        <v>9</v>
      </c>
      <c r="L20" s="57">
        <v>4.7872340425531918</v>
      </c>
      <c r="M20" s="53">
        <v>0</v>
      </c>
      <c r="N20" s="56">
        <v>0</v>
      </c>
    </row>
    <row r="21" spans="2:14" ht="15" customHeight="1" x14ac:dyDescent="0.3">
      <c r="B21" s="6"/>
      <c r="C21" s="8"/>
      <c r="D21" s="8" t="s">
        <v>50</v>
      </c>
      <c r="E21" s="4" t="s">
        <v>100</v>
      </c>
      <c r="F21" s="52">
        <v>242</v>
      </c>
      <c r="G21" s="53">
        <v>143</v>
      </c>
      <c r="H21" s="56">
        <v>59.090909090909093</v>
      </c>
      <c r="I21" s="53">
        <v>33</v>
      </c>
      <c r="J21" s="54">
        <v>13.636363636363635</v>
      </c>
      <c r="K21" s="55">
        <v>108</v>
      </c>
      <c r="L21" s="57">
        <v>44.628099173553721</v>
      </c>
      <c r="M21" s="53">
        <v>2</v>
      </c>
      <c r="N21" s="56">
        <v>0.82644628099173556</v>
      </c>
    </row>
    <row r="22" spans="2:14" ht="15" customHeight="1" x14ac:dyDescent="0.3">
      <c r="B22" s="6"/>
      <c r="C22" s="8"/>
      <c r="D22" s="8" t="s">
        <v>51</v>
      </c>
      <c r="E22" s="4" t="s">
        <v>101</v>
      </c>
      <c r="F22" s="52">
        <v>9</v>
      </c>
      <c r="G22" s="53">
        <v>5</v>
      </c>
      <c r="H22" s="56">
        <v>55.555555555555557</v>
      </c>
      <c r="I22" s="53">
        <v>0</v>
      </c>
      <c r="J22" s="54">
        <v>0</v>
      </c>
      <c r="K22" s="55">
        <v>5</v>
      </c>
      <c r="L22" s="57">
        <v>55.555555555555557</v>
      </c>
      <c r="M22" s="53">
        <v>0</v>
      </c>
      <c r="N22" s="56">
        <v>0</v>
      </c>
    </row>
    <row r="23" spans="2:14" ht="15" customHeight="1" x14ac:dyDescent="0.3">
      <c r="B23" s="6"/>
      <c r="C23" s="8"/>
      <c r="D23" s="8" t="s">
        <v>52</v>
      </c>
      <c r="E23" s="4" t="s">
        <v>102</v>
      </c>
      <c r="F23" s="52">
        <v>616</v>
      </c>
      <c r="G23" s="53">
        <v>112</v>
      </c>
      <c r="H23" s="56">
        <v>18.18181818181818</v>
      </c>
      <c r="I23" s="53">
        <v>96</v>
      </c>
      <c r="J23" s="54">
        <v>15.584415584415584</v>
      </c>
      <c r="K23" s="55">
        <v>16</v>
      </c>
      <c r="L23" s="57">
        <v>2.5974025974025974</v>
      </c>
      <c r="M23" s="53">
        <v>0</v>
      </c>
      <c r="N23" s="56">
        <v>0</v>
      </c>
    </row>
    <row r="24" spans="2:14" ht="15" customHeight="1" x14ac:dyDescent="0.3">
      <c r="B24" s="6"/>
      <c r="C24" s="8"/>
      <c r="D24" s="8" t="s">
        <v>53</v>
      </c>
      <c r="E24" s="4" t="s">
        <v>103</v>
      </c>
      <c r="F24" s="52">
        <v>655</v>
      </c>
      <c r="G24" s="53">
        <v>135</v>
      </c>
      <c r="H24" s="56">
        <v>20.610687022900763</v>
      </c>
      <c r="I24" s="53">
        <v>125</v>
      </c>
      <c r="J24" s="54">
        <v>19.083969465648856</v>
      </c>
      <c r="K24" s="55">
        <v>10</v>
      </c>
      <c r="L24" s="57">
        <v>1.5267175572519083</v>
      </c>
      <c r="M24" s="53">
        <v>0</v>
      </c>
      <c r="N24" s="56">
        <v>0</v>
      </c>
    </row>
    <row r="25" spans="2:14" ht="15" customHeight="1" x14ac:dyDescent="0.3">
      <c r="B25" s="6"/>
      <c r="C25" s="8"/>
      <c r="D25" s="8" t="s">
        <v>31</v>
      </c>
      <c r="E25" s="4" t="s">
        <v>104</v>
      </c>
      <c r="F25" s="52">
        <v>722</v>
      </c>
      <c r="G25" s="53">
        <v>77</v>
      </c>
      <c r="H25" s="56">
        <v>10.664819944598339</v>
      </c>
      <c r="I25" s="53">
        <v>70</v>
      </c>
      <c r="J25" s="54">
        <v>9.6952908587257625</v>
      </c>
      <c r="K25" s="55">
        <v>7</v>
      </c>
      <c r="L25" s="57">
        <v>0.96952908587257614</v>
      </c>
      <c r="M25" s="53">
        <v>0</v>
      </c>
      <c r="N25" s="56">
        <v>0</v>
      </c>
    </row>
    <row r="26" spans="2:14" ht="15" customHeight="1" x14ac:dyDescent="0.3">
      <c r="B26" s="6"/>
      <c r="C26" s="8"/>
      <c r="D26" s="8" t="s">
        <v>54</v>
      </c>
      <c r="E26" s="4" t="s">
        <v>105</v>
      </c>
      <c r="F26" s="52">
        <v>729</v>
      </c>
      <c r="G26" s="53">
        <v>193</v>
      </c>
      <c r="H26" s="56">
        <v>26.474622770919069</v>
      </c>
      <c r="I26" s="53">
        <v>138</v>
      </c>
      <c r="J26" s="54">
        <v>18.930041152263374</v>
      </c>
      <c r="K26" s="55">
        <v>54</v>
      </c>
      <c r="L26" s="57">
        <v>7.4074074074074066</v>
      </c>
      <c r="M26" s="53">
        <v>1</v>
      </c>
      <c r="N26" s="56">
        <v>0.1371742112482853</v>
      </c>
    </row>
    <row r="27" spans="2:14" ht="15" customHeight="1" x14ac:dyDescent="0.3">
      <c r="B27" s="6" t="s">
        <v>28</v>
      </c>
      <c r="C27" s="8" t="s">
        <v>55</v>
      </c>
      <c r="D27" s="8" t="s">
        <v>56</v>
      </c>
      <c r="E27" s="4" t="s">
        <v>106</v>
      </c>
      <c r="F27" s="52">
        <v>669</v>
      </c>
      <c r="G27" s="53">
        <v>139</v>
      </c>
      <c r="H27" s="56">
        <v>20.777279521674142</v>
      </c>
      <c r="I27" s="53">
        <v>101</v>
      </c>
      <c r="J27" s="54">
        <v>15.097159940209268</v>
      </c>
      <c r="K27" s="55">
        <v>38</v>
      </c>
      <c r="L27" s="57">
        <v>5.6801195814648731</v>
      </c>
      <c r="M27" s="53">
        <v>0</v>
      </c>
      <c r="N27" s="56">
        <v>0</v>
      </c>
    </row>
    <row r="28" spans="2:14" ht="15" customHeight="1" x14ac:dyDescent="0.3">
      <c r="B28" s="6"/>
      <c r="C28" s="8"/>
      <c r="D28" s="8" t="s">
        <v>57</v>
      </c>
      <c r="E28" s="4" t="s">
        <v>107</v>
      </c>
      <c r="F28" s="52">
        <v>328</v>
      </c>
      <c r="G28" s="53">
        <v>112</v>
      </c>
      <c r="H28" s="56">
        <v>34.146341463414636</v>
      </c>
      <c r="I28" s="53">
        <v>81</v>
      </c>
      <c r="J28" s="54">
        <v>24.695121951219512</v>
      </c>
      <c r="K28" s="55">
        <v>31</v>
      </c>
      <c r="L28" s="57">
        <v>9.4512195121951219</v>
      </c>
      <c r="M28" s="53">
        <v>0</v>
      </c>
      <c r="N28" s="56">
        <v>0</v>
      </c>
    </row>
    <row r="29" spans="2:14" ht="15" customHeight="1" x14ac:dyDescent="0.3">
      <c r="B29" s="6" t="s">
        <v>29</v>
      </c>
      <c r="C29" s="8" t="s">
        <v>59</v>
      </c>
      <c r="D29" s="8" t="s">
        <v>33</v>
      </c>
      <c r="E29" s="4" t="s">
        <v>109</v>
      </c>
      <c r="F29" s="52">
        <v>424</v>
      </c>
      <c r="G29" s="53">
        <v>140</v>
      </c>
      <c r="H29" s="56">
        <v>33.018867924528301</v>
      </c>
      <c r="I29" s="53">
        <v>88</v>
      </c>
      <c r="J29" s="54">
        <v>20.754716981132077</v>
      </c>
      <c r="K29" s="55">
        <v>52</v>
      </c>
      <c r="L29" s="57">
        <v>12.264150943396226</v>
      </c>
      <c r="M29" s="53">
        <v>0</v>
      </c>
      <c r="N29" s="56">
        <v>0</v>
      </c>
    </row>
    <row r="30" spans="2:14" ht="15" customHeight="1" x14ac:dyDescent="0.3">
      <c r="B30" s="6"/>
      <c r="C30" s="8"/>
      <c r="D30" s="8" t="s">
        <v>58</v>
      </c>
      <c r="E30" s="4" t="s">
        <v>110</v>
      </c>
      <c r="F30" s="52">
        <v>86</v>
      </c>
      <c r="G30" s="53">
        <v>20</v>
      </c>
      <c r="H30" s="56">
        <v>23.255813953488371</v>
      </c>
      <c r="I30" s="53">
        <v>17</v>
      </c>
      <c r="J30" s="54">
        <v>19.767441860465116</v>
      </c>
      <c r="K30" s="55">
        <v>3</v>
      </c>
      <c r="L30" s="57">
        <v>3.4883720930232558</v>
      </c>
      <c r="M30" s="53">
        <v>0</v>
      </c>
      <c r="N30" s="56">
        <v>0</v>
      </c>
    </row>
    <row r="31" spans="2:14" ht="15" customHeight="1" x14ac:dyDescent="0.3">
      <c r="B31" s="6"/>
      <c r="C31" s="8"/>
      <c r="D31" s="8" t="s">
        <v>60</v>
      </c>
      <c r="E31" s="4" t="s">
        <v>111</v>
      </c>
      <c r="F31" s="52">
        <v>155</v>
      </c>
      <c r="G31" s="53">
        <v>29</v>
      </c>
      <c r="H31" s="56">
        <v>18.70967741935484</v>
      </c>
      <c r="I31" s="53">
        <v>22</v>
      </c>
      <c r="J31" s="54">
        <v>14.193548387096774</v>
      </c>
      <c r="K31" s="55">
        <v>7</v>
      </c>
      <c r="L31" s="57">
        <v>4.5161290322580641</v>
      </c>
      <c r="M31" s="53">
        <v>0</v>
      </c>
      <c r="N31" s="56">
        <v>0</v>
      </c>
    </row>
    <row r="32" spans="2:14" ht="15" customHeight="1" x14ac:dyDescent="0.3">
      <c r="B32" s="6"/>
      <c r="C32" s="8"/>
      <c r="D32" s="8" t="s">
        <v>61</v>
      </c>
      <c r="E32" s="4" t="s">
        <v>112</v>
      </c>
      <c r="F32" s="52">
        <v>82</v>
      </c>
      <c r="G32" s="53">
        <v>3</v>
      </c>
      <c r="H32" s="56">
        <v>3.6585365853658534</v>
      </c>
      <c r="I32" s="53">
        <v>1</v>
      </c>
      <c r="J32" s="54">
        <v>1.2195121951219512</v>
      </c>
      <c r="K32" s="55">
        <v>2</v>
      </c>
      <c r="L32" s="57">
        <v>2.4390243902439024</v>
      </c>
      <c r="M32" s="53">
        <v>0</v>
      </c>
      <c r="N32" s="56">
        <v>0</v>
      </c>
    </row>
    <row r="33" spans="2:14" ht="15" customHeight="1" x14ac:dyDescent="0.3">
      <c r="B33" s="6" t="s">
        <v>30</v>
      </c>
      <c r="C33" s="8" t="s">
        <v>62</v>
      </c>
      <c r="D33" s="8" t="s">
        <v>32</v>
      </c>
      <c r="E33" s="4" t="s">
        <v>70</v>
      </c>
      <c r="F33" s="52">
        <v>151</v>
      </c>
      <c r="G33" s="53">
        <v>112</v>
      </c>
      <c r="H33" s="56">
        <v>74.172185430463571</v>
      </c>
      <c r="I33" s="53">
        <v>54</v>
      </c>
      <c r="J33" s="54">
        <v>35.76158940397351</v>
      </c>
      <c r="K33" s="55">
        <v>58</v>
      </c>
      <c r="L33" s="57">
        <v>38.410596026490069</v>
      </c>
      <c r="M33" s="53">
        <v>0</v>
      </c>
      <c r="N33" s="56">
        <v>0</v>
      </c>
    </row>
    <row r="34" spans="2:14" ht="15" customHeight="1" x14ac:dyDescent="0.3">
      <c r="B34" s="6"/>
      <c r="C34" s="8"/>
      <c r="D34" s="8" t="s">
        <v>63</v>
      </c>
      <c r="E34" s="4" t="s">
        <v>71</v>
      </c>
      <c r="F34" s="52">
        <v>143</v>
      </c>
      <c r="G34" s="53">
        <v>40</v>
      </c>
      <c r="H34" s="56">
        <v>27.972027972027973</v>
      </c>
      <c r="I34" s="53">
        <v>21</v>
      </c>
      <c r="J34" s="54">
        <v>14.685314685314685</v>
      </c>
      <c r="K34" s="55">
        <v>19</v>
      </c>
      <c r="L34" s="57">
        <v>13.286713286713287</v>
      </c>
      <c r="M34" s="53">
        <v>0</v>
      </c>
      <c r="N34" s="56">
        <v>0</v>
      </c>
    </row>
    <row r="35" spans="2:14" ht="15" customHeight="1" x14ac:dyDescent="0.3">
      <c r="B35" s="6"/>
      <c r="C35" s="8" t="s">
        <v>64</v>
      </c>
      <c r="D35" s="8" t="s">
        <v>65</v>
      </c>
      <c r="E35" s="4" t="s">
        <v>72</v>
      </c>
      <c r="F35" s="52">
        <v>973</v>
      </c>
      <c r="G35" s="53">
        <v>195</v>
      </c>
      <c r="H35" s="56">
        <v>20.041109969167522</v>
      </c>
      <c r="I35" s="53">
        <v>179</v>
      </c>
      <c r="J35" s="54">
        <v>18.396711202466598</v>
      </c>
      <c r="K35" s="55">
        <v>16</v>
      </c>
      <c r="L35" s="57">
        <v>1.644398766700925</v>
      </c>
      <c r="M35" s="53">
        <v>0</v>
      </c>
      <c r="N35" s="56">
        <v>0</v>
      </c>
    </row>
    <row r="36" spans="2:14" ht="15" customHeight="1" x14ac:dyDescent="0.3">
      <c r="B36" s="6"/>
      <c r="C36" s="8"/>
      <c r="D36" s="8" t="s">
        <v>66</v>
      </c>
      <c r="E36" s="4" t="s">
        <v>73</v>
      </c>
      <c r="F36" s="52">
        <v>2565</v>
      </c>
      <c r="G36" s="53">
        <v>676</v>
      </c>
      <c r="H36" s="56">
        <v>26.354775828460038</v>
      </c>
      <c r="I36" s="53">
        <v>542</v>
      </c>
      <c r="J36" s="54">
        <v>21.130604288499026</v>
      </c>
      <c r="K36" s="55">
        <v>131</v>
      </c>
      <c r="L36" s="57">
        <v>5.1072124756335286</v>
      </c>
      <c r="M36" s="53">
        <v>3</v>
      </c>
      <c r="N36" s="56">
        <v>0.11695906432748539</v>
      </c>
    </row>
    <row r="37" spans="2:14" ht="15" customHeight="1" thickBot="1" x14ac:dyDescent="0.35">
      <c r="B37" s="6"/>
      <c r="C37" s="8"/>
      <c r="D37" s="8" t="s">
        <v>67</v>
      </c>
      <c r="E37" s="4" t="s">
        <v>74</v>
      </c>
      <c r="F37" s="52">
        <v>969</v>
      </c>
      <c r="G37" s="53">
        <v>322</v>
      </c>
      <c r="H37" s="56">
        <v>33.230134158926731</v>
      </c>
      <c r="I37" s="53">
        <v>227</v>
      </c>
      <c r="J37" s="54">
        <v>23.426212590299279</v>
      </c>
      <c r="K37" s="55">
        <v>94</v>
      </c>
      <c r="L37" s="57">
        <v>9.7007223942208469</v>
      </c>
      <c r="M37" s="53">
        <v>1</v>
      </c>
      <c r="N37" s="56">
        <v>0.10319917440660474</v>
      </c>
    </row>
    <row r="38" spans="2:14" ht="15" customHeight="1" thickBot="1" x14ac:dyDescent="0.35">
      <c r="B38" s="64" t="s">
        <v>82</v>
      </c>
      <c r="C38" s="65"/>
      <c r="D38" s="65"/>
      <c r="E38" s="66"/>
      <c r="F38" s="16">
        <f>SUM(F7:F37)</f>
        <v>16745</v>
      </c>
      <c r="G38" s="24">
        <f>SUM(G7:G37)</f>
        <v>4145</v>
      </c>
      <c r="H38" s="30">
        <f>G38/F38*100</f>
        <v>24.753657808300986</v>
      </c>
      <c r="I38" s="24">
        <f>SUM(I7:I37)</f>
        <v>2874</v>
      </c>
      <c r="J38" s="20">
        <f>I38/F38*100</f>
        <v>17.163332338011347</v>
      </c>
      <c r="K38" s="34">
        <f>SUM(K7:K37)</f>
        <v>1259</v>
      </c>
      <c r="L38" s="31">
        <f>K38/F38*100</f>
        <v>7.5186622872499251</v>
      </c>
      <c r="M38" s="24">
        <f>SUM(M7:M37)</f>
        <v>12</v>
      </c>
      <c r="N38" s="30">
        <f>M38/F38*100</f>
        <v>7.1663183039713349E-2</v>
      </c>
    </row>
    <row r="39" spans="2:14" ht="15" customHeight="1" x14ac:dyDescent="0.3">
      <c r="B39" s="3" t="s">
        <v>68</v>
      </c>
      <c r="C39" s="12"/>
      <c r="D39" s="12"/>
      <c r="E39" s="12"/>
    </row>
    <row r="40" spans="2:14" ht="15" customHeight="1" x14ac:dyDescent="0.3">
      <c r="B40" s="3" t="s">
        <v>5</v>
      </c>
      <c r="C40" s="12"/>
      <c r="D40" s="12"/>
      <c r="E40" s="12"/>
    </row>
    <row r="41" spans="2:14" ht="15" customHeight="1" x14ac:dyDescent="0.3">
      <c r="B41" s="3"/>
    </row>
    <row r="42" spans="2:14" ht="15" customHeight="1" x14ac:dyDescent="0.3">
      <c r="B42" s="3"/>
    </row>
  </sheetData>
  <mergeCells count="12">
    <mergeCell ref="M5:N5"/>
    <mergeCell ref="B38:E38"/>
    <mergeCell ref="B2:N2"/>
    <mergeCell ref="B3:N3"/>
    <mergeCell ref="B5:B6"/>
    <mergeCell ref="C5:C6"/>
    <mergeCell ref="D5:D6"/>
    <mergeCell ref="E5:E6"/>
    <mergeCell ref="F5:F6"/>
    <mergeCell ref="G5:H5"/>
    <mergeCell ref="I5:J5"/>
    <mergeCell ref="K5:L5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EN 0-35m x DISTRITO</vt:lpstr>
      <vt:lpstr>EN 0-59m x DISTRITO</vt:lpstr>
      <vt:lpstr>Anemia 6-35m x DISTRITO</vt:lpstr>
      <vt:lpstr>Anemia 6-59m x DISTRITO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Therius Cordova Proleon</dc:creator>
  <cp:lastModifiedBy>Buddy Santos Rosso</cp:lastModifiedBy>
  <dcterms:created xsi:type="dcterms:W3CDTF">2017-04-12T15:34:52Z</dcterms:created>
  <dcterms:modified xsi:type="dcterms:W3CDTF">2021-05-16T01:51:28Z</dcterms:modified>
</cp:coreProperties>
</file>