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8.SIEN 2020\6.Reportes total\Ene_Dic\VRAEM\"/>
    </mc:Choice>
  </mc:AlternateContent>
  <xr:revisionPtr revIDLastSave="0" documentId="13_ncr:1_{A961C154-D72D-46F8-861F-6A29A13276A8}" xr6:coauthVersionLast="46" xr6:coauthVersionMax="46" xr10:uidLastSave="{00000000-0000-0000-0000-000000000000}"/>
  <bookViews>
    <workbookView xWindow="-108" yWindow="-108" windowWidth="23256" windowHeight="12576" tabRatio="891" xr2:uid="{00000000-000D-0000-FFFF-FFFF00000000}"/>
  </bookViews>
  <sheets>
    <sheet name="INICIO" sheetId="10" r:id="rId1"/>
    <sheet name="IMC_PG-CLAP x DISTRITO" sheetId="3" r:id="rId2"/>
    <sheet name="Anemia x DISTRITO" sheetId="8" r:id="rId3"/>
  </sheets>
  <definedNames>
    <definedName name="_xlnm._FilterDatabase" localSheetId="2" hidden="1">'Anemia x DISTRITO'!#REF!</definedName>
    <definedName name="_xlnm._FilterDatabase" localSheetId="1" hidden="1">'IMC_PG-CLAP x DISTRITO'!#REF!</definedName>
    <definedName name="vraem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8" l="1"/>
  <c r="F39" i="8"/>
  <c r="H39" i="8" l="1"/>
  <c r="I39" i="8" l="1"/>
  <c r="K39" i="8"/>
  <c r="M39" i="8"/>
  <c r="N39" i="8" l="1"/>
  <c r="L39" i="8"/>
  <c r="J39" i="8"/>
  <c r="F40" i="3" l="1"/>
  <c r="B40" i="8" l="1"/>
  <c r="B41" i="3"/>
  <c r="B3" i="8" l="1"/>
  <c r="B3" i="3"/>
  <c r="K40" i="3" l="1"/>
  <c r="I40" i="3"/>
  <c r="G40" i="3"/>
  <c r="H40" i="3" s="1"/>
  <c r="P40" i="3"/>
  <c r="N40" i="3"/>
  <c r="M40" i="3"/>
  <c r="O40" i="3" l="1"/>
  <c r="Q40" i="3"/>
  <c r="L40" i="3"/>
  <c r="J40" i="3"/>
</calcChain>
</file>

<file path=xl/sharedStrings.xml><?xml version="1.0" encoding="utf-8"?>
<sst xmlns="http://schemas.openxmlformats.org/spreadsheetml/2006/main" count="327" uniqueCount="109">
  <si>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</si>
  <si>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</si>
  <si>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</si>
  <si>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</si>
  <si>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</si>
  <si>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</si>
  <si>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</si>
  <si>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</si>
  <si>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</si>
  <si>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</si>
  <si>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</si>
  <si>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</si>
  <si>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</si>
  <si>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</si>
  <si>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</si>
  <si>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</si>
  <si>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</si>
  <si>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</si>
  <si>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</si>
  <si>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</si>
  <si>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</si>
  <si>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</si>
  <si>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</si>
  <si>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</si>
  <si>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AYACUCHO</t>
  </si>
  <si>
    <t>CUSCO</t>
  </si>
  <si>
    <t>HUANCAVELICA</t>
  </si>
  <si>
    <t>SANTA ROSA</t>
  </si>
  <si>
    <t>PARIAHUANCA</t>
  </si>
  <si>
    <t>COLCABAMBA</t>
  </si>
  <si>
    <t>VILCABAMBA</t>
  </si>
  <si>
    <t>HUAMANGA</t>
  </si>
  <si>
    <t>050101</t>
  </si>
  <si>
    <t>HUANTA</t>
  </si>
  <si>
    <t>CANAYRE</t>
  </si>
  <si>
    <t>050409</t>
  </si>
  <si>
    <t>CHACA</t>
  </si>
  <si>
    <t>050412</t>
  </si>
  <si>
    <t>050401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</si>
  <si>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</si>
  <si>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</si>
  <si>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</si>
  <si>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</si>
  <si>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</si>
  <si>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</si>
  <si>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</si>
  <si>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</si>
  <si>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</si>
  <si>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</si>
  <si>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</si>
  <si>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</si>
  <si>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</si>
  <si>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</si>
  <si>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</si>
  <si>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</si>
  <si>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</si>
  <si>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</si>
  <si>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</si>
  <si>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</si>
  <si>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</si>
  <si>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</si>
  <si>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</si>
  <si>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</si>
  <si>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</si>
  <si>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</si>
  <si>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</si>
  <si>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</si>
  <si>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080907</t>
  </si>
  <si>
    <t>PICHARI</t>
  </si>
  <si>
    <t>080910</t>
  </si>
  <si>
    <t>080909</t>
  </si>
  <si>
    <t>HUACHOCOLPA</t>
  </si>
  <si>
    <t>TAYACAJA</t>
  </si>
  <si>
    <t>090705</t>
  </si>
  <si>
    <t>090707</t>
  </si>
  <si>
    <t>SURCUBAMBA</t>
  </si>
  <si>
    <t>090717</t>
  </si>
  <si>
    <t>HUANCAYO</t>
  </si>
  <si>
    <t>120124</t>
  </si>
  <si>
    <t>SANTO DOMINGO DE ACOBAMBA</t>
  </si>
  <si>
    <t>120135</t>
  </si>
  <si>
    <t>JUNIN</t>
  </si>
  <si>
    <t>SATIPO</t>
  </si>
  <si>
    <t>MAZAMARI</t>
  </si>
  <si>
    <t>120604</t>
  </si>
  <si>
    <t>PANGOA</t>
  </si>
  <si>
    <t>120606</t>
  </si>
  <si>
    <t>RIO TAMBO</t>
  </si>
  <si>
    <t>120608</t>
  </si>
  <si>
    <t>LA CONVENCION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</si>
  <si>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</si>
  <si>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</si>
  <si>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>KIMBIRI</t>
  </si>
  <si>
    <t>AYAHUANCO</t>
  </si>
  <si>
    <t>050402</t>
  </si>
  <si>
    <t>TINTAY PUNCU</t>
  </si>
  <si>
    <t>090718</t>
  </si>
  <si>
    <t>ORONCCOY</t>
  </si>
  <si>
    <t>050511</t>
  </si>
  <si>
    <t>*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</si>
  <si>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</si>
  <si>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</si>
  <si>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</si>
  <si>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(SD) Distritos sin registro de gestantes.</t>
  </si>
  <si>
    <t>PERIODO: ENERO A DICIEMBRE - 2020</t>
  </si>
  <si>
    <t>VRAEM: INDICADORES NUTRICIONALES EN GESTANTES</t>
  </si>
  <si>
    <t>VRAEM</t>
  </si>
  <si>
    <t xml:space="preserve">
CUADRO N°03
VRAEM: ESTADO NUTRICIONAL EN GESTANTES QUE ACCEDIERON A LOS ESTABLECIMIENTOS DE SALUD SEGÚN INDICE DE MASA CORPORAL PRE-GESTACIONAL Y CENTRO LATINOAMERICANO DE PERINATOLOGIA, SEGÚN DEPARTAMENTO, PROVINCIA Y DISTRITO</t>
  </si>
  <si>
    <t xml:space="preserve">
CUADRO N°06
VRAEM: ANEMIA EN GESTANTES QUE ACCEDIERON A LOS ESTABLECIMIENTOS DE SALUD POR NIVELES, SEGÚN DEPARTAMENTO, PROVINCIA Y 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</si>
</sst>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5" xfId="0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165" fontId="2" fillId="0" borderId="14" xfId="0" applyNumberFormat="1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17" xfId="0" applyBorder="1"/>
    <xf numFmtId="0" fontId="9" fillId="0" borderId="18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9" xfId="0" applyNumberFormat="1" applyFont="1" applyFill="1" applyBorder="1" applyAlignment="1">
      <alignment horizontal="center" vertical="center"/>
    </xf>
    <xf numFmtId="165" fontId="8" fillId="0" borderId="7" xfId="0" applyNumberFormat="1" applyFont="1" applyFill="1" applyBorder="1" applyAlignment="1">
      <alignment horizontal="center" vertical="center"/>
    </xf>
    <xf numFmtId="165" fontId="8" fillId="0" borderId="6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2" xfId="0" applyNumberFormat="1" applyFont="1" applyFill="1" applyBorder="1" applyAlignment="1">
      <alignment horizontal="center" vertical="center"/>
    </xf>
    <xf numFmtId="164" fontId="8" fillId="0" borderId="12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8" fillId="0" borderId="24" xfId="0" applyNumberFormat="1" applyFont="1" applyFill="1" applyBorder="1" applyAlignment="1">
      <alignment horizontal="center" vertical="center"/>
    </xf>
    <xf numFmtId="165" fontId="8" fillId="0" borderId="25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5" fontId="2" fillId="0" borderId="26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"/>
  <sheetViews>
    <sheetView showGridLines="0" tabSelected="1" zoomScale="90" zoomScaleNormal="90" workbookViewId="0">
      <selection activeCell="G12" sqref="G12"/>
    </sheetView>
  </sheetViews>
  <sheetFormatPr baseColWidth="10" defaultColWidth="14.33203125" defaultRowHeight="30" customHeight="1" x14ac:dyDescent="0.3"/>
  <cols>
    <col min="1" max="1" width="6.6640625" style="11" customWidth="1"/>
    <col min="2" max="2" width="17.6640625" style="11" customWidth="1"/>
    <col min="3" max="3" width="8.6640625" style="11" customWidth="1"/>
    <col min="4" max="11" width="14.33203125" style="11"/>
    <col min="12" max="12" width="17.6640625" style="11" customWidth="1"/>
    <col min="13" max="16384" width="14.33203125" style="11"/>
  </cols>
  <sheetData>
    <row r="1" spans="2:12" ht="30" customHeight="1" thickBot="1" x14ac:dyDescent="0.35"/>
    <row r="2" spans="2:12" ht="30" customHeight="1" thickTop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5"/>
    </row>
    <row r="3" spans="2:12" ht="30" customHeight="1" x14ac:dyDescent="0.3">
      <c r="B3" s="16"/>
      <c r="C3" s="39" t="s">
        <v>18</v>
      </c>
      <c r="D3" s="39"/>
      <c r="E3" s="39"/>
      <c r="F3" s="12"/>
      <c r="G3" s="39" t="s">
        <v>20</v>
      </c>
      <c r="H3" s="39"/>
      <c r="I3" s="39"/>
      <c r="J3" s="39"/>
      <c r="K3" s="39"/>
      <c r="L3" s="17"/>
    </row>
    <row r="4" spans="2:12" ht="30" customHeight="1" x14ac:dyDescent="0.3">
      <c r="B4" s="16"/>
      <c r="C4" s="40" t="s">
        <v>19</v>
      </c>
      <c r="D4" s="40"/>
      <c r="E4" s="40"/>
      <c r="F4" s="12"/>
      <c r="G4" s="40" t="s">
        <v>21</v>
      </c>
      <c r="H4" s="40"/>
      <c r="I4" s="40"/>
      <c r="J4" s="40"/>
      <c r="K4" s="40"/>
      <c r="L4" s="17"/>
    </row>
    <row r="5" spans="2:12" ht="30" customHeight="1" x14ac:dyDescent="0.3">
      <c r="B5" s="18"/>
      <c r="C5" s="12"/>
      <c r="D5" s="12"/>
      <c r="E5" s="12"/>
      <c r="F5" s="12"/>
      <c r="G5" s="12"/>
      <c r="H5" s="12"/>
      <c r="I5" s="12"/>
      <c r="J5" s="12"/>
      <c r="K5" s="12"/>
      <c r="L5" s="17"/>
    </row>
    <row r="6" spans="2:12" ht="30" customHeight="1" x14ac:dyDescent="0.3">
      <c r="B6" s="16"/>
      <c r="C6" s="41" t="s">
        <v>105</v>
      </c>
      <c r="D6" s="41"/>
      <c r="E6" s="41"/>
      <c r="F6" s="41"/>
      <c r="G6" s="41"/>
      <c r="H6" s="41"/>
      <c r="I6" s="41"/>
      <c r="J6" s="41"/>
      <c r="K6" s="41"/>
      <c r="L6" s="17"/>
    </row>
    <row r="7" spans="2:12" ht="30" customHeight="1" x14ac:dyDescent="0.3">
      <c r="B7" s="16"/>
      <c r="C7" s="41" t="s">
        <v>17</v>
      </c>
      <c r="D7" s="41"/>
      <c r="E7" s="41"/>
      <c r="F7" s="41"/>
      <c r="G7" s="41"/>
      <c r="H7" s="41"/>
      <c r="I7" s="41"/>
      <c r="J7" s="41"/>
      <c r="K7" s="41"/>
      <c r="L7" s="17"/>
    </row>
    <row r="8" spans="2:12" ht="30" customHeight="1" x14ac:dyDescent="0.3">
      <c r="B8" s="16"/>
      <c r="C8" s="41" t="s">
        <v>104</v>
      </c>
      <c r="D8" s="41"/>
      <c r="E8" s="41"/>
      <c r="F8" s="41"/>
      <c r="G8" s="41"/>
      <c r="H8" s="41"/>
      <c r="I8" s="41"/>
      <c r="J8" s="41"/>
      <c r="K8" s="41"/>
      <c r="L8" s="17"/>
    </row>
    <row r="9" spans="2:12" ht="30" customHeight="1" x14ac:dyDescent="0.3">
      <c r="B9" s="16"/>
      <c r="C9" s="12"/>
      <c r="D9" s="12"/>
      <c r="E9" s="12"/>
      <c r="F9" s="12"/>
      <c r="G9" s="12"/>
      <c r="H9" s="12"/>
      <c r="I9" s="12"/>
      <c r="J9" s="12"/>
      <c r="K9" s="12"/>
      <c r="L9" s="17"/>
    </row>
    <row r="10" spans="2:12" ht="30" customHeight="1" x14ac:dyDescent="0.3">
      <c r="B10" s="16"/>
      <c r="C10" s="9">
        <v>1</v>
      </c>
      <c r="D10" s="43" t="s">
        <v>101</v>
      </c>
      <c r="E10" s="43"/>
      <c r="F10" s="43"/>
      <c r="G10" s="43"/>
      <c r="H10" s="43"/>
      <c r="I10" s="43"/>
      <c r="J10" s="43"/>
      <c r="K10" s="43"/>
      <c r="L10" s="17"/>
    </row>
    <row r="11" spans="2:12" ht="30" customHeight="1" x14ac:dyDescent="0.3">
      <c r="B11" s="16"/>
      <c r="C11" s="10">
        <v>2</v>
      </c>
      <c r="D11" s="42" t="s">
        <v>102</v>
      </c>
      <c r="E11" s="42"/>
      <c r="F11" s="42"/>
      <c r="G11" s="42"/>
      <c r="H11" s="42"/>
      <c r="I11" s="42"/>
      <c r="J11" s="42"/>
      <c r="K11" s="42"/>
      <c r="L11" s="17"/>
    </row>
    <row r="12" spans="2:12" ht="30" customHeight="1" x14ac:dyDescent="0.3">
      <c r="B12" s="16"/>
      <c r="C12" s="12"/>
      <c r="D12" s="12"/>
      <c r="E12" s="12"/>
      <c r="F12" s="12"/>
      <c r="G12" s="12"/>
      <c r="H12" s="12"/>
      <c r="I12" s="12"/>
      <c r="J12" s="12"/>
      <c r="K12" s="12"/>
      <c r="L12" s="17"/>
    </row>
    <row r="13" spans="2:12" ht="30" customHeight="1" x14ac:dyDescent="0.3">
      <c r="B13" s="16"/>
      <c r="C13" s="12"/>
      <c r="D13" s="12"/>
      <c r="E13" s="12"/>
      <c r="F13" s="12"/>
      <c r="G13" s="12"/>
      <c r="H13" s="12"/>
      <c r="I13" s="12"/>
      <c r="J13" s="12"/>
      <c r="K13" s="12"/>
      <c r="L13" s="17"/>
    </row>
    <row r="14" spans="2:12" ht="30" customHeight="1" thickBot="1" x14ac:dyDescent="0.35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1"/>
    </row>
    <row r="15" spans="2:12" ht="30" customHeight="1" thickTop="1" x14ac:dyDescent="0.3"/>
  </sheetData>
  <mergeCells count="9">
    <mergeCell ref="D11:K11"/>
    <mergeCell ref="D10:K10"/>
    <mergeCell ref="G3:K3"/>
    <mergeCell ref="G4:K4"/>
    <mergeCell ref="C3:E3"/>
    <mergeCell ref="C8:K8"/>
    <mergeCell ref="C7:K7"/>
    <mergeCell ref="C6:K6"/>
    <mergeCell ref="C4:E4"/>
  </mergeCells>
  <hyperlinks>
    <hyperlink ref="D10:K10" location="'IMC_PG-CLAP x DISTRITO'!A1" display="ESTADO NUTRICIONAL EN GESTANTES POR IMC-PG Y CLAP SEGÚN DEPARTAMENTO / PROVINCIA / DISTRITO DE ORIGEN" xr:uid="{00000000-0004-0000-0000-000004000000}"/>
    <hyperlink ref="D11:K11" location="'Anemia x DISTRITO'!A1" display="ANEMIA EN GESTANTES POR NIVELES SEGÚN DEPARTAMENTO / PROVINCIA / DISTRITO DE ORIGEN" xr:uid="{00000000-0004-0000-0000-000005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Q47"/>
  <sheetViews>
    <sheetView showGridLines="0" zoomScaleSheetLayoutView="80" workbookViewId="0">
      <selection activeCell="C42" sqref="C42"/>
    </sheetView>
  </sheetViews>
  <sheetFormatPr baseColWidth="10" defaultColWidth="11.44140625" defaultRowHeight="15" customHeight="1" x14ac:dyDescent="0.3"/>
  <cols>
    <col min="1" max="1" width="12.6640625" style="23" customWidth="1"/>
    <col min="2" max="2" width="15.6640625" style="23" customWidth="1"/>
    <col min="3" max="3" width="25.6640625" style="23" customWidth="1"/>
    <col min="4" max="4" width="35.6640625" style="23" customWidth="1"/>
    <col min="5" max="12" width="12.6640625" style="23" customWidth="1"/>
    <col min="13" max="16384" width="11.44140625" style="23"/>
  </cols>
  <sheetData>
    <row r="1" spans="1:17" ht="15" customHeight="1" x14ac:dyDescent="0.3">
      <c r="A1" s="22"/>
    </row>
    <row r="2" spans="1:17" ht="84.9" customHeight="1" x14ac:dyDescent="0.3">
      <c r="A2" s="22"/>
      <c r="B2" s="44" t="s">
        <v>107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5" customHeight="1" x14ac:dyDescent="0.3">
      <c r="A3" s="22"/>
      <c r="B3" s="45" t="str">
        <f>INICIO!C$8</f>
        <v>PERIODO: ENERO A DICIEMBRE - 2020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15" customHeight="1" thickBot="1" x14ac:dyDescent="0.35"/>
    <row r="5" spans="1:17" ht="15" customHeight="1" thickBot="1" x14ac:dyDescent="0.35">
      <c r="B5" s="47" t="s">
        <v>0</v>
      </c>
      <c r="C5" s="47" t="s">
        <v>9</v>
      </c>
      <c r="D5" s="47" t="s">
        <v>10</v>
      </c>
      <c r="E5" s="47" t="s">
        <v>11</v>
      </c>
      <c r="F5" s="46" t="s">
        <v>22</v>
      </c>
      <c r="G5" s="46"/>
      <c r="H5" s="46"/>
      <c r="I5" s="46"/>
      <c r="J5" s="46"/>
      <c r="K5" s="46"/>
      <c r="L5" s="46"/>
      <c r="M5" s="46" t="s">
        <v>23</v>
      </c>
      <c r="N5" s="46"/>
      <c r="O5" s="46"/>
      <c r="P5" s="46"/>
      <c r="Q5" s="46"/>
    </row>
    <row r="6" spans="1:17" ht="15" customHeight="1" thickBot="1" x14ac:dyDescent="0.35">
      <c r="B6" s="47"/>
      <c r="C6" s="47"/>
      <c r="D6" s="47"/>
      <c r="E6" s="47"/>
      <c r="F6" s="46" t="s">
        <v>1</v>
      </c>
      <c r="G6" s="46" t="s">
        <v>6</v>
      </c>
      <c r="H6" s="46"/>
      <c r="I6" s="46" t="s">
        <v>5</v>
      </c>
      <c r="J6" s="46"/>
      <c r="K6" s="46" t="s">
        <v>7</v>
      </c>
      <c r="L6" s="46"/>
      <c r="M6" s="46" t="s">
        <v>1</v>
      </c>
      <c r="N6" s="46" t="s">
        <v>4</v>
      </c>
      <c r="O6" s="46"/>
      <c r="P6" s="46" t="s">
        <v>5</v>
      </c>
      <c r="Q6" s="46"/>
    </row>
    <row r="7" spans="1:17" ht="15" customHeight="1" thickBot="1" x14ac:dyDescent="0.35">
      <c r="B7" s="47"/>
      <c r="C7" s="47"/>
      <c r="D7" s="47"/>
      <c r="E7" s="47"/>
      <c r="F7" s="46"/>
      <c r="G7" s="24" t="s">
        <v>2</v>
      </c>
      <c r="H7" s="24" t="s">
        <v>3</v>
      </c>
      <c r="I7" s="24" t="s">
        <v>2</v>
      </c>
      <c r="J7" s="24" t="s">
        <v>3</v>
      </c>
      <c r="K7" s="24" t="s">
        <v>2</v>
      </c>
      <c r="L7" s="24" t="s">
        <v>3</v>
      </c>
      <c r="M7" s="46"/>
      <c r="N7" s="24" t="s">
        <v>2</v>
      </c>
      <c r="O7" s="24" t="s">
        <v>3</v>
      </c>
      <c r="P7" s="24" t="s">
        <v>2</v>
      </c>
      <c r="Q7" s="24" t="s">
        <v>3</v>
      </c>
    </row>
    <row r="8" spans="1:17" ht="15" customHeight="1" x14ac:dyDescent="0.3">
      <c r="B8" s="1" t="s">
        <v>24</v>
      </c>
      <c r="C8" s="3" t="s">
        <v>31</v>
      </c>
      <c r="D8" s="4" t="s">
        <v>24</v>
      </c>
      <c r="E8" s="7" t="s">
        <v>32</v>
      </c>
      <c r="F8" s="2">
        <v>1666</v>
      </c>
      <c r="G8" s="37">
        <v>43</v>
      </c>
      <c r="H8" s="38">
        <v>2.581032412965186</v>
      </c>
      <c r="I8" s="2">
        <v>522</v>
      </c>
      <c r="J8" s="38">
        <v>31.332533013205282</v>
      </c>
      <c r="K8" s="2">
        <v>184</v>
      </c>
      <c r="L8" s="38">
        <v>11.044417767106843</v>
      </c>
      <c r="M8" s="2">
        <v>1511</v>
      </c>
      <c r="N8" s="37">
        <v>144</v>
      </c>
      <c r="O8" s="38">
        <v>9.5301125082726674</v>
      </c>
      <c r="P8" s="2">
        <v>670</v>
      </c>
      <c r="Q8" s="38">
        <v>44.341495698213102</v>
      </c>
    </row>
    <row r="9" spans="1:17" ht="15" customHeight="1" x14ac:dyDescent="0.3">
      <c r="B9" s="1" t="s">
        <v>24</v>
      </c>
      <c r="C9" s="3" t="s">
        <v>33</v>
      </c>
      <c r="D9" s="4" t="s">
        <v>33</v>
      </c>
      <c r="E9" s="7" t="s">
        <v>38</v>
      </c>
      <c r="F9" s="2">
        <v>630</v>
      </c>
      <c r="G9" s="37">
        <v>14</v>
      </c>
      <c r="H9" s="38">
        <v>2.2222222222222223</v>
      </c>
      <c r="I9" s="2">
        <v>208</v>
      </c>
      <c r="J9" s="38">
        <v>33.015873015873012</v>
      </c>
      <c r="K9" s="2">
        <v>67</v>
      </c>
      <c r="L9" s="38">
        <v>10.634920634920634</v>
      </c>
      <c r="M9" s="2">
        <v>587</v>
      </c>
      <c r="N9" s="37">
        <v>46</v>
      </c>
      <c r="O9" s="38">
        <v>7.836456558773425</v>
      </c>
      <c r="P9" s="2">
        <v>269</v>
      </c>
      <c r="Q9" s="38">
        <v>45.826235093696766</v>
      </c>
    </row>
    <row r="10" spans="1:17" ht="15" customHeight="1" x14ac:dyDescent="0.3">
      <c r="B10" s="1" t="s">
        <v>24</v>
      </c>
      <c r="C10" s="3" t="s">
        <v>33</v>
      </c>
      <c r="D10" s="4" t="s">
        <v>93</v>
      </c>
      <c r="E10" s="7" t="s">
        <v>94</v>
      </c>
      <c r="F10" s="2">
        <v>50</v>
      </c>
      <c r="G10" s="37">
        <v>1</v>
      </c>
      <c r="H10" s="38">
        <v>2</v>
      </c>
      <c r="I10" s="2">
        <v>17</v>
      </c>
      <c r="J10" s="38">
        <v>34</v>
      </c>
      <c r="K10" s="2">
        <v>5</v>
      </c>
      <c r="L10" s="38">
        <v>10</v>
      </c>
      <c r="M10" s="2">
        <v>44</v>
      </c>
      <c r="N10" s="37">
        <v>4</v>
      </c>
      <c r="O10" s="38">
        <v>9.0909090909090917</v>
      </c>
      <c r="P10" s="2">
        <v>18</v>
      </c>
      <c r="Q10" s="38">
        <v>40.909090909090914</v>
      </c>
    </row>
    <row r="11" spans="1:17" ht="15" customHeight="1" x14ac:dyDescent="0.3">
      <c r="B11" s="1" t="s">
        <v>24</v>
      </c>
      <c r="C11" s="3" t="s">
        <v>33</v>
      </c>
      <c r="D11" s="4" t="s">
        <v>41</v>
      </c>
      <c r="E11" s="7" t="s">
        <v>42</v>
      </c>
      <c r="F11" s="2">
        <v>333</v>
      </c>
      <c r="G11" s="37">
        <v>6</v>
      </c>
      <c r="H11" s="38">
        <v>1.8018018018018018</v>
      </c>
      <c r="I11" s="2">
        <v>113</v>
      </c>
      <c r="J11" s="38">
        <v>33.933933933933936</v>
      </c>
      <c r="K11" s="2">
        <v>35</v>
      </c>
      <c r="L11" s="38">
        <v>10.51051051051051</v>
      </c>
      <c r="M11" s="2">
        <v>330</v>
      </c>
      <c r="N11" s="37">
        <v>20</v>
      </c>
      <c r="O11" s="38">
        <v>6.0606060606060606</v>
      </c>
      <c r="P11" s="2">
        <v>139</v>
      </c>
      <c r="Q11" s="38">
        <v>42.121212121212118</v>
      </c>
    </row>
    <row r="12" spans="1:17" ht="15" customHeight="1" x14ac:dyDescent="0.3">
      <c r="B12" s="1" t="s">
        <v>24</v>
      </c>
      <c r="C12" s="3" t="s">
        <v>33</v>
      </c>
      <c r="D12" s="4" t="s">
        <v>45</v>
      </c>
      <c r="E12" s="7" t="s">
        <v>46</v>
      </c>
      <c r="F12" s="2">
        <v>136</v>
      </c>
      <c r="G12" s="37">
        <v>2</v>
      </c>
      <c r="H12" s="38">
        <v>1.4705882352941175</v>
      </c>
      <c r="I12" s="2">
        <v>43</v>
      </c>
      <c r="J12" s="38">
        <v>31.617647058823529</v>
      </c>
      <c r="K12" s="2">
        <v>12</v>
      </c>
      <c r="L12" s="38">
        <v>8.8235294117647065</v>
      </c>
      <c r="M12" s="2">
        <v>123</v>
      </c>
      <c r="N12" s="37">
        <v>5</v>
      </c>
      <c r="O12" s="38">
        <v>4.0650406504065035</v>
      </c>
      <c r="P12" s="2">
        <v>51</v>
      </c>
      <c r="Q12" s="38">
        <v>41.463414634146339</v>
      </c>
    </row>
    <row r="13" spans="1:17" ht="15" customHeight="1" x14ac:dyDescent="0.3">
      <c r="B13" s="1" t="s">
        <v>24</v>
      </c>
      <c r="C13" s="3" t="s">
        <v>33</v>
      </c>
      <c r="D13" s="4" t="s">
        <v>47</v>
      </c>
      <c r="E13" s="7" t="s">
        <v>48</v>
      </c>
      <c r="F13" s="2">
        <v>446</v>
      </c>
      <c r="G13" s="37">
        <v>5</v>
      </c>
      <c r="H13" s="38">
        <v>1.1210762331838564</v>
      </c>
      <c r="I13" s="2">
        <v>129</v>
      </c>
      <c r="J13" s="38">
        <v>28.923766816143498</v>
      </c>
      <c r="K13" s="2">
        <v>57</v>
      </c>
      <c r="L13" s="38">
        <v>12.780269058295964</v>
      </c>
      <c r="M13" s="2">
        <v>413</v>
      </c>
      <c r="N13" s="37">
        <v>27</v>
      </c>
      <c r="O13" s="38">
        <v>6.5375302663438255</v>
      </c>
      <c r="P13" s="2">
        <v>186</v>
      </c>
      <c r="Q13" s="38">
        <v>45.036319612590795</v>
      </c>
    </row>
    <row r="14" spans="1:17" ht="15" customHeight="1" x14ac:dyDescent="0.3">
      <c r="B14" s="1" t="s">
        <v>24</v>
      </c>
      <c r="C14" s="3" t="s">
        <v>33</v>
      </c>
      <c r="D14" s="4" t="s">
        <v>39</v>
      </c>
      <c r="E14" s="7" t="s">
        <v>40</v>
      </c>
      <c r="F14" s="2">
        <v>578</v>
      </c>
      <c r="G14" s="37">
        <v>7</v>
      </c>
      <c r="H14" s="38">
        <v>1.2110726643598615</v>
      </c>
      <c r="I14" s="2">
        <v>184</v>
      </c>
      <c r="J14" s="38">
        <v>31.833910034602077</v>
      </c>
      <c r="K14" s="2">
        <v>77</v>
      </c>
      <c r="L14" s="38">
        <v>13.321799307958477</v>
      </c>
      <c r="M14" s="2">
        <v>519</v>
      </c>
      <c r="N14" s="37">
        <v>30</v>
      </c>
      <c r="O14" s="38">
        <v>5.7803468208092488</v>
      </c>
      <c r="P14" s="2">
        <v>237</v>
      </c>
      <c r="Q14" s="38">
        <v>45.664739884393065</v>
      </c>
    </row>
    <row r="15" spans="1:17" ht="15" customHeight="1" x14ac:dyDescent="0.3">
      <c r="B15" s="1" t="s">
        <v>24</v>
      </c>
      <c r="C15" s="3" t="s">
        <v>33</v>
      </c>
      <c r="D15" s="4" t="s">
        <v>34</v>
      </c>
      <c r="E15" s="7" t="s">
        <v>35</v>
      </c>
      <c r="F15" s="2">
        <v>282</v>
      </c>
      <c r="G15" s="37">
        <v>4</v>
      </c>
      <c r="H15" s="38">
        <v>1.4184397163120568</v>
      </c>
      <c r="I15" s="2">
        <v>83</v>
      </c>
      <c r="J15" s="38">
        <v>29.432624113475175</v>
      </c>
      <c r="K15" s="2">
        <v>39</v>
      </c>
      <c r="L15" s="38">
        <v>13.829787234042554</v>
      </c>
      <c r="M15" s="2">
        <v>244</v>
      </c>
      <c r="N15" s="37">
        <v>28</v>
      </c>
      <c r="O15" s="38">
        <v>11.475409836065573</v>
      </c>
      <c r="P15" s="2">
        <v>111</v>
      </c>
      <c r="Q15" s="38">
        <v>45.491803278688522</v>
      </c>
    </row>
    <row r="16" spans="1:17" ht="15" customHeight="1" x14ac:dyDescent="0.3">
      <c r="B16" s="1" t="s">
        <v>24</v>
      </c>
      <c r="C16" s="3" t="s">
        <v>33</v>
      </c>
      <c r="D16" s="4" t="s">
        <v>49</v>
      </c>
      <c r="E16" s="7" t="s">
        <v>50</v>
      </c>
      <c r="F16" s="2">
        <v>140</v>
      </c>
      <c r="G16" s="37">
        <v>1</v>
      </c>
      <c r="H16" s="38">
        <v>0.7142857142857143</v>
      </c>
      <c r="I16" s="2">
        <v>35</v>
      </c>
      <c r="J16" s="38">
        <v>25</v>
      </c>
      <c r="K16" s="2">
        <v>7</v>
      </c>
      <c r="L16" s="38">
        <v>5</v>
      </c>
      <c r="M16" s="2">
        <v>127</v>
      </c>
      <c r="N16" s="37">
        <v>8</v>
      </c>
      <c r="O16" s="38">
        <v>6.2992125984251963</v>
      </c>
      <c r="P16" s="2">
        <v>47</v>
      </c>
      <c r="Q16" s="38">
        <v>37.00787401574803</v>
      </c>
    </row>
    <row r="17" spans="2:17" ht="15" customHeight="1" x14ac:dyDescent="0.3">
      <c r="B17" s="1" t="s">
        <v>24</v>
      </c>
      <c r="C17" s="3" t="s">
        <v>33</v>
      </c>
      <c r="D17" s="4" t="s">
        <v>43</v>
      </c>
      <c r="E17" s="7" t="s">
        <v>44</v>
      </c>
      <c r="F17" s="2">
        <v>5</v>
      </c>
      <c r="G17" s="37">
        <v>0</v>
      </c>
      <c r="H17" s="38">
        <v>0</v>
      </c>
      <c r="I17" s="2">
        <v>2</v>
      </c>
      <c r="J17" s="38">
        <v>40</v>
      </c>
      <c r="K17" s="2">
        <v>0</v>
      </c>
      <c r="L17" s="38">
        <v>0</v>
      </c>
      <c r="M17" s="2">
        <v>5</v>
      </c>
      <c r="N17" s="37">
        <v>0</v>
      </c>
      <c r="O17" s="38">
        <v>0</v>
      </c>
      <c r="P17" s="2">
        <v>3</v>
      </c>
      <c r="Q17" s="38">
        <v>60</v>
      </c>
    </row>
    <row r="18" spans="2:17" ht="15" customHeight="1" x14ac:dyDescent="0.3">
      <c r="B18" s="1" t="s">
        <v>24</v>
      </c>
      <c r="C18" s="3" t="s">
        <v>33</v>
      </c>
      <c r="D18" s="4" t="s">
        <v>36</v>
      </c>
      <c r="E18" s="7" t="s">
        <v>37</v>
      </c>
      <c r="F18" s="2">
        <v>53</v>
      </c>
      <c r="G18" s="37">
        <v>0</v>
      </c>
      <c r="H18" s="38">
        <v>0</v>
      </c>
      <c r="I18" s="2">
        <v>12</v>
      </c>
      <c r="J18" s="38">
        <v>22.641509433962266</v>
      </c>
      <c r="K18" s="2">
        <v>8</v>
      </c>
      <c r="L18" s="38">
        <v>15.09433962264151</v>
      </c>
      <c r="M18" s="2">
        <v>47</v>
      </c>
      <c r="N18" s="37">
        <v>3</v>
      </c>
      <c r="O18" s="38">
        <v>6.3829787234042552</v>
      </c>
      <c r="P18" s="2">
        <v>16</v>
      </c>
      <c r="Q18" s="38">
        <v>34.042553191489361</v>
      </c>
    </row>
    <row r="19" spans="2:17" ht="15" customHeight="1" x14ac:dyDescent="0.3">
      <c r="B19" s="1" t="s">
        <v>24</v>
      </c>
      <c r="C19" s="3" t="s">
        <v>51</v>
      </c>
      <c r="D19" s="4" t="s">
        <v>62</v>
      </c>
      <c r="E19" s="7" t="s">
        <v>63</v>
      </c>
      <c r="F19" s="2">
        <v>293</v>
      </c>
      <c r="G19" s="37">
        <v>4</v>
      </c>
      <c r="H19" s="38">
        <v>1.3651877133105803</v>
      </c>
      <c r="I19" s="2">
        <v>104</v>
      </c>
      <c r="J19" s="38">
        <v>35.494880546075088</v>
      </c>
      <c r="K19" s="2">
        <v>27</v>
      </c>
      <c r="L19" s="38">
        <v>9.2150170648464158</v>
      </c>
      <c r="M19" s="2">
        <v>267</v>
      </c>
      <c r="N19" s="37">
        <v>23</v>
      </c>
      <c r="O19" s="38">
        <v>8.6142322097378283</v>
      </c>
      <c r="P19" s="2">
        <v>112</v>
      </c>
      <c r="Q19" s="38">
        <v>41.947565543071164</v>
      </c>
    </row>
    <row r="20" spans="2:17" ht="15" customHeight="1" x14ac:dyDescent="0.3">
      <c r="B20" s="1" t="s">
        <v>24</v>
      </c>
      <c r="C20" s="3" t="s">
        <v>51</v>
      </c>
      <c r="D20" s="4" t="s">
        <v>54</v>
      </c>
      <c r="E20" s="7" t="s">
        <v>55</v>
      </c>
      <c r="F20" s="2">
        <v>345</v>
      </c>
      <c r="G20" s="37">
        <v>5</v>
      </c>
      <c r="H20" s="38">
        <v>1.4492753623188406</v>
      </c>
      <c r="I20" s="2">
        <v>107</v>
      </c>
      <c r="J20" s="38">
        <v>31.014492753623191</v>
      </c>
      <c r="K20" s="2">
        <v>41</v>
      </c>
      <c r="L20" s="38">
        <v>11.884057971014492</v>
      </c>
      <c r="M20" s="2">
        <v>301</v>
      </c>
      <c r="N20" s="37">
        <v>20</v>
      </c>
      <c r="O20" s="38">
        <v>6.6445182724252501</v>
      </c>
      <c r="P20" s="2">
        <v>137</v>
      </c>
      <c r="Q20" s="38">
        <v>45.514950166112953</v>
      </c>
    </row>
    <row r="21" spans="2:17" ht="15" customHeight="1" x14ac:dyDescent="0.3">
      <c r="B21" s="1" t="s">
        <v>24</v>
      </c>
      <c r="C21" s="3" t="s">
        <v>51</v>
      </c>
      <c r="D21" s="4" t="s">
        <v>56</v>
      </c>
      <c r="E21" s="7" t="s">
        <v>57</v>
      </c>
      <c r="F21" s="2">
        <v>334</v>
      </c>
      <c r="G21" s="37">
        <v>4</v>
      </c>
      <c r="H21" s="38">
        <v>1.1976047904191618</v>
      </c>
      <c r="I21" s="2">
        <v>115</v>
      </c>
      <c r="J21" s="38">
        <v>34.431137724550901</v>
      </c>
      <c r="K21" s="2">
        <v>40</v>
      </c>
      <c r="L21" s="38">
        <v>11.976047904191617</v>
      </c>
      <c r="M21" s="2">
        <v>301</v>
      </c>
      <c r="N21" s="37">
        <v>28</v>
      </c>
      <c r="O21" s="38">
        <v>9.3023255813953494</v>
      </c>
      <c r="P21" s="2">
        <v>153</v>
      </c>
      <c r="Q21" s="38">
        <v>50.830564784053159</v>
      </c>
    </row>
    <row r="22" spans="2:17" ht="15" customHeight="1" x14ac:dyDescent="0.3">
      <c r="B22" s="1" t="s">
        <v>24</v>
      </c>
      <c r="C22" s="3" t="s">
        <v>51</v>
      </c>
      <c r="D22" s="4" t="s">
        <v>58</v>
      </c>
      <c r="E22" s="7" t="s">
        <v>59</v>
      </c>
      <c r="F22" s="2">
        <v>203</v>
      </c>
      <c r="G22" s="37">
        <v>2</v>
      </c>
      <c r="H22" s="38">
        <v>0.98522167487684731</v>
      </c>
      <c r="I22" s="2">
        <v>53</v>
      </c>
      <c r="J22" s="38">
        <v>26.108374384236456</v>
      </c>
      <c r="K22" s="2">
        <v>16</v>
      </c>
      <c r="L22" s="38">
        <v>7.8817733990147785</v>
      </c>
      <c r="M22" s="2">
        <v>180</v>
      </c>
      <c r="N22" s="37">
        <v>15</v>
      </c>
      <c r="O22" s="38">
        <v>8.3333333333333321</v>
      </c>
      <c r="P22" s="2">
        <v>73</v>
      </c>
      <c r="Q22" s="38">
        <v>40.555555555555557</v>
      </c>
    </row>
    <row r="23" spans="2:17" ht="15" customHeight="1" x14ac:dyDescent="0.3">
      <c r="B23" s="1" t="s">
        <v>24</v>
      </c>
      <c r="C23" s="3" t="s">
        <v>51</v>
      </c>
      <c r="D23" s="4" t="s">
        <v>27</v>
      </c>
      <c r="E23" s="7" t="s">
        <v>64</v>
      </c>
      <c r="F23" s="2">
        <v>659</v>
      </c>
      <c r="G23" s="37">
        <v>19</v>
      </c>
      <c r="H23" s="38">
        <v>2.8831562974203337</v>
      </c>
      <c r="I23" s="2">
        <v>240</v>
      </c>
      <c r="J23" s="38">
        <v>36.41881638846737</v>
      </c>
      <c r="K23" s="2">
        <v>70</v>
      </c>
      <c r="L23" s="38">
        <v>10.62215477996965</v>
      </c>
      <c r="M23" s="2">
        <v>572</v>
      </c>
      <c r="N23" s="37">
        <v>52</v>
      </c>
      <c r="O23" s="38">
        <v>9.0909090909090917</v>
      </c>
      <c r="P23" s="2">
        <v>267</v>
      </c>
      <c r="Q23" s="38">
        <v>46.67832167832168</v>
      </c>
    </row>
    <row r="24" spans="2:17" ht="15" customHeight="1" x14ac:dyDescent="0.3">
      <c r="B24" s="1" t="s">
        <v>24</v>
      </c>
      <c r="C24" s="3" t="s">
        <v>51</v>
      </c>
      <c r="D24" s="4" t="s">
        <v>65</v>
      </c>
      <c r="E24" s="7" t="s">
        <v>66</v>
      </c>
      <c r="F24" s="2">
        <v>346</v>
      </c>
      <c r="G24" s="37">
        <v>3</v>
      </c>
      <c r="H24" s="38">
        <v>0.86705202312138718</v>
      </c>
      <c r="I24" s="2">
        <v>129</v>
      </c>
      <c r="J24" s="38">
        <v>37.283236994219656</v>
      </c>
      <c r="K24" s="2">
        <v>31</v>
      </c>
      <c r="L24" s="38">
        <v>8.9595375722543356</v>
      </c>
      <c r="M24" s="2">
        <v>325</v>
      </c>
      <c r="N24" s="37">
        <v>15</v>
      </c>
      <c r="O24" s="38">
        <v>4.6153846153846159</v>
      </c>
      <c r="P24" s="2">
        <v>148</v>
      </c>
      <c r="Q24" s="38">
        <v>45.53846153846154</v>
      </c>
    </row>
    <row r="25" spans="2:17" ht="15" customHeight="1" x14ac:dyDescent="0.3">
      <c r="B25" s="1" t="s">
        <v>24</v>
      </c>
      <c r="C25" s="3" t="s">
        <v>51</v>
      </c>
      <c r="D25" s="4" t="s">
        <v>60</v>
      </c>
      <c r="E25" s="7" t="s">
        <v>61</v>
      </c>
      <c r="F25" s="2">
        <v>351</v>
      </c>
      <c r="G25" s="37">
        <v>7</v>
      </c>
      <c r="H25" s="38">
        <v>1.9943019943019942</v>
      </c>
      <c r="I25" s="2">
        <v>105</v>
      </c>
      <c r="J25" s="38">
        <v>29.914529914529915</v>
      </c>
      <c r="K25" s="2">
        <v>45</v>
      </c>
      <c r="L25" s="38">
        <v>12.820512820512819</v>
      </c>
      <c r="M25" s="2">
        <v>314</v>
      </c>
      <c r="N25" s="37">
        <v>35</v>
      </c>
      <c r="O25" s="38">
        <v>11.146496815286625</v>
      </c>
      <c r="P25" s="2">
        <v>137</v>
      </c>
      <c r="Q25" s="38">
        <v>43.630573248407643</v>
      </c>
    </row>
    <row r="26" spans="2:17" ht="15" customHeight="1" x14ac:dyDescent="0.3">
      <c r="B26" s="1" t="s">
        <v>24</v>
      </c>
      <c r="C26" s="3" t="s">
        <v>51</v>
      </c>
      <c r="D26" s="4" t="s">
        <v>52</v>
      </c>
      <c r="E26" s="7" t="s">
        <v>53</v>
      </c>
      <c r="F26" s="2">
        <v>167</v>
      </c>
      <c r="G26" s="37">
        <v>2</v>
      </c>
      <c r="H26" s="38">
        <v>1.1976047904191618</v>
      </c>
      <c r="I26" s="2">
        <v>64</v>
      </c>
      <c r="J26" s="38">
        <v>38.323353293413177</v>
      </c>
      <c r="K26" s="2">
        <v>12</v>
      </c>
      <c r="L26" s="38">
        <v>7.1856287425149699</v>
      </c>
      <c r="M26" s="2">
        <v>151</v>
      </c>
      <c r="N26" s="37">
        <v>18</v>
      </c>
      <c r="O26" s="38">
        <v>11.920529801324504</v>
      </c>
      <c r="P26" s="2">
        <v>62</v>
      </c>
      <c r="Q26" s="38">
        <v>41.059602649006621</v>
      </c>
    </row>
    <row r="27" spans="2:17" ht="15" customHeight="1" x14ac:dyDescent="0.3">
      <c r="B27" s="1" t="s">
        <v>24</v>
      </c>
      <c r="C27" s="3" t="s">
        <v>51</v>
      </c>
      <c r="D27" s="4" t="s">
        <v>97</v>
      </c>
      <c r="E27" s="7" t="s">
        <v>98</v>
      </c>
      <c r="F27" s="2">
        <v>25</v>
      </c>
      <c r="G27" s="37">
        <v>0</v>
      </c>
      <c r="H27" s="38">
        <v>0</v>
      </c>
      <c r="I27" s="2">
        <v>10</v>
      </c>
      <c r="J27" s="38">
        <v>40</v>
      </c>
      <c r="K27" s="2">
        <v>2</v>
      </c>
      <c r="L27" s="38">
        <v>8</v>
      </c>
      <c r="M27" s="2">
        <v>23</v>
      </c>
      <c r="N27" s="37">
        <v>2</v>
      </c>
      <c r="O27" s="38">
        <v>8.695652173913043</v>
      </c>
      <c r="P27" s="2">
        <v>8</v>
      </c>
      <c r="Q27" s="38">
        <v>34.782608695652172</v>
      </c>
    </row>
    <row r="28" spans="2:17" ht="15" customHeight="1" x14ac:dyDescent="0.3">
      <c r="B28" s="1" t="s">
        <v>25</v>
      </c>
      <c r="C28" s="3" t="s">
        <v>89</v>
      </c>
      <c r="D28" s="4" t="s">
        <v>92</v>
      </c>
      <c r="E28" s="7" t="s">
        <v>67</v>
      </c>
      <c r="F28" s="2">
        <v>839</v>
      </c>
      <c r="G28" s="37">
        <v>14</v>
      </c>
      <c r="H28" s="38">
        <v>1.6686531585220501</v>
      </c>
      <c r="I28" s="2">
        <v>270</v>
      </c>
      <c r="J28" s="38">
        <v>32.181168057210968</v>
      </c>
      <c r="K28" s="2">
        <v>114</v>
      </c>
      <c r="L28" s="38">
        <v>13.587604290822409</v>
      </c>
      <c r="M28" s="2">
        <v>753</v>
      </c>
      <c r="N28" s="37">
        <v>78</v>
      </c>
      <c r="O28" s="38">
        <v>10.358565737051793</v>
      </c>
      <c r="P28" s="2">
        <v>340</v>
      </c>
      <c r="Q28" s="38">
        <v>45.152722443559092</v>
      </c>
    </row>
    <row r="29" spans="2:17" ht="15" customHeight="1" x14ac:dyDescent="0.3">
      <c r="B29" s="1" t="s">
        <v>25</v>
      </c>
      <c r="C29" s="3" t="s">
        <v>89</v>
      </c>
      <c r="D29" s="4" t="s">
        <v>30</v>
      </c>
      <c r="E29" s="7" t="s">
        <v>70</v>
      </c>
      <c r="F29" s="2">
        <v>236</v>
      </c>
      <c r="G29" s="37">
        <v>3</v>
      </c>
      <c r="H29" s="38">
        <v>1.2711864406779663</v>
      </c>
      <c r="I29" s="2">
        <v>75</v>
      </c>
      <c r="J29" s="38">
        <v>31.779661016949152</v>
      </c>
      <c r="K29" s="2">
        <v>14</v>
      </c>
      <c r="L29" s="38">
        <v>5.9322033898305087</v>
      </c>
      <c r="M29" s="2">
        <v>206</v>
      </c>
      <c r="N29" s="37">
        <v>22</v>
      </c>
      <c r="O29" s="38">
        <v>10.679611650485436</v>
      </c>
      <c r="P29" s="2">
        <v>83</v>
      </c>
      <c r="Q29" s="38">
        <v>40.291262135922331</v>
      </c>
    </row>
    <row r="30" spans="2:17" ht="15" customHeight="1" x14ac:dyDescent="0.3">
      <c r="B30" s="1" t="s">
        <v>25</v>
      </c>
      <c r="C30" s="3" t="s">
        <v>89</v>
      </c>
      <c r="D30" s="4" t="s">
        <v>68</v>
      </c>
      <c r="E30" s="7" t="s">
        <v>69</v>
      </c>
      <c r="F30" s="2">
        <v>1206</v>
      </c>
      <c r="G30" s="37">
        <v>17</v>
      </c>
      <c r="H30" s="38">
        <v>1.4096185737976783</v>
      </c>
      <c r="I30" s="2">
        <v>421</v>
      </c>
      <c r="J30" s="38">
        <v>34.908789386401331</v>
      </c>
      <c r="K30" s="2">
        <v>148</v>
      </c>
      <c r="L30" s="38">
        <v>12.271973466003317</v>
      </c>
      <c r="M30" s="2">
        <v>1060</v>
      </c>
      <c r="N30" s="37">
        <v>83</v>
      </c>
      <c r="O30" s="38">
        <v>7.8301886792452828</v>
      </c>
      <c r="P30" s="2">
        <v>487</v>
      </c>
      <c r="Q30" s="38">
        <v>45.943396226415096</v>
      </c>
    </row>
    <row r="31" spans="2:17" ht="15" customHeight="1" x14ac:dyDescent="0.3">
      <c r="B31" s="1" t="s">
        <v>26</v>
      </c>
      <c r="C31" s="3" t="s">
        <v>72</v>
      </c>
      <c r="D31" s="4" t="s">
        <v>29</v>
      </c>
      <c r="E31" s="7" t="s">
        <v>73</v>
      </c>
      <c r="F31" s="2">
        <v>388</v>
      </c>
      <c r="G31" s="37">
        <v>4</v>
      </c>
      <c r="H31" s="38">
        <v>1.0309278350515463</v>
      </c>
      <c r="I31" s="2">
        <v>130</v>
      </c>
      <c r="J31" s="38">
        <v>33.505154639175252</v>
      </c>
      <c r="K31" s="2">
        <v>31</v>
      </c>
      <c r="L31" s="38">
        <v>7.9896907216494837</v>
      </c>
      <c r="M31" s="2">
        <v>347</v>
      </c>
      <c r="N31" s="37">
        <v>23</v>
      </c>
      <c r="O31" s="38">
        <v>6.6282420749279538</v>
      </c>
      <c r="P31" s="2">
        <v>143</v>
      </c>
      <c r="Q31" s="38">
        <v>41.210374639769455</v>
      </c>
    </row>
    <row r="32" spans="2:17" ht="15" customHeight="1" x14ac:dyDescent="0.3">
      <c r="B32" s="1" t="s">
        <v>26</v>
      </c>
      <c r="C32" s="3" t="s">
        <v>72</v>
      </c>
      <c r="D32" s="4" t="s">
        <v>71</v>
      </c>
      <c r="E32" s="7" t="s">
        <v>74</v>
      </c>
      <c r="F32" s="2">
        <v>71</v>
      </c>
      <c r="G32" s="37">
        <v>0</v>
      </c>
      <c r="H32" s="38">
        <v>0</v>
      </c>
      <c r="I32" s="2">
        <v>16</v>
      </c>
      <c r="J32" s="38">
        <v>22.535211267605636</v>
      </c>
      <c r="K32" s="2">
        <v>7</v>
      </c>
      <c r="L32" s="38">
        <v>9.8591549295774641</v>
      </c>
      <c r="M32" s="2">
        <v>63</v>
      </c>
      <c r="N32" s="37">
        <v>4</v>
      </c>
      <c r="O32" s="38">
        <v>6.3492063492063489</v>
      </c>
      <c r="P32" s="2">
        <v>30</v>
      </c>
      <c r="Q32" s="38">
        <v>47.619047619047613</v>
      </c>
    </row>
    <row r="33" spans="2:17" ht="15" customHeight="1" x14ac:dyDescent="0.3">
      <c r="B33" s="1" t="s">
        <v>26</v>
      </c>
      <c r="C33" s="3" t="s">
        <v>72</v>
      </c>
      <c r="D33" s="4" t="s">
        <v>75</v>
      </c>
      <c r="E33" s="7" t="s">
        <v>76</v>
      </c>
      <c r="F33" s="2">
        <v>149</v>
      </c>
      <c r="G33" s="37">
        <v>2</v>
      </c>
      <c r="H33" s="38">
        <v>1.3422818791946309</v>
      </c>
      <c r="I33" s="2">
        <v>53</v>
      </c>
      <c r="J33" s="38">
        <v>35.570469798657719</v>
      </c>
      <c r="K33" s="2">
        <v>11</v>
      </c>
      <c r="L33" s="38">
        <v>7.3825503355704702</v>
      </c>
      <c r="M33" s="2">
        <v>133</v>
      </c>
      <c r="N33" s="37">
        <v>9</v>
      </c>
      <c r="O33" s="38">
        <v>6.7669172932330826</v>
      </c>
      <c r="P33" s="2">
        <v>68</v>
      </c>
      <c r="Q33" s="38">
        <v>51.127819548872175</v>
      </c>
    </row>
    <row r="34" spans="2:17" ht="15" customHeight="1" x14ac:dyDescent="0.3">
      <c r="B34" s="1" t="s">
        <v>26</v>
      </c>
      <c r="C34" s="3" t="s">
        <v>72</v>
      </c>
      <c r="D34" s="4" t="s">
        <v>95</v>
      </c>
      <c r="E34" s="7" t="s">
        <v>96</v>
      </c>
      <c r="F34" s="2">
        <v>123</v>
      </c>
      <c r="G34" s="37">
        <v>1</v>
      </c>
      <c r="H34" s="38">
        <v>0.81300813008130091</v>
      </c>
      <c r="I34" s="2">
        <v>38</v>
      </c>
      <c r="J34" s="38">
        <v>30.894308943089431</v>
      </c>
      <c r="K34" s="2">
        <v>10</v>
      </c>
      <c r="L34" s="38">
        <v>8.1300813008130071</v>
      </c>
      <c r="M34" s="2">
        <v>102</v>
      </c>
      <c r="N34" s="37">
        <v>4</v>
      </c>
      <c r="O34" s="38">
        <v>3.9215686274509802</v>
      </c>
      <c r="P34" s="2">
        <v>47</v>
      </c>
      <c r="Q34" s="38">
        <v>46.078431372549019</v>
      </c>
    </row>
    <row r="35" spans="2:17" ht="15" customHeight="1" x14ac:dyDescent="0.3">
      <c r="B35" s="1" t="s">
        <v>81</v>
      </c>
      <c r="C35" s="3" t="s">
        <v>77</v>
      </c>
      <c r="D35" s="4" t="s">
        <v>28</v>
      </c>
      <c r="E35" s="7" t="s">
        <v>78</v>
      </c>
      <c r="F35" s="2">
        <v>68</v>
      </c>
      <c r="G35" s="37">
        <v>0</v>
      </c>
      <c r="H35" s="38">
        <v>0</v>
      </c>
      <c r="I35" s="2">
        <v>25</v>
      </c>
      <c r="J35" s="38">
        <v>36.764705882352942</v>
      </c>
      <c r="K35" s="2">
        <v>3</v>
      </c>
      <c r="L35" s="38">
        <v>4.4117647058823533</v>
      </c>
      <c r="M35" s="2">
        <v>59</v>
      </c>
      <c r="N35" s="37">
        <v>1</v>
      </c>
      <c r="O35" s="38">
        <v>1.6949152542372881</v>
      </c>
      <c r="P35" s="2">
        <v>25</v>
      </c>
      <c r="Q35" s="38">
        <v>42.372881355932201</v>
      </c>
    </row>
    <row r="36" spans="2:17" ht="15" customHeight="1" x14ac:dyDescent="0.3">
      <c r="B36" s="1" t="s">
        <v>81</v>
      </c>
      <c r="C36" s="3" t="s">
        <v>77</v>
      </c>
      <c r="D36" s="4" t="s">
        <v>79</v>
      </c>
      <c r="E36" s="7" t="s">
        <v>80</v>
      </c>
      <c r="F36" s="2">
        <v>11</v>
      </c>
      <c r="G36" s="37">
        <v>0</v>
      </c>
      <c r="H36" s="38">
        <v>0</v>
      </c>
      <c r="I36" s="2">
        <v>4</v>
      </c>
      <c r="J36" s="38">
        <v>36.363636363636367</v>
      </c>
      <c r="K36" s="2">
        <v>1</v>
      </c>
      <c r="L36" s="38">
        <v>9.0909090909090917</v>
      </c>
      <c r="M36" s="2">
        <v>8</v>
      </c>
      <c r="N36" s="37">
        <v>1</v>
      </c>
      <c r="O36" s="38">
        <v>12.5</v>
      </c>
      <c r="P36" s="2">
        <v>1</v>
      </c>
      <c r="Q36" s="38">
        <v>12.5</v>
      </c>
    </row>
    <row r="37" spans="2:17" ht="15" customHeight="1" x14ac:dyDescent="0.3">
      <c r="B37" s="1" t="s">
        <v>81</v>
      </c>
      <c r="C37" s="3" t="s">
        <v>82</v>
      </c>
      <c r="D37" s="4" t="s">
        <v>83</v>
      </c>
      <c r="E37" s="7" t="s">
        <v>84</v>
      </c>
      <c r="F37" s="2">
        <v>1065</v>
      </c>
      <c r="G37" s="37">
        <v>23</v>
      </c>
      <c r="H37" s="38">
        <v>2.15962441314554</v>
      </c>
      <c r="I37" s="2">
        <v>299</v>
      </c>
      <c r="J37" s="38">
        <v>28.075117370892016</v>
      </c>
      <c r="K37" s="2">
        <v>114</v>
      </c>
      <c r="L37" s="38">
        <v>10.704225352112676</v>
      </c>
      <c r="M37" s="2">
        <v>922</v>
      </c>
      <c r="N37" s="37">
        <v>120</v>
      </c>
      <c r="O37" s="38">
        <v>13.015184381778742</v>
      </c>
      <c r="P37" s="2">
        <v>364</v>
      </c>
      <c r="Q37" s="38">
        <v>39.479392624728845</v>
      </c>
    </row>
    <row r="38" spans="2:17" ht="15" customHeight="1" x14ac:dyDescent="0.3">
      <c r="B38" s="1" t="s">
        <v>81</v>
      </c>
      <c r="C38" s="3" t="s">
        <v>82</v>
      </c>
      <c r="D38" s="4" t="s">
        <v>85</v>
      </c>
      <c r="E38" s="7" t="s">
        <v>86</v>
      </c>
      <c r="F38" s="2">
        <v>2088</v>
      </c>
      <c r="G38" s="37">
        <v>58</v>
      </c>
      <c r="H38" s="38">
        <v>2.7777777777777777</v>
      </c>
      <c r="I38" s="2">
        <v>463</v>
      </c>
      <c r="J38" s="38">
        <v>22.174329501915711</v>
      </c>
      <c r="K38" s="2">
        <v>170</v>
      </c>
      <c r="L38" s="38">
        <v>8.1417624521072796</v>
      </c>
      <c r="M38" s="2">
        <v>1860</v>
      </c>
      <c r="N38" s="37">
        <v>397</v>
      </c>
      <c r="O38" s="38">
        <v>21.344086021505376</v>
      </c>
      <c r="P38" s="2">
        <v>550</v>
      </c>
      <c r="Q38" s="38">
        <v>29.56989247311828</v>
      </c>
    </row>
    <row r="39" spans="2:17" ht="15" customHeight="1" thickBot="1" x14ac:dyDescent="0.35">
      <c r="B39" s="1" t="s">
        <v>81</v>
      </c>
      <c r="C39" s="3" t="s">
        <v>82</v>
      </c>
      <c r="D39" s="4" t="s">
        <v>87</v>
      </c>
      <c r="E39" s="7" t="s">
        <v>88</v>
      </c>
      <c r="F39" s="2">
        <v>1190</v>
      </c>
      <c r="G39" s="37">
        <v>32</v>
      </c>
      <c r="H39" s="38">
        <v>2.6890756302521011</v>
      </c>
      <c r="I39" s="2">
        <v>252</v>
      </c>
      <c r="J39" s="38">
        <v>21.176470588235293</v>
      </c>
      <c r="K39" s="2">
        <v>74</v>
      </c>
      <c r="L39" s="38">
        <v>6.2184873949579833</v>
      </c>
      <c r="M39" s="2">
        <v>1022</v>
      </c>
      <c r="N39" s="37">
        <v>216</v>
      </c>
      <c r="O39" s="38">
        <v>21.135029354207436</v>
      </c>
      <c r="P39" s="2">
        <v>237</v>
      </c>
      <c r="Q39" s="38">
        <v>23.18982387475538</v>
      </c>
    </row>
    <row r="40" spans="2:17" ht="15" customHeight="1" thickBot="1" x14ac:dyDescent="0.35">
      <c r="B40" s="48" t="s">
        <v>106</v>
      </c>
      <c r="C40" s="49"/>
      <c r="D40" s="49"/>
      <c r="E40" s="50"/>
      <c r="F40" s="25">
        <f>SUM(F8:F39)</f>
        <v>14476</v>
      </c>
      <c r="G40" s="35">
        <f>SUM(G8:G39)</f>
        <v>283</v>
      </c>
      <c r="H40" s="36">
        <f>G40/F40*100</f>
        <v>1.9549599336833379</v>
      </c>
      <c r="I40" s="25">
        <f>SUM(I8:I39)</f>
        <v>4321</v>
      </c>
      <c r="J40" s="36">
        <f>I40/F40*100</f>
        <v>29.849405913235699</v>
      </c>
      <c r="K40" s="25">
        <f>SUM(K8:K39)</f>
        <v>1472</v>
      </c>
      <c r="L40" s="36">
        <f>K40/F40*100</f>
        <v>10.168554849405913</v>
      </c>
      <c r="M40" s="25">
        <f>SUM(M8:M39)</f>
        <v>12919</v>
      </c>
      <c r="N40" s="35">
        <f>SUM(N8:N39)</f>
        <v>1481</v>
      </c>
      <c r="O40" s="36">
        <f>N40/M40*100</f>
        <v>11.463735583249477</v>
      </c>
      <c r="P40" s="25">
        <f>SUM(P8:P39)</f>
        <v>5219</v>
      </c>
      <c r="Q40" s="36">
        <f>P40/M40*100</f>
        <v>40.39786361173465</v>
      </c>
    </row>
    <row r="41" spans="2:17" ht="15" customHeight="1" x14ac:dyDescent="0.3">
      <c r="B41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2020.</v>
      </c>
      <c r="C41" s="34"/>
      <c r="D41" s="34"/>
      <c r="E41" s="34"/>
    </row>
    <row r="42" spans="2:17" ht="15" customHeight="1" x14ac:dyDescent="0.3">
      <c r="B42" s="33" t="s">
        <v>8</v>
      </c>
      <c r="C42" s="34"/>
      <c r="D42" s="34"/>
      <c r="E42" s="34"/>
    </row>
    <row r="43" spans="2:17" ht="15" customHeight="1" x14ac:dyDescent="0.3">
      <c r="B43" s="33" t="s">
        <v>90</v>
      </c>
      <c r="C43" s="34"/>
      <c r="D43" s="34"/>
      <c r="E43" s="34"/>
    </row>
    <row r="44" spans="2:17" ht="15" customHeight="1" x14ac:dyDescent="0.3">
      <c r="B44" s="33" t="s">
        <v>91</v>
      </c>
      <c r="C44" s="34"/>
      <c r="D44" s="34"/>
      <c r="E44" s="34"/>
    </row>
    <row r="45" spans="2:17" ht="15" customHeight="1" x14ac:dyDescent="0.3">
      <c r="B45" s="30" t="s">
        <v>103</v>
      </c>
    </row>
    <row r="46" spans="2:17" ht="15" customHeight="1" x14ac:dyDescent="0.3">
      <c r="B46" s="30" t="s">
        <v>100</v>
      </c>
    </row>
    <row r="47" spans="2:17" ht="15" customHeight="1" x14ac:dyDescent="0.3">
      <c r="B47" s="30"/>
    </row>
  </sheetData>
  <mergeCells count="16">
    <mergeCell ref="B2:Q2"/>
    <mergeCell ref="B3:Q3"/>
    <mergeCell ref="B40:E40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002"/>
  <sheetViews>
    <sheetView showGridLines="0" workbookViewId="0">
      <selection activeCell="E11" sqref="E11"/>
    </sheetView>
  </sheetViews>
  <sheetFormatPr baseColWidth="10" defaultColWidth="11.44140625" defaultRowHeight="15" customHeight="1" x14ac:dyDescent="0.3"/>
  <cols>
    <col min="1" max="1" width="12.6640625" style="23" customWidth="1"/>
    <col min="2" max="2" width="15.6640625" style="23" customWidth="1"/>
    <col min="3" max="3" width="25.6640625" style="23" customWidth="1"/>
    <col min="4" max="4" width="35.6640625" style="23" customWidth="1"/>
    <col min="5" max="14" width="12.6640625" style="23" customWidth="1"/>
    <col min="15" max="16384" width="11.44140625" style="23"/>
  </cols>
  <sheetData>
    <row r="1" spans="1:14" ht="15" customHeight="1" x14ac:dyDescent="0.3">
      <c r="A1" s="22"/>
    </row>
    <row r="2" spans="1:14" ht="84.9" customHeight="1" x14ac:dyDescent="0.3">
      <c r="A2" s="22"/>
      <c r="B2" s="44" t="s">
        <v>108</v>
      </c>
      <c r="C2" s="44"/>
      <c r="D2" s="44"/>
      <c r="E2" s="44"/>
      <c r="F2" s="52"/>
      <c r="G2" s="52"/>
      <c r="H2" s="52"/>
      <c r="I2" s="52"/>
      <c r="J2" s="52"/>
      <c r="K2" s="52"/>
      <c r="L2" s="52"/>
      <c r="M2" s="52"/>
      <c r="N2" s="52"/>
    </row>
    <row r="3" spans="1:14" ht="15" customHeight="1" x14ac:dyDescent="0.3">
      <c r="A3" s="22"/>
      <c r="B3" s="45" t="str">
        <f>INICIO!C$8</f>
        <v>PERIODO: ENERO A DICIEMBRE - 2020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ht="15" customHeight="1" thickBot="1" x14ac:dyDescent="0.35"/>
    <row r="5" spans="1:14" ht="15" customHeight="1" thickBot="1" x14ac:dyDescent="0.35">
      <c r="B5" s="47" t="s">
        <v>0</v>
      </c>
      <c r="C5" s="47" t="s">
        <v>9</v>
      </c>
      <c r="D5" s="47" t="s">
        <v>10</v>
      </c>
      <c r="E5" s="47" t="s">
        <v>11</v>
      </c>
      <c r="F5" s="46" t="s">
        <v>1</v>
      </c>
      <c r="G5" s="46" t="s">
        <v>12</v>
      </c>
      <c r="H5" s="46"/>
      <c r="I5" s="46" t="s">
        <v>13</v>
      </c>
      <c r="J5" s="46"/>
      <c r="K5" s="46" t="s">
        <v>14</v>
      </c>
      <c r="L5" s="46"/>
      <c r="M5" s="46" t="s">
        <v>15</v>
      </c>
      <c r="N5" s="46"/>
    </row>
    <row r="6" spans="1:14" ht="15" customHeight="1" thickBot="1" x14ac:dyDescent="0.35">
      <c r="B6" s="47"/>
      <c r="C6" s="47"/>
      <c r="D6" s="47"/>
      <c r="E6" s="47"/>
      <c r="F6" s="46"/>
      <c r="G6" s="24" t="s">
        <v>2</v>
      </c>
      <c r="H6" s="24" t="s">
        <v>3</v>
      </c>
      <c r="I6" s="24" t="s">
        <v>2</v>
      </c>
      <c r="J6" s="24" t="s">
        <v>3</v>
      </c>
      <c r="K6" s="24" t="s">
        <v>2</v>
      </c>
      <c r="L6" s="24" t="s">
        <v>3</v>
      </c>
      <c r="M6" s="24" t="s">
        <v>2</v>
      </c>
      <c r="N6" s="24" t="s">
        <v>3</v>
      </c>
    </row>
    <row r="7" spans="1:14" ht="15" customHeight="1" x14ac:dyDescent="0.3">
      <c r="B7" s="1" t="s">
        <v>24</v>
      </c>
      <c r="C7" s="3" t="s">
        <v>31</v>
      </c>
      <c r="D7" s="4" t="s">
        <v>24</v>
      </c>
      <c r="E7" s="7" t="s">
        <v>32</v>
      </c>
      <c r="F7" s="2">
        <v>1123</v>
      </c>
      <c r="G7" s="2">
        <v>274</v>
      </c>
      <c r="H7" s="6">
        <v>24.39893143365984</v>
      </c>
      <c r="I7" s="2">
        <v>157</v>
      </c>
      <c r="J7" s="8">
        <v>13.980409617097061</v>
      </c>
      <c r="K7" s="2">
        <v>114</v>
      </c>
      <c r="L7" s="5">
        <v>10.151380231522706</v>
      </c>
      <c r="M7" s="2">
        <v>3</v>
      </c>
      <c r="N7" s="6">
        <v>0.26714158504007124</v>
      </c>
    </row>
    <row r="8" spans="1:14" ht="15" customHeight="1" x14ac:dyDescent="0.3">
      <c r="B8" s="1" t="s">
        <v>24</v>
      </c>
      <c r="C8" s="3" t="s">
        <v>33</v>
      </c>
      <c r="D8" s="4" t="s">
        <v>33</v>
      </c>
      <c r="E8" s="7" t="s">
        <v>38</v>
      </c>
      <c r="F8" s="2">
        <v>183</v>
      </c>
      <c r="G8" s="2">
        <v>14</v>
      </c>
      <c r="H8" s="6">
        <v>7.6502732240437163</v>
      </c>
      <c r="I8" s="2">
        <v>10</v>
      </c>
      <c r="J8" s="8">
        <v>5.4644808743169397</v>
      </c>
      <c r="K8" s="2">
        <v>4</v>
      </c>
      <c r="L8" s="5">
        <v>2.1857923497267762</v>
      </c>
      <c r="M8" s="2">
        <v>0</v>
      </c>
      <c r="N8" s="6">
        <v>0</v>
      </c>
    </row>
    <row r="9" spans="1:14" ht="15" customHeight="1" x14ac:dyDescent="0.3">
      <c r="B9" s="1" t="s">
        <v>24</v>
      </c>
      <c r="C9" s="3" t="s">
        <v>33</v>
      </c>
      <c r="D9" s="4" t="s">
        <v>93</v>
      </c>
      <c r="E9" s="7" t="s">
        <v>94</v>
      </c>
      <c r="F9" s="2">
        <v>40</v>
      </c>
      <c r="G9" s="2">
        <v>2</v>
      </c>
      <c r="H9" s="6">
        <v>5</v>
      </c>
      <c r="I9" s="2">
        <v>2</v>
      </c>
      <c r="J9" s="8">
        <v>5</v>
      </c>
      <c r="K9" s="2">
        <v>0</v>
      </c>
      <c r="L9" s="5">
        <v>0</v>
      </c>
      <c r="M9" s="2">
        <v>0</v>
      </c>
      <c r="N9" s="6">
        <v>0</v>
      </c>
    </row>
    <row r="10" spans="1:14" ht="15" customHeight="1" x14ac:dyDescent="0.3">
      <c r="B10" s="1" t="s">
        <v>24</v>
      </c>
      <c r="C10" s="3" t="s">
        <v>33</v>
      </c>
      <c r="D10" s="4" t="s">
        <v>41</v>
      </c>
      <c r="E10" s="7" t="s">
        <v>42</v>
      </c>
      <c r="F10" s="2">
        <v>183</v>
      </c>
      <c r="G10" s="2">
        <v>41</v>
      </c>
      <c r="H10" s="6">
        <v>22.404371584699454</v>
      </c>
      <c r="I10" s="2">
        <v>23</v>
      </c>
      <c r="J10" s="8">
        <v>12.568306010928962</v>
      </c>
      <c r="K10" s="2">
        <v>18</v>
      </c>
      <c r="L10" s="5">
        <v>9.8360655737704921</v>
      </c>
      <c r="M10" s="2">
        <v>0</v>
      </c>
      <c r="N10" s="6">
        <v>0</v>
      </c>
    </row>
    <row r="11" spans="1:14" ht="15" customHeight="1" x14ac:dyDescent="0.3">
      <c r="B11" s="1" t="s">
        <v>24</v>
      </c>
      <c r="C11" s="3" t="s">
        <v>33</v>
      </c>
      <c r="D11" s="4" t="s">
        <v>45</v>
      </c>
      <c r="E11" s="7" t="s">
        <v>46</v>
      </c>
      <c r="F11" s="2">
        <v>105</v>
      </c>
      <c r="G11" s="2">
        <v>24</v>
      </c>
      <c r="H11" s="6">
        <v>22.857142857142858</v>
      </c>
      <c r="I11" s="2">
        <v>18</v>
      </c>
      <c r="J11" s="8">
        <v>17.142857142857142</v>
      </c>
      <c r="K11" s="2">
        <v>5</v>
      </c>
      <c r="L11" s="5">
        <v>4.7619047619047619</v>
      </c>
      <c r="M11" s="2">
        <v>1</v>
      </c>
      <c r="N11" s="6">
        <v>0.95238095238095244</v>
      </c>
    </row>
    <row r="12" spans="1:14" ht="15" customHeight="1" x14ac:dyDescent="0.3">
      <c r="B12" s="1" t="s">
        <v>24</v>
      </c>
      <c r="C12" s="3" t="s">
        <v>33</v>
      </c>
      <c r="D12" s="4" t="s">
        <v>47</v>
      </c>
      <c r="E12" s="7" t="s">
        <v>48</v>
      </c>
      <c r="F12" s="2">
        <v>397</v>
      </c>
      <c r="G12" s="2">
        <v>53</v>
      </c>
      <c r="H12" s="6">
        <v>13.350125944584383</v>
      </c>
      <c r="I12" s="2">
        <v>36</v>
      </c>
      <c r="J12" s="8">
        <v>9.0680100755667503</v>
      </c>
      <c r="K12" s="2">
        <v>17</v>
      </c>
      <c r="L12" s="5">
        <v>4.2821158690176322</v>
      </c>
      <c r="M12" s="2">
        <v>0</v>
      </c>
      <c r="N12" s="6">
        <v>0</v>
      </c>
    </row>
    <row r="13" spans="1:14" ht="15" customHeight="1" x14ac:dyDescent="0.3">
      <c r="B13" s="1" t="s">
        <v>24</v>
      </c>
      <c r="C13" s="3" t="s">
        <v>33</v>
      </c>
      <c r="D13" s="4" t="s">
        <v>39</v>
      </c>
      <c r="E13" s="7" t="s">
        <v>40</v>
      </c>
      <c r="F13" s="2">
        <v>455</v>
      </c>
      <c r="G13" s="2">
        <v>42</v>
      </c>
      <c r="H13" s="6">
        <v>9.2307692307692317</v>
      </c>
      <c r="I13" s="2">
        <v>31</v>
      </c>
      <c r="J13" s="8">
        <v>6.813186813186813</v>
      </c>
      <c r="K13" s="2">
        <v>11</v>
      </c>
      <c r="L13" s="5">
        <v>2.4175824175824179</v>
      </c>
      <c r="M13" s="2">
        <v>0</v>
      </c>
      <c r="N13" s="6">
        <v>0</v>
      </c>
    </row>
    <row r="14" spans="1:14" ht="15" customHeight="1" x14ac:dyDescent="0.3">
      <c r="B14" s="1" t="s">
        <v>24</v>
      </c>
      <c r="C14" s="3" t="s">
        <v>33</v>
      </c>
      <c r="D14" s="4" t="s">
        <v>34</v>
      </c>
      <c r="E14" s="7" t="s">
        <v>35</v>
      </c>
      <c r="F14" s="2">
        <v>232</v>
      </c>
      <c r="G14" s="2">
        <v>47</v>
      </c>
      <c r="H14" s="6">
        <v>20.258620689655171</v>
      </c>
      <c r="I14" s="2">
        <v>29</v>
      </c>
      <c r="J14" s="8">
        <v>12.5</v>
      </c>
      <c r="K14" s="2">
        <v>17</v>
      </c>
      <c r="L14" s="5">
        <v>7.3275862068965507</v>
      </c>
      <c r="M14" s="2">
        <v>1</v>
      </c>
      <c r="N14" s="6">
        <v>0.43103448275862066</v>
      </c>
    </row>
    <row r="15" spans="1:14" ht="15" customHeight="1" x14ac:dyDescent="0.3">
      <c r="B15" s="1" t="s">
        <v>24</v>
      </c>
      <c r="C15" s="3" t="s">
        <v>33</v>
      </c>
      <c r="D15" s="4" t="s">
        <v>49</v>
      </c>
      <c r="E15" s="7" t="s">
        <v>50</v>
      </c>
      <c r="F15" s="2">
        <v>121</v>
      </c>
      <c r="G15" s="2">
        <v>26</v>
      </c>
      <c r="H15" s="6">
        <v>21.487603305785125</v>
      </c>
      <c r="I15" s="2">
        <v>18</v>
      </c>
      <c r="J15" s="8">
        <v>14.87603305785124</v>
      </c>
      <c r="K15" s="2">
        <v>8</v>
      </c>
      <c r="L15" s="5">
        <v>6.6115702479338845</v>
      </c>
      <c r="M15" s="2">
        <v>0</v>
      </c>
      <c r="N15" s="6">
        <v>0</v>
      </c>
    </row>
    <row r="16" spans="1:14" ht="15" customHeight="1" x14ac:dyDescent="0.3">
      <c r="B16" s="1" t="s">
        <v>24</v>
      </c>
      <c r="C16" s="3" t="s">
        <v>33</v>
      </c>
      <c r="D16" s="4" t="s">
        <v>43</v>
      </c>
      <c r="E16" s="7" t="s">
        <v>44</v>
      </c>
      <c r="F16" s="2" t="s">
        <v>99</v>
      </c>
      <c r="G16" s="2" t="s">
        <v>99</v>
      </c>
      <c r="H16" s="6" t="s">
        <v>99</v>
      </c>
      <c r="I16" s="2" t="s">
        <v>99</v>
      </c>
      <c r="J16" s="8" t="s">
        <v>99</v>
      </c>
      <c r="K16" s="2" t="s">
        <v>99</v>
      </c>
      <c r="L16" s="5" t="s">
        <v>99</v>
      </c>
      <c r="M16" s="2" t="s">
        <v>99</v>
      </c>
      <c r="N16" s="6" t="s">
        <v>99</v>
      </c>
    </row>
    <row r="17" spans="2:14" ht="15" customHeight="1" x14ac:dyDescent="0.3">
      <c r="B17" s="1" t="s">
        <v>24</v>
      </c>
      <c r="C17" s="3" t="s">
        <v>33</v>
      </c>
      <c r="D17" s="4" t="s">
        <v>36</v>
      </c>
      <c r="E17" s="7" t="s">
        <v>37</v>
      </c>
      <c r="F17" s="2">
        <v>33</v>
      </c>
      <c r="G17" s="2">
        <v>2</v>
      </c>
      <c r="H17" s="6">
        <v>6.0606060606060606</v>
      </c>
      <c r="I17" s="2">
        <v>2</v>
      </c>
      <c r="J17" s="8">
        <v>6.0606060606060606</v>
      </c>
      <c r="K17" s="2">
        <v>0</v>
      </c>
      <c r="L17" s="5">
        <v>0</v>
      </c>
      <c r="M17" s="2">
        <v>0</v>
      </c>
      <c r="N17" s="6">
        <v>0</v>
      </c>
    </row>
    <row r="18" spans="2:14" ht="15" customHeight="1" x14ac:dyDescent="0.3">
      <c r="B18" s="1" t="s">
        <v>24</v>
      </c>
      <c r="C18" s="3" t="s">
        <v>51</v>
      </c>
      <c r="D18" s="4" t="s">
        <v>62</v>
      </c>
      <c r="E18" s="7" t="s">
        <v>63</v>
      </c>
      <c r="F18" s="2">
        <v>236</v>
      </c>
      <c r="G18" s="2">
        <v>45</v>
      </c>
      <c r="H18" s="6">
        <v>19.067796610169491</v>
      </c>
      <c r="I18" s="2">
        <v>27</v>
      </c>
      <c r="J18" s="8">
        <v>11.440677966101696</v>
      </c>
      <c r="K18" s="2">
        <v>18</v>
      </c>
      <c r="L18" s="5">
        <v>7.6271186440677967</v>
      </c>
      <c r="M18" s="2">
        <v>0</v>
      </c>
      <c r="N18" s="6">
        <v>0</v>
      </c>
    </row>
    <row r="19" spans="2:14" ht="15" customHeight="1" x14ac:dyDescent="0.3">
      <c r="B19" s="1" t="s">
        <v>24</v>
      </c>
      <c r="C19" s="3" t="s">
        <v>51</v>
      </c>
      <c r="D19" s="4" t="s">
        <v>54</v>
      </c>
      <c r="E19" s="7" t="s">
        <v>55</v>
      </c>
      <c r="F19" s="2">
        <v>216</v>
      </c>
      <c r="G19" s="2">
        <v>24</v>
      </c>
      <c r="H19" s="6">
        <v>11.111111111111111</v>
      </c>
      <c r="I19" s="2">
        <v>14</v>
      </c>
      <c r="J19" s="8">
        <v>6.481481481481481</v>
      </c>
      <c r="K19" s="2">
        <v>10</v>
      </c>
      <c r="L19" s="5">
        <v>4.6296296296296298</v>
      </c>
      <c r="M19" s="2">
        <v>0</v>
      </c>
      <c r="N19" s="6">
        <v>0</v>
      </c>
    </row>
    <row r="20" spans="2:14" ht="15" customHeight="1" x14ac:dyDescent="0.3">
      <c r="B20" s="1" t="s">
        <v>24</v>
      </c>
      <c r="C20" s="3" t="s">
        <v>51</v>
      </c>
      <c r="D20" s="4" t="s">
        <v>56</v>
      </c>
      <c r="E20" s="7" t="s">
        <v>57</v>
      </c>
      <c r="F20" s="2">
        <v>252</v>
      </c>
      <c r="G20" s="2">
        <v>31</v>
      </c>
      <c r="H20" s="6">
        <v>12.301587301587301</v>
      </c>
      <c r="I20" s="2">
        <v>23</v>
      </c>
      <c r="J20" s="8">
        <v>9.1269841269841265</v>
      </c>
      <c r="K20" s="2">
        <v>8</v>
      </c>
      <c r="L20" s="5">
        <v>3.1746031746031744</v>
      </c>
      <c r="M20" s="2">
        <v>0</v>
      </c>
      <c r="N20" s="6">
        <v>0</v>
      </c>
    </row>
    <row r="21" spans="2:14" ht="15" customHeight="1" x14ac:dyDescent="0.3">
      <c r="B21" s="1" t="s">
        <v>24</v>
      </c>
      <c r="C21" s="3" t="s">
        <v>51</v>
      </c>
      <c r="D21" s="4" t="s">
        <v>58</v>
      </c>
      <c r="E21" s="7" t="s">
        <v>59</v>
      </c>
      <c r="F21" s="2">
        <v>159</v>
      </c>
      <c r="G21" s="2">
        <v>26</v>
      </c>
      <c r="H21" s="6">
        <v>16.352201257861633</v>
      </c>
      <c r="I21" s="2">
        <v>19</v>
      </c>
      <c r="J21" s="8">
        <v>11.949685534591195</v>
      </c>
      <c r="K21" s="2">
        <v>7</v>
      </c>
      <c r="L21" s="5">
        <v>4.4025157232704402</v>
      </c>
      <c r="M21" s="2">
        <v>0</v>
      </c>
      <c r="N21" s="6">
        <v>0</v>
      </c>
    </row>
    <row r="22" spans="2:14" ht="15" customHeight="1" x14ac:dyDescent="0.3">
      <c r="B22" s="1" t="s">
        <v>24</v>
      </c>
      <c r="C22" s="3" t="s">
        <v>51</v>
      </c>
      <c r="D22" s="4" t="s">
        <v>27</v>
      </c>
      <c r="E22" s="7" t="s">
        <v>64</v>
      </c>
      <c r="F22" s="2">
        <v>427</v>
      </c>
      <c r="G22" s="2">
        <v>54</v>
      </c>
      <c r="H22" s="6">
        <v>12.646370023419204</v>
      </c>
      <c r="I22" s="2">
        <v>35</v>
      </c>
      <c r="J22" s="8">
        <v>8.1967213114754092</v>
      </c>
      <c r="K22" s="2">
        <v>18</v>
      </c>
      <c r="L22" s="5">
        <v>4.2154566744730682</v>
      </c>
      <c r="M22" s="2">
        <v>1</v>
      </c>
      <c r="N22" s="6">
        <v>0.23419203747072601</v>
      </c>
    </row>
    <row r="23" spans="2:14" ht="15" customHeight="1" x14ac:dyDescent="0.3">
      <c r="B23" s="1" t="s">
        <v>24</v>
      </c>
      <c r="C23" s="3" t="s">
        <v>51</v>
      </c>
      <c r="D23" s="4" t="s">
        <v>65</v>
      </c>
      <c r="E23" s="7" t="s">
        <v>66</v>
      </c>
      <c r="F23" s="2">
        <v>228</v>
      </c>
      <c r="G23" s="2">
        <v>37</v>
      </c>
      <c r="H23" s="6">
        <v>16.228070175438596</v>
      </c>
      <c r="I23" s="2">
        <v>20</v>
      </c>
      <c r="J23" s="8">
        <v>8.7719298245614024</v>
      </c>
      <c r="K23" s="2">
        <v>16</v>
      </c>
      <c r="L23" s="5">
        <v>7.0175438596491224</v>
      </c>
      <c r="M23" s="2">
        <v>1</v>
      </c>
      <c r="N23" s="6">
        <v>0.43859649122807015</v>
      </c>
    </row>
    <row r="24" spans="2:14" ht="15" customHeight="1" x14ac:dyDescent="0.3">
      <c r="B24" s="1" t="s">
        <v>24</v>
      </c>
      <c r="C24" s="3" t="s">
        <v>51</v>
      </c>
      <c r="D24" s="4" t="s">
        <v>60</v>
      </c>
      <c r="E24" s="7" t="s">
        <v>61</v>
      </c>
      <c r="F24" s="2">
        <v>241</v>
      </c>
      <c r="G24" s="2">
        <v>66</v>
      </c>
      <c r="H24" s="6">
        <v>27.385892116182575</v>
      </c>
      <c r="I24" s="2">
        <v>51</v>
      </c>
      <c r="J24" s="8">
        <v>21.161825726141078</v>
      </c>
      <c r="K24" s="2">
        <v>15</v>
      </c>
      <c r="L24" s="5">
        <v>6.2240663900414939</v>
      </c>
      <c r="M24" s="2">
        <v>0</v>
      </c>
      <c r="N24" s="6">
        <v>0</v>
      </c>
    </row>
    <row r="25" spans="2:14" ht="15" customHeight="1" x14ac:dyDescent="0.3">
      <c r="B25" s="1" t="s">
        <v>24</v>
      </c>
      <c r="C25" s="3" t="s">
        <v>51</v>
      </c>
      <c r="D25" s="4" t="s">
        <v>52</v>
      </c>
      <c r="E25" s="7" t="s">
        <v>53</v>
      </c>
      <c r="F25" s="2">
        <v>141</v>
      </c>
      <c r="G25" s="2">
        <v>17</v>
      </c>
      <c r="H25" s="6">
        <v>12.056737588652481</v>
      </c>
      <c r="I25" s="2">
        <v>12</v>
      </c>
      <c r="J25" s="8">
        <v>8.5106382978723403</v>
      </c>
      <c r="K25" s="2">
        <v>5</v>
      </c>
      <c r="L25" s="5">
        <v>3.5460992907801421</v>
      </c>
      <c r="M25" s="2">
        <v>0</v>
      </c>
      <c r="N25" s="6">
        <v>0</v>
      </c>
    </row>
    <row r="26" spans="2:14" ht="15" customHeight="1" x14ac:dyDescent="0.3">
      <c r="B26" s="1" t="s">
        <v>24</v>
      </c>
      <c r="C26" s="3" t="s">
        <v>51</v>
      </c>
      <c r="D26" s="4" t="s">
        <v>97</v>
      </c>
      <c r="E26" s="7" t="s">
        <v>98</v>
      </c>
      <c r="F26" s="2">
        <v>20</v>
      </c>
      <c r="G26" s="2">
        <v>9</v>
      </c>
      <c r="H26" s="6">
        <v>45</v>
      </c>
      <c r="I26" s="2">
        <v>3</v>
      </c>
      <c r="J26" s="8">
        <v>15</v>
      </c>
      <c r="K26" s="2">
        <v>6</v>
      </c>
      <c r="L26" s="5">
        <v>30</v>
      </c>
      <c r="M26" s="2">
        <v>0</v>
      </c>
      <c r="N26" s="6">
        <v>0</v>
      </c>
    </row>
    <row r="27" spans="2:14" ht="15" customHeight="1" x14ac:dyDescent="0.3">
      <c r="B27" s="1" t="s">
        <v>25</v>
      </c>
      <c r="C27" s="3" t="s">
        <v>89</v>
      </c>
      <c r="D27" s="4" t="s">
        <v>92</v>
      </c>
      <c r="E27" s="7" t="s">
        <v>67</v>
      </c>
      <c r="F27" s="2">
        <v>617</v>
      </c>
      <c r="G27" s="2">
        <v>116</v>
      </c>
      <c r="H27" s="6">
        <v>18.80064829821718</v>
      </c>
      <c r="I27" s="2">
        <v>83</v>
      </c>
      <c r="J27" s="8">
        <v>13.452188006482983</v>
      </c>
      <c r="K27" s="2">
        <v>33</v>
      </c>
      <c r="L27" s="5">
        <v>5.3484602917341979</v>
      </c>
      <c r="M27" s="2">
        <v>0</v>
      </c>
      <c r="N27" s="6">
        <v>0</v>
      </c>
    </row>
    <row r="28" spans="2:14" ht="15" customHeight="1" x14ac:dyDescent="0.3">
      <c r="B28" s="1" t="s">
        <v>25</v>
      </c>
      <c r="C28" s="3" t="s">
        <v>89</v>
      </c>
      <c r="D28" s="4" t="s">
        <v>30</v>
      </c>
      <c r="E28" s="7" t="s">
        <v>70</v>
      </c>
      <c r="F28" s="2">
        <v>186</v>
      </c>
      <c r="G28" s="2">
        <v>69</v>
      </c>
      <c r="H28" s="6">
        <v>37.096774193548384</v>
      </c>
      <c r="I28" s="2">
        <v>44</v>
      </c>
      <c r="J28" s="8">
        <v>23.655913978494624</v>
      </c>
      <c r="K28" s="2">
        <v>24</v>
      </c>
      <c r="L28" s="5">
        <v>12.903225806451612</v>
      </c>
      <c r="M28" s="2">
        <v>1</v>
      </c>
      <c r="N28" s="6">
        <v>0.53763440860215062</v>
      </c>
    </row>
    <row r="29" spans="2:14" ht="15" customHeight="1" x14ac:dyDescent="0.3">
      <c r="B29" s="1" t="s">
        <v>25</v>
      </c>
      <c r="C29" s="3" t="s">
        <v>89</v>
      </c>
      <c r="D29" s="4" t="s">
        <v>68</v>
      </c>
      <c r="E29" s="7" t="s">
        <v>69</v>
      </c>
      <c r="F29" s="2">
        <v>1083</v>
      </c>
      <c r="G29" s="2">
        <v>84</v>
      </c>
      <c r="H29" s="6">
        <v>7.7562326869806091</v>
      </c>
      <c r="I29" s="2">
        <v>63</v>
      </c>
      <c r="J29" s="8">
        <v>5.8171745152354575</v>
      </c>
      <c r="K29" s="2">
        <v>20</v>
      </c>
      <c r="L29" s="5">
        <v>1.8467220683287167</v>
      </c>
      <c r="M29" s="2">
        <v>1</v>
      </c>
      <c r="N29" s="6">
        <v>9.2336103416435819E-2</v>
      </c>
    </row>
    <row r="30" spans="2:14" ht="15" customHeight="1" x14ac:dyDescent="0.3">
      <c r="B30" s="1" t="s">
        <v>26</v>
      </c>
      <c r="C30" s="3" t="s">
        <v>72</v>
      </c>
      <c r="D30" s="4" t="s">
        <v>29</v>
      </c>
      <c r="E30" s="7" t="s">
        <v>73</v>
      </c>
      <c r="F30" s="2">
        <v>325</v>
      </c>
      <c r="G30" s="2">
        <v>79</v>
      </c>
      <c r="H30" s="6">
        <v>24.307692307692307</v>
      </c>
      <c r="I30" s="2">
        <v>54</v>
      </c>
      <c r="J30" s="8">
        <v>16.615384615384617</v>
      </c>
      <c r="K30" s="2">
        <v>24</v>
      </c>
      <c r="L30" s="5">
        <v>7.384615384615385</v>
      </c>
      <c r="M30" s="2">
        <v>1</v>
      </c>
      <c r="N30" s="6">
        <v>0.30769230769230771</v>
      </c>
    </row>
    <row r="31" spans="2:14" ht="15" customHeight="1" x14ac:dyDescent="0.3">
      <c r="B31" s="1" t="s">
        <v>26</v>
      </c>
      <c r="C31" s="3" t="s">
        <v>72</v>
      </c>
      <c r="D31" s="4" t="s">
        <v>71</v>
      </c>
      <c r="E31" s="7" t="s">
        <v>74</v>
      </c>
      <c r="F31" s="2">
        <v>57</v>
      </c>
      <c r="G31" s="2">
        <v>8</v>
      </c>
      <c r="H31" s="6">
        <v>14.035087719298245</v>
      </c>
      <c r="I31" s="2">
        <v>8</v>
      </c>
      <c r="J31" s="8">
        <v>14.035087719298245</v>
      </c>
      <c r="K31" s="2">
        <v>0</v>
      </c>
      <c r="L31" s="5">
        <v>0</v>
      </c>
      <c r="M31" s="2">
        <v>0</v>
      </c>
      <c r="N31" s="6">
        <v>0</v>
      </c>
    </row>
    <row r="32" spans="2:14" ht="15" customHeight="1" x14ac:dyDescent="0.3">
      <c r="B32" s="1" t="s">
        <v>26</v>
      </c>
      <c r="C32" s="3" t="s">
        <v>72</v>
      </c>
      <c r="D32" s="4" t="s">
        <v>75</v>
      </c>
      <c r="E32" s="7" t="s">
        <v>76</v>
      </c>
      <c r="F32" s="2">
        <v>92</v>
      </c>
      <c r="G32" s="2">
        <v>12</v>
      </c>
      <c r="H32" s="6">
        <v>13.043478260869565</v>
      </c>
      <c r="I32" s="2">
        <v>7</v>
      </c>
      <c r="J32" s="8">
        <v>7.608695652173914</v>
      </c>
      <c r="K32" s="2">
        <v>5</v>
      </c>
      <c r="L32" s="5">
        <v>5.4347826086956523</v>
      </c>
      <c r="M32" s="2">
        <v>0</v>
      </c>
      <c r="N32" s="6">
        <v>0</v>
      </c>
    </row>
    <row r="33" spans="2:14" ht="15" customHeight="1" x14ac:dyDescent="0.3">
      <c r="B33" s="1" t="s">
        <v>26</v>
      </c>
      <c r="C33" s="3" t="s">
        <v>72</v>
      </c>
      <c r="D33" s="4" t="s">
        <v>95</v>
      </c>
      <c r="E33" s="7" t="s">
        <v>96</v>
      </c>
      <c r="F33" s="2">
        <v>87</v>
      </c>
      <c r="G33" s="2">
        <v>16</v>
      </c>
      <c r="H33" s="6">
        <v>18.390804597701148</v>
      </c>
      <c r="I33" s="2">
        <v>10</v>
      </c>
      <c r="J33" s="8">
        <v>11.494252873563218</v>
      </c>
      <c r="K33" s="2">
        <v>6</v>
      </c>
      <c r="L33" s="5">
        <v>6.8965517241379306</v>
      </c>
      <c r="M33" s="2">
        <v>0</v>
      </c>
      <c r="N33" s="6">
        <v>0</v>
      </c>
    </row>
    <row r="34" spans="2:14" ht="15" customHeight="1" x14ac:dyDescent="0.3">
      <c r="B34" s="1" t="s">
        <v>81</v>
      </c>
      <c r="C34" s="3" t="s">
        <v>77</v>
      </c>
      <c r="D34" s="4" t="s">
        <v>28</v>
      </c>
      <c r="E34" s="7" t="s">
        <v>78</v>
      </c>
      <c r="F34" s="2">
        <v>29</v>
      </c>
      <c r="G34" s="2">
        <v>9</v>
      </c>
      <c r="H34" s="6">
        <v>31.03448275862069</v>
      </c>
      <c r="I34" s="2">
        <v>7</v>
      </c>
      <c r="J34" s="8">
        <v>24.137931034482758</v>
      </c>
      <c r="K34" s="2">
        <v>2</v>
      </c>
      <c r="L34" s="5">
        <v>6.8965517241379306</v>
      </c>
      <c r="M34" s="2">
        <v>0</v>
      </c>
      <c r="N34" s="6">
        <v>0</v>
      </c>
    </row>
    <row r="35" spans="2:14" ht="15" customHeight="1" x14ac:dyDescent="0.3">
      <c r="B35" s="1" t="s">
        <v>81</v>
      </c>
      <c r="C35" s="3" t="s">
        <v>77</v>
      </c>
      <c r="D35" s="4" t="s">
        <v>79</v>
      </c>
      <c r="E35" s="7" t="s">
        <v>80</v>
      </c>
      <c r="F35" s="2">
        <v>7</v>
      </c>
      <c r="G35" s="2">
        <v>1</v>
      </c>
      <c r="H35" s="6">
        <v>14.285714285714285</v>
      </c>
      <c r="I35" s="2">
        <v>1</v>
      </c>
      <c r="J35" s="8">
        <v>14.285714285714285</v>
      </c>
      <c r="K35" s="2">
        <v>0</v>
      </c>
      <c r="L35" s="5">
        <v>0</v>
      </c>
      <c r="M35" s="2">
        <v>0</v>
      </c>
      <c r="N35" s="6">
        <v>0</v>
      </c>
    </row>
    <row r="36" spans="2:14" ht="15" customHeight="1" x14ac:dyDescent="0.3">
      <c r="B36" s="1" t="s">
        <v>81</v>
      </c>
      <c r="C36" s="3" t="s">
        <v>82</v>
      </c>
      <c r="D36" s="4" t="s">
        <v>83</v>
      </c>
      <c r="E36" s="7" t="s">
        <v>84</v>
      </c>
      <c r="F36" s="2">
        <v>540</v>
      </c>
      <c r="G36" s="2">
        <v>41</v>
      </c>
      <c r="H36" s="6">
        <v>7.5925925925925926</v>
      </c>
      <c r="I36" s="2">
        <v>29</v>
      </c>
      <c r="J36" s="8">
        <v>5.3703703703703702</v>
      </c>
      <c r="K36" s="2">
        <v>12</v>
      </c>
      <c r="L36" s="5">
        <v>2.2222222222222223</v>
      </c>
      <c r="M36" s="2">
        <v>0</v>
      </c>
      <c r="N36" s="6">
        <v>0</v>
      </c>
    </row>
    <row r="37" spans="2:14" ht="15" customHeight="1" x14ac:dyDescent="0.3">
      <c r="B37" s="1" t="s">
        <v>81</v>
      </c>
      <c r="C37" s="3" t="s">
        <v>82</v>
      </c>
      <c r="D37" s="4" t="s">
        <v>85</v>
      </c>
      <c r="E37" s="7" t="s">
        <v>86</v>
      </c>
      <c r="F37" s="2">
        <v>1321</v>
      </c>
      <c r="G37" s="2">
        <v>222</v>
      </c>
      <c r="H37" s="6">
        <v>16.805450416351249</v>
      </c>
      <c r="I37" s="2">
        <v>143</v>
      </c>
      <c r="J37" s="8">
        <v>10.825132475397426</v>
      </c>
      <c r="K37" s="2">
        <v>78</v>
      </c>
      <c r="L37" s="5">
        <v>5.904617713853141</v>
      </c>
      <c r="M37" s="2">
        <v>1</v>
      </c>
      <c r="N37" s="6">
        <v>7.5700227100681305E-2</v>
      </c>
    </row>
    <row r="38" spans="2:14" ht="15" customHeight="1" thickBot="1" x14ac:dyDescent="0.35">
      <c r="B38" s="1" t="s">
        <v>81</v>
      </c>
      <c r="C38" s="3" t="s">
        <v>82</v>
      </c>
      <c r="D38" s="4" t="s">
        <v>87</v>
      </c>
      <c r="E38" s="7" t="s">
        <v>88</v>
      </c>
      <c r="F38" s="2">
        <v>815</v>
      </c>
      <c r="G38" s="2">
        <v>122</v>
      </c>
      <c r="H38" s="6">
        <v>14.969325153374232</v>
      </c>
      <c r="I38" s="2">
        <v>76</v>
      </c>
      <c r="J38" s="8">
        <v>9.3251533742331283</v>
      </c>
      <c r="K38" s="2">
        <v>43</v>
      </c>
      <c r="L38" s="5">
        <v>5.2760736196319016</v>
      </c>
      <c r="M38" s="2">
        <v>3</v>
      </c>
      <c r="N38" s="6">
        <v>0.36809815950920244</v>
      </c>
    </row>
    <row r="39" spans="2:14" ht="15" customHeight="1" thickBot="1" x14ac:dyDescent="0.35">
      <c r="B39" s="48" t="s">
        <v>106</v>
      </c>
      <c r="C39" s="49"/>
      <c r="D39" s="49"/>
      <c r="E39" s="50"/>
      <c r="F39" s="29">
        <f>SUM(F7:F38)</f>
        <v>9951</v>
      </c>
      <c r="G39" s="26">
        <f>SUM(G7:G38)</f>
        <v>1613</v>
      </c>
      <c r="H39" s="28">
        <f>G39/F39*100</f>
        <v>16.20942618832278</v>
      </c>
      <c r="I39" s="29">
        <f>SUM(I7:I38)</f>
        <v>1055</v>
      </c>
      <c r="J39" s="31">
        <f>I39/F39*100</f>
        <v>10.601949552808763</v>
      </c>
      <c r="K39" s="26">
        <f>SUM(K7:K38)</f>
        <v>544</v>
      </c>
      <c r="L39" s="27">
        <f>K39/F39*100</f>
        <v>5.4667872575620544</v>
      </c>
      <c r="M39" s="32">
        <f>SUM(M7:M38)</f>
        <v>14</v>
      </c>
      <c r="N39" s="28">
        <f>M39/F39*100</f>
        <v>0.14068937795196462</v>
      </c>
    </row>
    <row r="40" spans="2:14" ht="15" customHeight="1" x14ac:dyDescent="0.3">
      <c r="B40" s="30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2020.</v>
      </c>
      <c r="C40" s="30"/>
      <c r="D40" s="30"/>
      <c r="E40" s="30"/>
      <c r="F40" s="33"/>
      <c r="G40" s="33"/>
      <c r="H40" s="33"/>
      <c r="I40" s="33"/>
      <c r="J40" s="33"/>
      <c r="K40" s="33"/>
      <c r="L40" s="33"/>
      <c r="M40" s="33"/>
      <c r="N40" s="33"/>
    </row>
    <row r="41" spans="2:14" ht="15" customHeight="1" x14ac:dyDescent="0.3">
      <c r="B41" s="30" t="s">
        <v>8</v>
      </c>
      <c r="C41" s="30"/>
      <c r="D41" s="30"/>
      <c r="E41" s="30"/>
      <c r="F41" s="33"/>
      <c r="G41" s="33"/>
      <c r="H41" s="33"/>
      <c r="I41" s="33"/>
      <c r="J41" s="33"/>
      <c r="K41" s="33"/>
      <c r="L41" s="33"/>
      <c r="M41" s="33"/>
      <c r="N41" s="33"/>
    </row>
    <row r="42" spans="2:14" ht="29.25" customHeight="1" x14ac:dyDescent="0.3">
      <c r="B42" s="51" t="s">
        <v>16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</row>
    <row r="43" spans="2:14" ht="15" customHeight="1" x14ac:dyDescent="0.3">
      <c r="B43" s="30" t="s">
        <v>103</v>
      </c>
    </row>
    <row r="44" spans="2:14" ht="15" customHeight="1" x14ac:dyDescent="0.3">
      <c r="B44" s="30" t="s">
        <v>100</v>
      </c>
    </row>
    <row r="45" spans="2:14" ht="15" customHeight="1" x14ac:dyDescent="0.3">
      <c r="B45" s="30"/>
    </row>
    <row r="1002" ht="30" customHeight="1" x14ac:dyDescent="0.3"/>
  </sheetData>
  <mergeCells count="13">
    <mergeCell ref="K5:L5"/>
    <mergeCell ref="M5:N5"/>
    <mergeCell ref="B39:E39"/>
    <mergeCell ref="B42:N42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IMC_PG-CLAP x DISTRITO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2021-05-26T17:36:35Z</dcterms:modified>
</cp:coreProperties>
</file>