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06.A JUN\REPORTES_06\"/>
    </mc:Choice>
  </mc:AlternateContent>
  <xr:revisionPtr revIDLastSave="0" documentId="13_ncr:1_{AB722BCB-07F6-4D91-93CA-C8905A4FD587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ISTRITO" sheetId="22" r:id="rId2"/>
    <sheet name="EN 0-59m x DISTRITO" sheetId="25" r:id="rId3"/>
    <sheet name="Anemia 6-35m x DISTRITO" sheetId="8" r:id="rId4"/>
    <sheet name="Anemia 6-59m x DISTRITO" sheetId="28" r:id="rId5"/>
  </sheets>
  <definedNames>
    <definedName name="_xlnm._FilterDatabase" localSheetId="3" hidden="1">'Anemia 6-35m x DISTRITO'!$E$7:$N$37</definedName>
    <definedName name="_xlnm._FilterDatabase" localSheetId="4" hidden="1">'Anemia 6-59m x DISTRITO'!$F$7:$N$42</definedName>
    <definedName name="_xlnm._FilterDatabase" localSheetId="1" hidden="1">'EN 0-35m x DISTRITO'!$E$8:$U$46</definedName>
    <definedName name="_xlnm._FilterDatabase" localSheetId="2" hidden="1">'EN 0-59m x DISTRITO'!$E$8:$U$46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22" l="1"/>
  <c r="F40" i="22"/>
  <c r="I40" i="25" l="1"/>
  <c r="I40" i="22"/>
  <c r="J40" i="25" l="1"/>
  <c r="K40" i="25" s="1"/>
  <c r="K40" i="22" l="1"/>
  <c r="F38" i="8" l="1"/>
  <c r="G38" i="8"/>
  <c r="I38" i="8"/>
  <c r="K38" i="8"/>
  <c r="M38" i="8"/>
  <c r="N38" i="8" l="1"/>
  <c r="L38" i="8"/>
  <c r="J38" i="8"/>
  <c r="H38" i="8"/>
  <c r="B3" i="28"/>
  <c r="B3" i="8"/>
  <c r="B3" i="25"/>
  <c r="B3" i="22"/>
  <c r="M38" i="28" l="1"/>
  <c r="K38" i="28"/>
  <c r="I38" i="28"/>
  <c r="G38" i="28"/>
  <c r="F38" i="28"/>
  <c r="H38" i="28" l="1"/>
  <c r="J38" i="28"/>
  <c r="L38" i="28"/>
  <c r="N38" i="28"/>
  <c r="T40" i="25"/>
  <c r="R40" i="25"/>
  <c r="P40" i="25"/>
  <c r="O40" i="25"/>
  <c r="M40" i="25"/>
  <c r="L40" i="25"/>
  <c r="G40" i="25"/>
  <c r="F40" i="25"/>
  <c r="T40" i="22"/>
  <c r="R40" i="22"/>
  <c r="P40" i="22"/>
  <c r="O40" i="22"/>
  <c r="M40" i="22"/>
  <c r="L40" i="22"/>
  <c r="G40" i="22"/>
  <c r="H40" i="22" s="1"/>
  <c r="U40" i="25" l="1"/>
  <c r="N40" i="22"/>
  <c r="Q40" i="25"/>
  <c r="Q40" i="22"/>
  <c r="S40" i="22"/>
  <c r="U40" i="22"/>
  <c r="H40" i="25"/>
  <c r="N40" i="25"/>
  <c r="S40" i="25"/>
</calcChain>
</file>

<file path=xl/sharedStrings.xml><?xml version="1.0" encoding="utf-8"?>
<sst xmlns="http://schemas.openxmlformats.org/spreadsheetml/2006/main" count="423" uniqueCount="114">
  <si>
    <t>DEPARTAMENTO</t>
  </si>
  <si>
    <t>N° DE CASOS</t>
  </si>
  <si>
    <t>%</t>
  </si>
  <si>
    <t>SOBREPESO</t>
  </si>
  <si>
    <t>OBESIDAD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</si>
  <si>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</si>
  <si>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</si>
  <si>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</si>
  <si>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</si>
  <si>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</si>
  <si>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</si>
  <si>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</si>
  <si>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</si>
  <si>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</si>
  <si>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</si>
  <si>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</si>
  <si>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</si>
  <si>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</si>
  <si>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</si>
  <si>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</si>
  <si>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</si>
  <si>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</si>
  <si>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</si>
  <si>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</si>
  <si>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</si>
  <si>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</si>
  <si>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</si>
  <si>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AYACUCHO</t>
  </si>
  <si>
    <t>CUSCO</t>
  </si>
  <si>
    <t>HUANCAVELICA</t>
  </si>
  <si>
    <t>JUNIN</t>
  </si>
  <si>
    <t>SANTA ROSA</t>
  </si>
  <si>
    <t>PARIAHUANCA</t>
  </si>
  <si>
    <t>COLCABAMBA</t>
  </si>
  <si>
    <t>HUAMANGA</t>
  </si>
  <si>
    <t>HUANTA</t>
  </si>
  <si>
    <t>AYAHUANCO</t>
  </si>
  <si>
    <t>CANAYRE</t>
  </si>
  <si>
    <t>CHACA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</si>
  <si>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</si>
  <si>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</si>
  <si>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</si>
  <si>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</si>
  <si>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</si>
  <si>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</si>
  <si>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</si>
  <si>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</si>
  <si>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</si>
  <si>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</si>
  <si>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CHUNGUI</t>
  </si>
  <si>
    <t>ORONCCOY</t>
  </si>
  <si>
    <t>SAMUGARI</t>
  </si>
  <si>
    <t>SAN MIGUEL</t>
  </si>
  <si>
    <t>TAMBO</t>
  </si>
  <si>
    <t>LA CONVENCION</t>
  </si>
  <si>
    <t>KIMBIRI</t>
  </si>
  <si>
    <t>PICHARI</t>
  </si>
  <si>
    <t>HUACHOCOLPA</t>
  </si>
  <si>
    <t>TAYACAJA</t>
  </si>
  <si>
    <t>SURCUBAMBA</t>
  </si>
  <si>
    <t>TINTAY PUNCU</t>
  </si>
  <si>
    <t>HUANCAYO</t>
  </si>
  <si>
    <t>SANTO DOMINGO DE ACOBAMBA</t>
  </si>
  <si>
    <t>SATIPO</t>
  </si>
  <si>
    <t>MAZAMARI</t>
  </si>
  <si>
    <t>PANGOA</t>
  </si>
  <si>
    <t>RIO TAMBO</t>
  </si>
  <si>
    <t>SISTEMA DE INFORMACIÓN DEL ESTADO NUTRICIONAL</t>
  </si>
  <si>
    <t>120124</t>
  </si>
  <si>
    <t>120135</t>
  </si>
  <si>
    <t>120604</t>
  </si>
  <si>
    <t>120606</t>
  </si>
  <si>
    <t>120608</t>
  </si>
  <si>
    <t>(SD) Distritos sin registro de niños.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</si>
  <si>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</si>
  <si>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</si>
  <si>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</si>
  <si>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</si>
  <si>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>Fuente: Sistema de Información SIEN - HIS, 2021.</t>
  </si>
  <si>
    <t>VRAEM: INDICADORES NUTRICIONALES EN NIÑOS MENORES DE 3 Y 5 AÑOS</t>
  </si>
  <si>
    <t>VRAEM</t>
  </si>
  <si>
    <t>50101</t>
  </si>
  <si>
    <t>50402</t>
  </si>
  <si>
    <t>50409</t>
  </si>
  <si>
    <t>50412</t>
  </si>
  <si>
    <t>50401</t>
  </si>
  <si>
    <t>50408</t>
  </si>
  <si>
    <t>50405</t>
  </si>
  <si>
    <t>50411</t>
  </si>
  <si>
    <t>50406</t>
  </si>
  <si>
    <t>50407</t>
  </si>
  <si>
    <t>50410</t>
  </si>
  <si>
    <t>50510</t>
  </si>
  <si>
    <t>50502</t>
  </si>
  <si>
    <t>50503</t>
  </si>
  <si>
    <t>50505</t>
  </si>
  <si>
    <t>50511</t>
  </si>
  <si>
    <t>50509</t>
  </si>
  <si>
    <t>50501</t>
  </si>
  <si>
    <t>50507</t>
  </si>
  <si>
    <t>50508</t>
  </si>
  <si>
    <t>80907</t>
  </si>
  <si>
    <t>80910</t>
  </si>
  <si>
    <t>90705</t>
  </si>
  <si>
    <t>90707</t>
  </si>
  <si>
    <t>90717</t>
  </si>
  <si>
    <t>90718</t>
  </si>
  <si>
    <t>VILCABAMBA</t>
  </si>
  <si>
    <t>80909</t>
  </si>
  <si>
    <t xml:space="preserve">
CUADRO N°01
VRAEM: ESTADO NUTRICIONAL EN NIÑOS MENORES DE 3 AÑOS QUE ACCEDIERON A LOS ESTABLECIMIENTOS DE SALUD POR INDICADORES ANTROPOMÉTRICOS, SEGÚN DEPARTAMENTO, PROVINCIA Y DISTRITO DEL ESTABLECIMIENTO DE SALUD</t>
  </si>
  <si>
    <t xml:space="preserve">
CUADRO N°02
VRAEM: ESTADO NUTRICIONAL EN NIÑOS MENORES DE 5 AÑOS QUE ACCEDIERON A LOS ESTABLECIMIENTOS DE SALUD POR INDICADORES ANTROPOMÉTRICOS, SEGÚN DEPARTAMENTO, PROVINCIA Y DISTRITO DEL ESTABLECIMIENTO DE SALUD</t>
  </si>
  <si>
    <t xml:space="preserve">
CUADRO N°04
VRAEM: ANEMIA EN NIÑOS ENTRE 6 A 59 MESES QUE ACCEDIERON A LOS ESTABLECIMIENTOS DE SALUD, SEGÚN DEPARTAMENTO, PROVINCIA Y DISTRITO DEL ESTABLECIMIENTO DE SALUD</t>
  </si>
  <si>
    <t xml:space="preserve">
CUADRO N°03
VRAEM: ANEMIA EN NIÑOS ENTRE 6 A 35 MESES QUE ACCEDIERON A LOS ESTABLECIMIENTOS DE SALUD, SEGÚN DEPARTAMENTO, PROVINCIA Y DISTRITO DEL ESTABLECIMIENTO DE SALUD</t>
  </si>
  <si>
    <t>PERIODO: ENERO - JUNIO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</si>
</sst>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7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center" vertical="center"/>
    </xf>
    <xf numFmtId="166" fontId="7" fillId="3" borderId="21" xfId="1" applyNumberFormat="1" applyFont="1" applyFill="1" applyBorder="1" applyAlignment="1">
      <alignment horizontal="center"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2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5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7" fillId="3" borderId="9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4" xfId="0" applyBorder="1"/>
    <xf numFmtId="0" fontId="11" fillId="0" borderId="25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19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6" xfId="1" applyNumberFormat="1" applyFont="1" applyFill="1" applyBorder="1" applyAlignment="1">
      <alignment horizontal="right" vertical="center"/>
    </xf>
    <xf numFmtId="166" fontId="2" fillId="0" borderId="14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 applyProtection="1">
      <alignment horizontal="center" vertical="center" wrapText="1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1"/>
  <sheetViews>
    <sheetView showGridLines="0" tabSelected="1" workbookViewId="0">
      <selection activeCell="D10" sqref="D10:K10"/>
    </sheetView>
  </sheetViews>
  <sheetFormatPr baseColWidth="10" defaultColWidth="14.33203125" defaultRowHeight="30" customHeight="1" x14ac:dyDescent="0.3"/>
  <cols>
    <col min="1" max="1" width="6.6640625" style="39" customWidth="1"/>
    <col min="2" max="2" width="17.6640625" style="39" customWidth="1"/>
    <col min="3" max="3" width="8.6640625" style="39" customWidth="1"/>
    <col min="4" max="10" width="14.33203125" style="39"/>
    <col min="11" max="11" width="21.5546875" style="39" customWidth="1"/>
    <col min="12" max="12" width="17.6640625" style="39" customWidth="1"/>
    <col min="13" max="16384" width="14.33203125" style="39"/>
  </cols>
  <sheetData>
    <row r="1" spans="2:12" ht="30" customHeight="1" thickBot="1" x14ac:dyDescent="0.35"/>
    <row r="2" spans="2:12" ht="30" customHeight="1" thickTop="1" x14ac:dyDescent="0.3">
      <c r="B2" s="40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2" ht="30" customHeight="1" x14ac:dyDescent="0.35">
      <c r="B3" s="43"/>
      <c r="C3" s="59" t="s">
        <v>23</v>
      </c>
      <c r="D3" s="59"/>
      <c r="E3" s="59"/>
      <c r="F3" s="44"/>
      <c r="G3" s="59" t="s">
        <v>24</v>
      </c>
      <c r="H3" s="59"/>
      <c r="I3" s="59"/>
      <c r="J3" s="59"/>
      <c r="K3" s="59"/>
      <c r="L3" s="45"/>
    </row>
    <row r="4" spans="2:12" ht="30" customHeight="1" x14ac:dyDescent="0.3">
      <c r="B4" s="43"/>
      <c r="C4" s="60" t="s">
        <v>25</v>
      </c>
      <c r="D4" s="60"/>
      <c r="E4" s="60"/>
      <c r="F4" s="44"/>
      <c r="G4" s="60" t="s">
        <v>26</v>
      </c>
      <c r="H4" s="60"/>
      <c r="I4" s="60"/>
      <c r="J4" s="60"/>
      <c r="K4" s="60"/>
      <c r="L4" s="45"/>
    </row>
    <row r="5" spans="2:12" ht="30" customHeight="1" x14ac:dyDescent="0.3">
      <c r="B5" s="46"/>
      <c r="C5" s="44"/>
      <c r="D5" s="44"/>
      <c r="E5" s="44"/>
      <c r="F5" s="44"/>
      <c r="G5" s="44"/>
      <c r="H5" s="44"/>
      <c r="I5" s="44"/>
      <c r="J5" s="44"/>
      <c r="K5" s="44"/>
      <c r="L5" s="45"/>
    </row>
    <row r="6" spans="2:12" ht="30" customHeight="1" x14ac:dyDescent="0.3">
      <c r="B6" s="43"/>
      <c r="C6" s="61" t="s">
        <v>79</v>
      </c>
      <c r="D6" s="61"/>
      <c r="E6" s="61"/>
      <c r="F6" s="61"/>
      <c r="G6" s="61"/>
      <c r="H6" s="61"/>
      <c r="I6" s="61"/>
      <c r="J6" s="61"/>
      <c r="K6" s="61"/>
      <c r="L6" s="45"/>
    </row>
    <row r="7" spans="2:12" ht="30" customHeight="1" x14ac:dyDescent="0.3">
      <c r="B7" s="43"/>
      <c r="C7" s="61" t="s">
        <v>67</v>
      </c>
      <c r="D7" s="61"/>
      <c r="E7" s="61"/>
      <c r="F7" s="61"/>
      <c r="G7" s="61"/>
      <c r="H7" s="61"/>
      <c r="I7" s="61"/>
      <c r="J7" s="61"/>
      <c r="K7" s="61"/>
      <c r="L7" s="45"/>
    </row>
    <row r="8" spans="2:12" ht="30" customHeight="1" x14ac:dyDescent="0.3">
      <c r="B8" s="43"/>
      <c r="C8" s="61" t="s">
        <v>113</v>
      </c>
      <c r="D8" s="61"/>
      <c r="E8" s="61"/>
      <c r="F8" s="61"/>
      <c r="G8" s="61"/>
      <c r="H8" s="61"/>
      <c r="I8" s="61"/>
      <c r="J8" s="61"/>
      <c r="K8" s="61"/>
      <c r="L8" s="45"/>
    </row>
    <row r="9" spans="2:12" ht="30" customHeight="1" x14ac:dyDescent="0.3">
      <c r="B9" s="43"/>
      <c r="C9" s="44"/>
      <c r="D9" s="44"/>
      <c r="E9" s="44"/>
      <c r="F9" s="44"/>
      <c r="G9" s="44"/>
      <c r="H9" s="44"/>
      <c r="I9" s="44"/>
      <c r="J9" s="44"/>
      <c r="K9" s="44"/>
      <c r="L9" s="45"/>
    </row>
    <row r="10" spans="2:12" ht="30" customHeight="1" x14ac:dyDescent="0.3">
      <c r="B10" s="43"/>
      <c r="C10" s="50">
        <v>1</v>
      </c>
      <c r="D10" s="62" t="s">
        <v>74</v>
      </c>
      <c r="E10" s="62"/>
      <c r="F10" s="62"/>
      <c r="G10" s="62"/>
      <c r="H10" s="62"/>
      <c r="I10" s="62"/>
      <c r="J10" s="62"/>
      <c r="K10" s="62"/>
      <c r="L10" s="45"/>
    </row>
    <row r="11" spans="2:12" ht="30" customHeight="1" x14ac:dyDescent="0.3">
      <c r="B11" s="43"/>
      <c r="C11" s="51">
        <v>2</v>
      </c>
      <c r="D11" s="63" t="s">
        <v>75</v>
      </c>
      <c r="E11" s="63"/>
      <c r="F11" s="63"/>
      <c r="G11" s="63"/>
      <c r="H11" s="63"/>
      <c r="I11" s="63"/>
      <c r="J11" s="63"/>
      <c r="K11" s="63"/>
      <c r="L11" s="45"/>
    </row>
    <row r="12" spans="2:12" ht="30" customHeight="1" x14ac:dyDescent="0.3">
      <c r="B12" s="43"/>
      <c r="C12" s="50">
        <v>3</v>
      </c>
      <c r="D12" s="62" t="s">
        <v>76</v>
      </c>
      <c r="E12" s="62"/>
      <c r="F12" s="62"/>
      <c r="G12" s="62"/>
      <c r="H12" s="62"/>
      <c r="I12" s="62"/>
      <c r="J12" s="62"/>
      <c r="K12" s="62"/>
      <c r="L12" s="45"/>
    </row>
    <row r="13" spans="2:12" ht="30" customHeight="1" x14ac:dyDescent="0.3">
      <c r="B13" s="43"/>
      <c r="C13" s="51">
        <v>4</v>
      </c>
      <c r="D13" s="63" t="s">
        <v>77</v>
      </c>
      <c r="E13" s="63"/>
      <c r="F13" s="63"/>
      <c r="G13" s="63"/>
      <c r="H13" s="63"/>
      <c r="I13" s="63"/>
      <c r="J13" s="63"/>
      <c r="K13" s="63"/>
      <c r="L13" s="45"/>
    </row>
    <row r="14" spans="2:12" ht="30" customHeight="1" x14ac:dyDescent="0.3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5"/>
    </row>
    <row r="15" spans="2:12" ht="30" customHeight="1" x14ac:dyDescent="0.3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30" customHeight="1" x14ac:dyDescent="0.3"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5"/>
    </row>
    <row r="17" spans="2:12" ht="30" customHeight="1" x14ac:dyDescent="0.3"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5"/>
    </row>
    <row r="18" spans="2:12" ht="30" customHeight="1" x14ac:dyDescent="0.3"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5"/>
    </row>
    <row r="19" spans="2:12" ht="30" customHeight="1" x14ac:dyDescent="0.3"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5"/>
    </row>
    <row r="20" spans="2:12" ht="30" customHeight="1" thickBot="1" x14ac:dyDescent="0.35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9"/>
    </row>
    <row r="21" spans="2:12" ht="30" customHeight="1" thickTop="1" x14ac:dyDescent="0.3"/>
  </sheetData>
  <mergeCells count="11">
    <mergeCell ref="C7:K7"/>
    <mergeCell ref="C8:K8"/>
    <mergeCell ref="D10:K10"/>
    <mergeCell ref="D13:K13"/>
    <mergeCell ref="D11:K11"/>
    <mergeCell ref="D12:K12"/>
    <mergeCell ref="C3:E3"/>
    <mergeCell ref="G3:K3"/>
    <mergeCell ref="C4:E4"/>
    <mergeCell ref="G4:K4"/>
    <mergeCell ref="C6:K6"/>
  </mergeCells>
  <hyperlinks>
    <hyperlink ref="D10:K10" location="'EN 0-35m x DISTRITO'!A1" display="ESTADO NUTRICIONAL EN NIÑOS MENORES DE 3 AÑOS SEGÚN DEPARTAMENTO/PROVINCIA/DISTRITO DE ORIGEN DEL NIÑO" xr:uid="{00000000-0004-0000-0000-000002000000}"/>
    <hyperlink ref="D11:K11" location="'EN 0-59m x DISTRITO'!A1" display="ESTADO NUTRICIONAL EN NIÑOS MENORES DE 5 AÑOS SEGÚN DEPARTAMENTO/PROVINCIA/DISTRITO DE ORIGEN DEL NIÑO" xr:uid="{00000000-0004-0000-0000-000005000000}"/>
    <hyperlink ref="D12:K12" location="'Anemia 6-35m x DISTRITO'!A1" display="ANEMIA EN NIÑOS ENTRE 6 A 35 MESES SEGÚN DEPARTAMENTO/PROVINCIA/DISTRITO DE ORIGEN DEL NIÑO" xr:uid="{00000000-0004-0000-0000-000008000000}"/>
    <hyperlink ref="D13:K13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A1:U46"/>
  <sheetViews>
    <sheetView showGridLines="0" workbookViewId="0">
      <selection activeCell="A11" sqref="A1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1" width="12.6640625" style="2" customWidth="1"/>
    <col min="22" max="16384" width="11.44140625" style="2"/>
  </cols>
  <sheetData>
    <row r="1" spans="1:21" ht="15" customHeight="1" x14ac:dyDescent="0.3">
      <c r="A1" s="1"/>
    </row>
    <row r="2" spans="1:21" ht="84.9" customHeight="1" x14ac:dyDescent="0.3">
      <c r="A2" s="1"/>
      <c r="B2" s="69" t="s">
        <v>109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spans="1:21" ht="15" customHeight="1" x14ac:dyDescent="0.3">
      <c r="A3" s="1"/>
      <c r="B3" s="70" t="str">
        <f>INICIO!C$8</f>
        <v>PERIODO: ENERO - JUNIO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1" ht="15" customHeight="1" thickBot="1" x14ac:dyDescent="0.35"/>
    <row r="5" spans="1:21" ht="15" customHeight="1" thickBot="1" x14ac:dyDescent="0.35">
      <c r="B5" s="68" t="s">
        <v>0</v>
      </c>
      <c r="C5" s="68" t="s">
        <v>6</v>
      </c>
      <c r="D5" s="68" t="s">
        <v>7</v>
      </c>
      <c r="E5" s="68" t="s">
        <v>8</v>
      </c>
      <c r="F5" s="67" t="s">
        <v>12</v>
      </c>
      <c r="G5" s="67"/>
      <c r="H5" s="67"/>
      <c r="I5" s="67"/>
      <c r="J5" s="67"/>
      <c r="K5" s="67"/>
      <c r="L5" s="67" t="s">
        <v>13</v>
      </c>
      <c r="M5" s="67"/>
      <c r="N5" s="67"/>
      <c r="O5" s="67" t="s">
        <v>15</v>
      </c>
      <c r="P5" s="67"/>
      <c r="Q5" s="67"/>
      <c r="R5" s="67"/>
      <c r="S5" s="67"/>
      <c r="T5" s="67"/>
      <c r="U5" s="67"/>
    </row>
    <row r="6" spans="1:21" ht="15" customHeight="1" thickBot="1" x14ac:dyDescent="0.35">
      <c r="B6" s="68"/>
      <c r="C6" s="68"/>
      <c r="D6" s="68"/>
      <c r="E6" s="68"/>
      <c r="F6" s="67" t="s">
        <v>11</v>
      </c>
      <c r="G6" s="67" t="s">
        <v>10</v>
      </c>
      <c r="H6" s="67"/>
      <c r="I6" s="73" t="s">
        <v>11</v>
      </c>
      <c r="J6" s="71" t="s">
        <v>21</v>
      </c>
      <c r="K6" s="72"/>
      <c r="L6" s="67" t="s">
        <v>11</v>
      </c>
      <c r="M6" s="67" t="s">
        <v>14</v>
      </c>
      <c r="N6" s="67"/>
      <c r="O6" s="67" t="s">
        <v>11</v>
      </c>
      <c r="P6" s="67" t="s">
        <v>16</v>
      </c>
      <c r="Q6" s="67"/>
      <c r="R6" s="67" t="s">
        <v>3</v>
      </c>
      <c r="S6" s="67"/>
      <c r="T6" s="67" t="s">
        <v>4</v>
      </c>
      <c r="U6" s="67"/>
    </row>
    <row r="7" spans="1:21" ht="30" customHeight="1" thickBot="1" x14ac:dyDescent="0.35">
      <c r="B7" s="68"/>
      <c r="C7" s="68"/>
      <c r="D7" s="68"/>
      <c r="E7" s="68"/>
      <c r="F7" s="67"/>
      <c r="G7" s="13" t="s">
        <v>1</v>
      </c>
      <c r="H7" s="13" t="s">
        <v>2</v>
      </c>
      <c r="I7" s="74"/>
      <c r="J7" s="58" t="s">
        <v>1</v>
      </c>
      <c r="K7" s="13" t="s">
        <v>2</v>
      </c>
      <c r="L7" s="67"/>
      <c r="M7" s="13" t="s">
        <v>1</v>
      </c>
      <c r="N7" s="13" t="s">
        <v>2</v>
      </c>
      <c r="O7" s="67"/>
      <c r="P7" s="13" t="s">
        <v>1</v>
      </c>
      <c r="Q7" s="13" t="s">
        <v>2</v>
      </c>
      <c r="R7" s="13" t="s">
        <v>1</v>
      </c>
      <c r="S7" s="13" t="s">
        <v>2</v>
      </c>
      <c r="T7" s="13" t="s">
        <v>1</v>
      </c>
      <c r="U7" s="13" t="s">
        <v>2</v>
      </c>
    </row>
    <row r="8" spans="1:21" ht="15" customHeight="1" x14ac:dyDescent="0.3">
      <c r="B8" s="5" t="s">
        <v>27</v>
      </c>
      <c r="C8" s="8" t="s">
        <v>34</v>
      </c>
      <c r="D8" s="7" t="s">
        <v>27</v>
      </c>
      <c r="E8" s="37" t="s">
        <v>81</v>
      </c>
      <c r="F8" s="14">
        <v>3568</v>
      </c>
      <c r="G8" s="21">
        <v>402</v>
      </c>
      <c r="H8" s="17">
        <v>11.266816143497758</v>
      </c>
      <c r="I8" s="32">
        <v>3166</v>
      </c>
      <c r="J8" s="21">
        <v>1064</v>
      </c>
      <c r="K8" s="17">
        <v>33.607075173720787</v>
      </c>
      <c r="L8" s="14">
        <v>3568</v>
      </c>
      <c r="M8" s="21">
        <v>160</v>
      </c>
      <c r="N8" s="25">
        <v>4.4843049327354256</v>
      </c>
      <c r="O8" s="14">
        <v>3568</v>
      </c>
      <c r="P8" s="21">
        <v>102</v>
      </c>
      <c r="Q8" s="26">
        <v>2.8587443946188342</v>
      </c>
      <c r="R8" s="32">
        <v>134</v>
      </c>
      <c r="S8" s="26">
        <v>3.7556053811659189</v>
      </c>
      <c r="T8" s="32">
        <v>22</v>
      </c>
      <c r="U8" s="25">
        <v>0.61659192825112108</v>
      </c>
    </row>
    <row r="9" spans="1:21" ht="15" customHeight="1" x14ac:dyDescent="0.3">
      <c r="B9" s="6"/>
      <c r="C9" s="8" t="s">
        <v>35</v>
      </c>
      <c r="D9" s="8" t="s">
        <v>36</v>
      </c>
      <c r="E9" s="38" t="s">
        <v>82</v>
      </c>
      <c r="F9" s="52">
        <v>83</v>
      </c>
      <c r="G9" s="53">
        <v>18</v>
      </c>
      <c r="H9" s="54">
        <v>21.686746987951807</v>
      </c>
      <c r="I9" s="55">
        <v>65</v>
      </c>
      <c r="J9" s="53">
        <v>37</v>
      </c>
      <c r="K9" s="54">
        <v>56.92307692307692</v>
      </c>
      <c r="L9" s="52">
        <v>83</v>
      </c>
      <c r="M9" s="53">
        <v>1</v>
      </c>
      <c r="N9" s="56">
        <v>1.2048192771084338</v>
      </c>
      <c r="O9" s="52">
        <v>83</v>
      </c>
      <c r="P9" s="53">
        <v>1</v>
      </c>
      <c r="Q9" s="57">
        <v>1.2048192771084338</v>
      </c>
      <c r="R9" s="55">
        <v>1</v>
      </c>
      <c r="S9" s="57">
        <v>1.2048192771084338</v>
      </c>
      <c r="T9" s="55">
        <v>0</v>
      </c>
      <c r="U9" s="56">
        <v>0</v>
      </c>
    </row>
    <row r="10" spans="1:21" ht="15" customHeight="1" x14ac:dyDescent="0.3">
      <c r="B10" s="6"/>
      <c r="C10" s="8"/>
      <c r="D10" s="8" t="s">
        <v>37</v>
      </c>
      <c r="E10" s="38" t="s">
        <v>83</v>
      </c>
      <c r="F10" s="52">
        <v>479</v>
      </c>
      <c r="G10" s="53">
        <v>55</v>
      </c>
      <c r="H10" s="54">
        <v>11.482254697286013</v>
      </c>
      <c r="I10" s="55">
        <v>424</v>
      </c>
      <c r="J10" s="53">
        <v>155</v>
      </c>
      <c r="K10" s="54">
        <v>36.556603773584904</v>
      </c>
      <c r="L10" s="52">
        <v>479</v>
      </c>
      <c r="M10" s="53">
        <v>15</v>
      </c>
      <c r="N10" s="56">
        <v>3.1315240083507305</v>
      </c>
      <c r="O10" s="52">
        <v>479</v>
      </c>
      <c r="P10" s="53">
        <v>7</v>
      </c>
      <c r="Q10" s="57">
        <v>1.4613778705636742</v>
      </c>
      <c r="R10" s="55">
        <v>29</v>
      </c>
      <c r="S10" s="57">
        <v>6.0542797494780798</v>
      </c>
      <c r="T10" s="55">
        <v>4</v>
      </c>
      <c r="U10" s="56">
        <v>0.83507306889352806</v>
      </c>
    </row>
    <row r="11" spans="1:21" ht="15" customHeight="1" x14ac:dyDescent="0.3">
      <c r="B11" s="6"/>
      <c r="C11" s="8"/>
      <c r="D11" s="8" t="s">
        <v>38</v>
      </c>
      <c r="E11" s="38" t="s">
        <v>84</v>
      </c>
      <c r="F11" s="52">
        <v>88</v>
      </c>
      <c r="G11" s="53">
        <v>22</v>
      </c>
      <c r="H11" s="54">
        <v>25</v>
      </c>
      <c r="I11" s="55">
        <v>66</v>
      </c>
      <c r="J11" s="53">
        <v>23</v>
      </c>
      <c r="K11" s="54">
        <v>34.848484848484851</v>
      </c>
      <c r="L11" s="52">
        <v>88</v>
      </c>
      <c r="M11" s="53">
        <v>3</v>
      </c>
      <c r="N11" s="56">
        <v>3.4090909090909087</v>
      </c>
      <c r="O11" s="52">
        <v>88</v>
      </c>
      <c r="P11" s="53">
        <v>1</v>
      </c>
      <c r="Q11" s="57">
        <v>1.1363636363636365</v>
      </c>
      <c r="R11" s="55">
        <v>6</v>
      </c>
      <c r="S11" s="57">
        <v>6.8181818181818175</v>
      </c>
      <c r="T11" s="55">
        <v>1</v>
      </c>
      <c r="U11" s="56">
        <v>1.1363636363636365</v>
      </c>
    </row>
    <row r="12" spans="1:21" ht="15" customHeight="1" x14ac:dyDescent="0.3">
      <c r="B12" s="6"/>
      <c r="C12" s="8"/>
      <c r="D12" s="8" t="s">
        <v>35</v>
      </c>
      <c r="E12" s="38" t="s">
        <v>85</v>
      </c>
      <c r="F12" s="52">
        <v>1380</v>
      </c>
      <c r="G12" s="53">
        <v>152</v>
      </c>
      <c r="H12" s="54">
        <v>11.014492753623188</v>
      </c>
      <c r="I12" s="55">
        <v>1228</v>
      </c>
      <c r="J12" s="53">
        <v>475</v>
      </c>
      <c r="K12" s="54">
        <v>38.680781758957657</v>
      </c>
      <c r="L12" s="52">
        <v>1380</v>
      </c>
      <c r="M12" s="53">
        <v>48</v>
      </c>
      <c r="N12" s="56">
        <v>3.4782608695652173</v>
      </c>
      <c r="O12" s="52">
        <v>1380</v>
      </c>
      <c r="P12" s="53">
        <v>23</v>
      </c>
      <c r="Q12" s="57">
        <v>1.6666666666666667</v>
      </c>
      <c r="R12" s="55">
        <v>57</v>
      </c>
      <c r="S12" s="57">
        <v>4.1304347826086953</v>
      </c>
      <c r="T12" s="55">
        <v>9</v>
      </c>
      <c r="U12" s="56">
        <v>0.65217391304347827</v>
      </c>
    </row>
    <row r="13" spans="1:21" ht="15" customHeight="1" x14ac:dyDescent="0.3">
      <c r="B13" s="6"/>
      <c r="C13" s="8"/>
      <c r="D13" s="8" t="s">
        <v>39</v>
      </c>
      <c r="E13" s="38" t="s">
        <v>86</v>
      </c>
      <c r="F13" s="52">
        <v>851</v>
      </c>
      <c r="G13" s="53">
        <v>102</v>
      </c>
      <c r="H13" s="54">
        <v>11.985898942420683</v>
      </c>
      <c r="I13" s="55">
        <v>749</v>
      </c>
      <c r="J13" s="53">
        <v>249</v>
      </c>
      <c r="K13" s="54">
        <v>33.244325767690256</v>
      </c>
      <c r="L13" s="52">
        <v>851</v>
      </c>
      <c r="M13" s="53">
        <v>14</v>
      </c>
      <c r="N13" s="56">
        <v>1.6451233842538191</v>
      </c>
      <c r="O13" s="52">
        <v>851</v>
      </c>
      <c r="P13" s="53">
        <v>5</v>
      </c>
      <c r="Q13" s="57">
        <v>0.58754406580493534</v>
      </c>
      <c r="R13" s="55">
        <v>61</v>
      </c>
      <c r="S13" s="57">
        <v>7.1680376028202115</v>
      </c>
      <c r="T13" s="55">
        <v>6</v>
      </c>
      <c r="U13" s="56">
        <v>0.7050528789659225</v>
      </c>
    </row>
    <row r="14" spans="1:21" ht="15" customHeight="1" x14ac:dyDescent="0.3">
      <c r="B14" s="6"/>
      <c r="C14" s="8"/>
      <c r="D14" s="8" t="s">
        <v>40</v>
      </c>
      <c r="E14" s="38" t="s">
        <v>87</v>
      </c>
      <c r="F14" s="52">
        <v>324</v>
      </c>
      <c r="G14" s="53">
        <v>38</v>
      </c>
      <c r="H14" s="54">
        <v>11.728395061728394</v>
      </c>
      <c r="I14" s="55">
        <v>286</v>
      </c>
      <c r="J14" s="53">
        <v>109</v>
      </c>
      <c r="K14" s="54">
        <v>38.111888111888106</v>
      </c>
      <c r="L14" s="52">
        <v>324</v>
      </c>
      <c r="M14" s="53">
        <v>8</v>
      </c>
      <c r="N14" s="56">
        <v>2.4691358024691357</v>
      </c>
      <c r="O14" s="52">
        <v>324</v>
      </c>
      <c r="P14" s="53">
        <v>1</v>
      </c>
      <c r="Q14" s="57">
        <v>0.30864197530864196</v>
      </c>
      <c r="R14" s="55">
        <v>22</v>
      </c>
      <c r="S14" s="57">
        <v>6.7901234567901234</v>
      </c>
      <c r="T14" s="55">
        <v>2</v>
      </c>
      <c r="U14" s="56">
        <v>0.61728395061728392</v>
      </c>
    </row>
    <row r="15" spans="1:21" ht="15" customHeight="1" x14ac:dyDescent="0.3">
      <c r="B15" s="6"/>
      <c r="C15" s="8"/>
      <c r="D15" s="8" t="s">
        <v>41</v>
      </c>
      <c r="E15" s="38" t="s">
        <v>88</v>
      </c>
      <c r="F15" s="52">
        <v>165</v>
      </c>
      <c r="G15" s="53">
        <v>39</v>
      </c>
      <c r="H15" s="54">
        <v>23.636363636363637</v>
      </c>
      <c r="I15" s="55">
        <v>126</v>
      </c>
      <c r="J15" s="53">
        <v>61</v>
      </c>
      <c r="K15" s="54">
        <v>48.412698412698411</v>
      </c>
      <c r="L15" s="52">
        <v>165</v>
      </c>
      <c r="M15" s="53">
        <v>7</v>
      </c>
      <c r="N15" s="56">
        <v>4.2424242424242431</v>
      </c>
      <c r="O15" s="52">
        <v>165</v>
      </c>
      <c r="P15" s="53">
        <v>3</v>
      </c>
      <c r="Q15" s="57">
        <v>1.8181818181818181</v>
      </c>
      <c r="R15" s="55">
        <v>12</v>
      </c>
      <c r="S15" s="57">
        <v>7.2727272727272725</v>
      </c>
      <c r="T15" s="55">
        <v>0</v>
      </c>
      <c r="U15" s="56">
        <v>0</v>
      </c>
    </row>
    <row r="16" spans="1:21" ht="15" customHeight="1" x14ac:dyDescent="0.3">
      <c r="B16" s="6"/>
      <c r="C16" s="8"/>
      <c r="D16" s="8" t="s">
        <v>42</v>
      </c>
      <c r="E16" s="38" t="s">
        <v>89</v>
      </c>
      <c r="F16" s="52">
        <v>242</v>
      </c>
      <c r="G16" s="53">
        <v>64</v>
      </c>
      <c r="H16" s="54">
        <v>26.446280991735538</v>
      </c>
      <c r="I16" s="55">
        <v>178</v>
      </c>
      <c r="J16" s="53">
        <v>86</v>
      </c>
      <c r="K16" s="54">
        <v>48.314606741573037</v>
      </c>
      <c r="L16" s="52">
        <v>242</v>
      </c>
      <c r="M16" s="53">
        <v>14</v>
      </c>
      <c r="N16" s="56">
        <v>5.785123966942149</v>
      </c>
      <c r="O16" s="52">
        <v>242</v>
      </c>
      <c r="P16" s="53">
        <v>5</v>
      </c>
      <c r="Q16" s="57">
        <v>2.0661157024793391</v>
      </c>
      <c r="R16" s="55">
        <v>7</v>
      </c>
      <c r="S16" s="57">
        <v>2.8925619834710745</v>
      </c>
      <c r="T16" s="55">
        <v>1</v>
      </c>
      <c r="U16" s="56">
        <v>0.41322314049586778</v>
      </c>
    </row>
    <row r="17" spans="2:21" ht="15" customHeight="1" x14ac:dyDescent="0.3">
      <c r="B17" s="6"/>
      <c r="C17" s="8"/>
      <c r="D17" s="8" t="s">
        <v>43</v>
      </c>
      <c r="E17" s="38" t="s">
        <v>90</v>
      </c>
      <c r="F17" s="52">
        <v>768</v>
      </c>
      <c r="G17" s="53">
        <v>83</v>
      </c>
      <c r="H17" s="54">
        <v>10.807291666666668</v>
      </c>
      <c r="I17" s="55">
        <v>685</v>
      </c>
      <c r="J17" s="53">
        <v>240</v>
      </c>
      <c r="K17" s="54">
        <v>35.036496350364963</v>
      </c>
      <c r="L17" s="52">
        <v>768</v>
      </c>
      <c r="M17" s="53">
        <v>11</v>
      </c>
      <c r="N17" s="56">
        <v>1.4322916666666665</v>
      </c>
      <c r="O17" s="52">
        <v>768</v>
      </c>
      <c r="P17" s="53">
        <v>9</v>
      </c>
      <c r="Q17" s="57">
        <v>1.171875</v>
      </c>
      <c r="R17" s="55">
        <v>65</v>
      </c>
      <c r="S17" s="57">
        <v>8.4635416666666679</v>
      </c>
      <c r="T17" s="55">
        <v>11</v>
      </c>
      <c r="U17" s="56">
        <v>1.4322916666666665</v>
      </c>
    </row>
    <row r="18" spans="2:21" ht="15" customHeight="1" x14ac:dyDescent="0.3">
      <c r="B18" s="6"/>
      <c r="C18" s="8"/>
      <c r="D18" s="8" t="s">
        <v>44</v>
      </c>
      <c r="E18" s="38" t="s">
        <v>91</v>
      </c>
      <c r="F18" s="52">
        <v>248</v>
      </c>
      <c r="G18" s="53">
        <v>82</v>
      </c>
      <c r="H18" s="54">
        <v>33.064516129032256</v>
      </c>
      <c r="I18" s="55">
        <v>166</v>
      </c>
      <c r="J18" s="53">
        <v>100</v>
      </c>
      <c r="K18" s="54">
        <v>60.24096385542169</v>
      </c>
      <c r="L18" s="52">
        <v>248</v>
      </c>
      <c r="M18" s="53">
        <v>11</v>
      </c>
      <c r="N18" s="56">
        <v>4.435483870967742</v>
      </c>
      <c r="O18" s="52">
        <v>248</v>
      </c>
      <c r="P18" s="53">
        <v>0</v>
      </c>
      <c r="Q18" s="57">
        <v>0</v>
      </c>
      <c r="R18" s="55">
        <v>31</v>
      </c>
      <c r="S18" s="57">
        <v>12.5</v>
      </c>
      <c r="T18" s="55">
        <v>4</v>
      </c>
      <c r="U18" s="56">
        <v>1.6129032258064515</v>
      </c>
    </row>
    <row r="19" spans="2:21" ht="15" customHeight="1" x14ac:dyDescent="0.3">
      <c r="B19" s="6"/>
      <c r="C19" s="8" t="s">
        <v>45</v>
      </c>
      <c r="D19" s="8" t="s">
        <v>46</v>
      </c>
      <c r="E19" s="38" t="s">
        <v>92</v>
      </c>
      <c r="F19" s="52">
        <v>267</v>
      </c>
      <c r="G19" s="53">
        <v>40</v>
      </c>
      <c r="H19" s="54">
        <v>14.981273408239701</v>
      </c>
      <c r="I19" s="55">
        <v>227</v>
      </c>
      <c r="J19" s="53">
        <v>90</v>
      </c>
      <c r="K19" s="54">
        <v>39.647577092511014</v>
      </c>
      <c r="L19" s="52">
        <v>267</v>
      </c>
      <c r="M19" s="53">
        <v>7</v>
      </c>
      <c r="N19" s="56">
        <v>2.6217228464419478</v>
      </c>
      <c r="O19" s="52">
        <v>267</v>
      </c>
      <c r="P19" s="53">
        <v>0</v>
      </c>
      <c r="Q19" s="57">
        <v>0</v>
      </c>
      <c r="R19" s="55">
        <v>13</v>
      </c>
      <c r="S19" s="57">
        <v>4.868913857677903</v>
      </c>
      <c r="T19" s="55">
        <v>1</v>
      </c>
      <c r="U19" s="56">
        <v>0.37453183520599254</v>
      </c>
    </row>
    <row r="20" spans="2:21" ht="15" customHeight="1" x14ac:dyDescent="0.3">
      <c r="B20" s="6"/>
      <c r="C20" s="8"/>
      <c r="D20" s="8" t="s">
        <v>47</v>
      </c>
      <c r="E20" s="38" t="s">
        <v>93</v>
      </c>
      <c r="F20" s="52">
        <v>602</v>
      </c>
      <c r="G20" s="53">
        <v>88</v>
      </c>
      <c r="H20" s="54">
        <v>14.61794019933555</v>
      </c>
      <c r="I20" s="55">
        <v>514</v>
      </c>
      <c r="J20" s="53">
        <v>177</v>
      </c>
      <c r="K20" s="54">
        <v>34.435797665369648</v>
      </c>
      <c r="L20" s="52">
        <v>602</v>
      </c>
      <c r="M20" s="53">
        <v>19</v>
      </c>
      <c r="N20" s="56">
        <v>3.1561461794019934</v>
      </c>
      <c r="O20" s="52">
        <v>602</v>
      </c>
      <c r="P20" s="53">
        <v>7</v>
      </c>
      <c r="Q20" s="57">
        <v>1.1627906976744187</v>
      </c>
      <c r="R20" s="55">
        <v>38</v>
      </c>
      <c r="S20" s="57">
        <v>6.3122923588039868</v>
      </c>
      <c r="T20" s="55">
        <v>5</v>
      </c>
      <c r="U20" s="56">
        <v>0.83056478405315626</v>
      </c>
    </row>
    <row r="21" spans="2:21" ht="15" customHeight="1" x14ac:dyDescent="0.3">
      <c r="B21" s="6"/>
      <c r="C21" s="8"/>
      <c r="D21" s="8" t="s">
        <v>48</v>
      </c>
      <c r="E21" s="38" t="s">
        <v>94</v>
      </c>
      <c r="F21" s="52">
        <v>265</v>
      </c>
      <c r="G21" s="53">
        <v>33</v>
      </c>
      <c r="H21" s="54">
        <v>12.452830188679245</v>
      </c>
      <c r="I21" s="55">
        <v>232</v>
      </c>
      <c r="J21" s="53">
        <v>95</v>
      </c>
      <c r="K21" s="54">
        <v>40.948275862068968</v>
      </c>
      <c r="L21" s="52">
        <v>265</v>
      </c>
      <c r="M21" s="53">
        <v>9</v>
      </c>
      <c r="N21" s="56">
        <v>3.3962264150943398</v>
      </c>
      <c r="O21" s="52">
        <v>265</v>
      </c>
      <c r="P21" s="53">
        <v>7</v>
      </c>
      <c r="Q21" s="57">
        <v>2.6415094339622645</v>
      </c>
      <c r="R21" s="55">
        <v>14</v>
      </c>
      <c r="S21" s="57">
        <v>5.2830188679245289</v>
      </c>
      <c r="T21" s="55">
        <v>2</v>
      </c>
      <c r="U21" s="56">
        <v>0.75471698113207553</v>
      </c>
    </row>
    <row r="22" spans="2:21" ht="15" customHeight="1" x14ac:dyDescent="0.3">
      <c r="B22" s="6"/>
      <c r="C22" s="8"/>
      <c r="D22" s="8" t="s">
        <v>49</v>
      </c>
      <c r="E22" s="38" t="s">
        <v>95</v>
      </c>
      <c r="F22" s="52">
        <v>300</v>
      </c>
      <c r="G22" s="53">
        <v>47</v>
      </c>
      <c r="H22" s="54">
        <v>15.666666666666668</v>
      </c>
      <c r="I22" s="55">
        <v>253</v>
      </c>
      <c r="J22" s="53">
        <v>91</v>
      </c>
      <c r="K22" s="54">
        <v>35.968379446640313</v>
      </c>
      <c r="L22" s="52">
        <v>300</v>
      </c>
      <c r="M22" s="53">
        <v>5</v>
      </c>
      <c r="N22" s="56">
        <v>1.6666666666666667</v>
      </c>
      <c r="O22" s="52">
        <v>300</v>
      </c>
      <c r="P22" s="53">
        <v>2</v>
      </c>
      <c r="Q22" s="57">
        <v>0.66666666666666674</v>
      </c>
      <c r="R22" s="55">
        <v>16</v>
      </c>
      <c r="S22" s="57">
        <v>5.3333333333333339</v>
      </c>
      <c r="T22" s="55">
        <v>6</v>
      </c>
      <c r="U22" s="56">
        <v>2</v>
      </c>
    </row>
    <row r="23" spans="2:21" ht="15" customHeight="1" x14ac:dyDescent="0.3">
      <c r="B23" s="6"/>
      <c r="C23" s="8"/>
      <c r="D23" s="8" t="s">
        <v>50</v>
      </c>
      <c r="E23" s="38" t="s">
        <v>96</v>
      </c>
      <c r="F23" s="52">
        <v>12</v>
      </c>
      <c r="G23" s="53">
        <v>1</v>
      </c>
      <c r="H23" s="54">
        <v>8.3333333333333321</v>
      </c>
      <c r="I23" s="55">
        <v>11</v>
      </c>
      <c r="J23" s="53">
        <v>8</v>
      </c>
      <c r="K23" s="54">
        <v>72.727272727272734</v>
      </c>
      <c r="L23" s="52">
        <v>12</v>
      </c>
      <c r="M23" s="53">
        <v>0</v>
      </c>
      <c r="N23" s="56">
        <v>0</v>
      </c>
      <c r="O23" s="52">
        <v>12</v>
      </c>
      <c r="P23" s="53">
        <v>0</v>
      </c>
      <c r="Q23" s="57">
        <v>0</v>
      </c>
      <c r="R23" s="55">
        <v>1</v>
      </c>
      <c r="S23" s="57">
        <v>8.3333333333333321</v>
      </c>
      <c r="T23" s="55">
        <v>0</v>
      </c>
      <c r="U23" s="56">
        <v>0</v>
      </c>
    </row>
    <row r="24" spans="2:21" ht="15" customHeight="1" x14ac:dyDescent="0.3">
      <c r="B24" s="6"/>
      <c r="C24" s="8"/>
      <c r="D24" s="8" t="s">
        <v>51</v>
      </c>
      <c r="E24" s="38" t="s">
        <v>97</v>
      </c>
      <c r="F24" s="52">
        <v>584</v>
      </c>
      <c r="G24" s="53">
        <v>62</v>
      </c>
      <c r="H24" s="54">
        <v>10.616438356164384</v>
      </c>
      <c r="I24" s="55">
        <v>522</v>
      </c>
      <c r="J24" s="53">
        <v>164</v>
      </c>
      <c r="K24" s="54">
        <v>31.417624521072796</v>
      </c>
      <c r="L24" s="52">
        <v>584</v>
      </c>
      <c r="M24" s="53">
        <v>19</v>
      </c>
      <c r="N24" s="56">
        <v>3.2534246575342465</v>
      </c>
      <c r="O24" s="52">
        <v>584</v>
      </c>
      <c r="P24" s="53">
        <v>8</v>
      </c>
      <c r="Q24" s="57">
        <v>1.3698630136986301</v>
      </c>
      <c r="R24" s="55">
        <v>34</v>
      </c>
      <c r="S24" s="57">
        <v>5.8219178082191778</v>
      </c>
      <c r="T24" s="55">
        <v>8</v>
      </c>
      <c r="U24" s="56">
        <v>1.3698630136986301</v>
      </c>
    </row>
    <row r="25" spans="2:21" ht="15" customHeight="1" x14ac:dyDescent="0.3">
      <c r="B25" s="6"/>
      <c r="C25" s="8"/>
      <c r="D25" s="8" t="s">
        <v>52</v>
      </c>
      <c r="E25" s="38" t="s">
        <v>98</v>
      </c>
      <c r="F25" s="52">
        <v>437</v>
      </c>
      <c r="G25" s="53">
        <v>74</v>
      </c>
      <c r="H25" s="54">
        <v>16.933638443935926</v>
      </c>
      <c r="I25" s="55">
        <v>363</v>
      </c>
      <c r="J25" s="53">
        <v>152</v>
      </c>
      <c r="K25" s="54">
        <v>41.873278236914601</v>
      </c>
      <c r="L25" s="52">
        <v>437</v>
      </c>
      <c r="M25" s="53">
        <v>13</v>
      </c>
      <c r="N25" s="56">
        <v>2.9748283752860414</v>
      </c>
      <c r="O25" s="52">
        <v>437</v>
      </c>
      <c r="P25" s="53">
        <v>3</v>
      </c>
      <c r="Q25" s="57">
        <v>0.68649885583524028</v>
      </c>
      <c r="R25" s="55">
        <v>33</v>
      </c>
      <c r="S25" s="57">
        <v>7.551487414187644</v>
      </c>
      <c r="T25" s="55">
        <v>9</v>
      </c>
      <c r="U25" s="56">
        <v>2.0594965675057209</v>
      </c>
    </row>
    <row r="26" spans="2:21" ht="15" customHeight="1" x14ac:dyDescent="0.3">
      <c r="B26" s="6"/>
      <c r="C26" s="8"/>
      <c r="D26" s="8" t="s">
        <v>31</v>
      </c>
      <c r="E26" s="38" t="s">
        <v>99</v>
      </c>
      <c r="F26" s="52">
        <v>859</v>
      </c>
      <c r="G26" s="53">
        <v>73</v>
      </c>
      <c r="H26" s="54">
        <v>8.4982537834691509</v>
      </c>
      <c r="I26" s="55">
        <v>786</v>
      </c>
      <c r="J26" s="53">
        <v>232</v>
      </c>
      <c r="K26" s="54">
        <v>29.516539440203559</v>
      </c>
      <c r="L26" s="52">
        <v>859</v>
      </c>
      <c r="M26" s="53">
        <v>21</v>
      </c>
      <c r="N26" s="56">
        <v>2.4447031431897557</v>
      </c>
      <c r="O26" s="52">
        <v>859</v>
      </c>
      <c r="P26" s="53">
        <v>8</v>
      </c>
      <c r="Q26" s="57">
        <v>0.93131548311990686</v>
      </c>
      <c r="R26" s="55">
        <v>48</v>
      </c>
      <c r="S26" s="57">
        <v>5.5878928987194412</v>
      </c>
      <c r="T26" s="55">
        <v>9</v>
      </c>
      <c r="U26" s="56">
        <v>1.0477299185098952</v>
      </c>
    </row>
    <row r="27" spans="2:21" ht="15" customHeight="1" x14ac:dyDescent="0.3">
      <c r="B27" s="6"/>
      <c r="C27" s="8"/>
      <c r="D27" s="8" t="s">
        <v>53</v>
      </c>
      <c r="E27" s="38" t="s">
        <v>100</v>
      </c>
      <c r="F27" s="52">
        <v>271</v>
      </c>
      <c r="G27" s="53">
        <v>46</v>
      </c>
      <c r="H27" s="54">
        <v>16.974169741697416</v>
      </c>
      <c r="I27" s="55">
        <v>225</v>
      </c>
      <c r="J27" s="53">
        <v>108</v>
      </c>
      <c r="K27" s="54">
        <v>48</v>
      </c>
      <c r="L27" s="52">
        <v>271</v>
      </c>
      <c r="M27" s="53">
        <v>8</v>
      </c>
      <c r="N27" s="56">
        <v>2.9520295202952029</v>
      </c>
      <c r="O27" s="52">
        <v>271</v>
      </c>
      <c r="P27" s="53">
        <v>3</v>
      </c>
      <c r="Q27" s="57">
        <v>1.107011070110701</v>
      </c>
      <c r="R27" s="55">
        <v>17</v>
      </c>
      <c r="S27" s="57">
        <v>6.2730627306273057</v>
      </c>
      <c r="T27" s="55">
        <v>3</v>
      </c>
      <c r="U27" s="56">
        <v>1.107011070110701</v>
      </c>
    </row>
    <row r="28" spans="2:21" ht="15" customHeight="1" x14ac:dyDescent="0.3">
      <c r="B28" s="6" t="s">
        <v>28</v>
      </c>
      <c r="C28" s="8" t="s">
        <v>54</v>
      </c>
      <c r="D28" s="8" t="s">
        <v>55</v>
      </c>
      <c r="E28" s="38" t="s">
        <v>101</v>
      </c>
      <c r="F28" s="52">
        <v>1220</v>
      </c>
      <c r="G28" s="53">
        <v>125</v>
      </c>
      <c r="H28" s="54">
        <v>10.245901639344263</v>
      </c>
      <c r="I28" s="55">
        <v>1095</v>
      </c>
      <c r="J28" s="53">
        <v>304</v>
      </c>
      <c r="K28" s="54">
        <v>27.762557077625573</v>
      </c>
      <c r="L28" s="52">
        <v>1220</v>
      </c>
      <c r="M28" s="53">
        <v>42</v>
      </c>
      <c r="N28" s="56">
        <v>3.4426229508196724</v>
      </c>
      <c r="O28" s="52">
        <v>1220</v>
      </c>
      <c r="P28" s="53">
        <v>26</v>
      </c>
      <c r="Q28" s="57">
        <v>2.1311475409836063</v>
      </c>
      <c r="R28" s="55">
        <v>40</v>
      </c>
      <c r="S28" s="57">
        <v>3.278688524590164</v>
      </c>
      <c r="T28" s="55">
        <v>11</v>
      </c>
      <c r="U28" s="56">
        <v>0.90163934426229519</v>
      </c>
    </row>
    <row r="29" spans="2:21" ht="15" customHeight="1" x14ac:dyDescent="0.3">
      <c r="B29" s="6"/>
      <c r="C29" s="8"/>
      <c r="D29" s="8" t="s">
        <v>56</v>
      </c>
      <c r="E29" s="38" t="s">
        <v>102</v>
      </c>
      <c r="F29" s="52">
        <v>920</v>
      </c>
      <c r="G29" s="53">
        <v>111</v>
      </c>
      <c r="H29" s="54">
        <v>12.065217391304348</v>
      </c>
      <c r="I29" s="55">
        <v>809</v>
      </c>
      <c r="J29" s="53">
        <v>262</v>
      </c>
      <c r="K29" s="54">
        <v>32.385661310259579</v>
      </c>
      <c r="L29" s="52">
        <v>920</v>
      </c>
      <c r="M29" s="53">
        <v>26</v>
      </c>
      <c r="N29" s="56">
        <v>2.8260869565217392</v>
      </c>
      <c r="O29" s="52">
        <v>920</v>
      </c>
      <c r="P29" s="53">
        <v>11</v>
      </c>
      <c r="Q29" s="57">
        <v>1.1956521739130435</v>
      </c>
      <c r="R29" s="55">
        <v>58</v>
      </c>
      <c r="S29" s="57">
        <v>6.3043478260869561</v>
      </c>
      <c r="T29" s="55">
        <v>15</v>
      </c>
      <c r="U29" s="56">
        <v>1.6304347826086956</v>
      </c>
    </row>
    <row r="30" spans="2:21" ht="15" customHeight="1" x14ac:dyDescent="0.3">
      <c r="B30" s="6"/>
      <c r="C30" s="8"/>
      <c r="D30" s="8" t="s">
        <v>107</v>
      </c>
      <c r="E30" s="38" t="s">
        <v>108</v>
      </c>
      <c r="F30" s="52">
        <v>158</v>
      </c>
      <c r="G30" s="53">
        <v>24</v>
      </c>
      <c r="H30" s="54">
        <v>15.18987341772152</v>
      </c>
      <c r="I30" s="55">
        <v>134</v>
      </c>
      <c r="J30" s="53">
        <v>47</v>
      </c>
      <c r="K30" s="54">
        <v>35.074626865671647</v>
      </c>
      <c r="L30" s="52">
        <v>158</v>
      </c>
      <c r="M30" s="53">
        <v>8</v>
      </c>
      <c r="N30" s="56">
        <v>5.0632911392405067</v>
      </c>
      <c r="O30" s="52">
        <v>158</v>
      </c>
      <c r="P30" s="53">
        <v>3</v>
      </c>
      <c r="Q30" s="57">
        <v>1.89873417721519</v>
      </c>
      <c r="R30" s="55">
        <v>6</v>
      </c>
      <c r="S30" s="57">
        <v>3.79746835443038</v>
      </c>
      <c r="T30" s="55">
        <v>2</v>
      </c>
      <c r="U30" s="56">
        <v>1.2658227848101267</v>
      </c>
    </row>
    <row r="31" spans="2:21" ht="15" customHeight="1" x14ac:dyDescent="0.3">
      <c r="B31" s="6" t="s">
        <v>29</v>
      </c>
      <c r="C31" s="8" t="s">
        <v>58</v>
      </c>
      <c r="D31" s="8" t="s">
        <v>33</v>
      </c>
      <c r="E31" s="38" t="s">
        <v>103</v>
      </c>
      <c r="F31" s="15">
        <v>625</v>
      </c>
      <c r="G31" s="22">
        <v>126</v>
      </c>
      <c r="H31" s="18">
        <v>20.16</v>
      </c>
      <c r="I31" s="33">
        <v>499</v>
      </c>
      <c r="J31" s="22">
        <v>211</v>
      </c>
      <c r="K31" s="18">
        <v>42.284569138276552</v>
      </c>
      <c r="L31" s="15">
        <v>625</v>
      </c>
      <c r="M31" s="22">
        <v>28</v>
      </c>
      <c r="N31" s="27">
        <v>4.4799999999999995</v>
      </c>
      <c r="O31" s="15">
        <v>625</v>
      </c>
      <c r="P31" s="22">
        <v>13</v>
      </c>
      <c r="Q31" s="28">
        <v>2.08</v>
      </c>
      <c r="R31" s="33">
        <v>34</v>
      </c>
      <c r="S31" s="28">
        <v>5.4399999999999995</v>
      </c>
      <c r="T31" s="33">
        <v>3</v>
      </c>
      <c r="U31" s="27">
        <v>0.48</v>
      </c>
    </row>
    <row r="32" spans="2:21" ht="15" customHeight="1" x14ac:dyDescent="0.3">
      <c r="B32" s="6"/>
      <c r="C32" s="8"/>
      <c r="D32" s="8" t="s">
        <v>57</v>
      </c>
      <c r="E32" s="38" t="s">
        <v>104</v>
      </c>
      <c r="F32" s="15">
        <v>140</v>
      </c>
      <c r="G32" s="22">
        <v>21</v>
      </c>
      <c r="H32" s="18">
        <v>15</v>
      </c>
      <c r="I32" s="33">
        <v>119</v>
      </c>
      <c r="J32" s="22">
        <v>57</v>
      </c>
      <c r="K32" s="18">
        <v>47.899159663865547</v>
      </c>
      <c r="L32" s="15">
        <v>140</v>
      </c>
      <c r="M32" s="22">
        <v>5</v>
      </c>
      <c r="N32" s="27">
        <v>3.5714285714285712</v>
      </c>
      <c r="O32" s="15">
        <v>140</v>
      </c>
      <c r="P32" s="22">
        <v>0</v>
      </c>
      <c r="Q32" s="28">
        <v>0</v>
      </c>
      <c r="R32" s="33">
        <v>10</v>
      </c>
      <c r="S32" s="28">
        <v>7.1428571428571423</v>
      </c>
      <c r="T32" s="33">
        <v>2</v>
      </c>
      <c r="U32" s="27">
        <v>1.4285714285714286</v>
      </c>
    </row>
    <row r="33" spans="2:21" ht="15" customHeight="1" x14ac:dyDescent="0.3">
      <c r="B33" s="6"/>
      <c r="C33" s="8"/>
      <c r="D33" s="8" t="s">
        <v>59</v>
      </c>
      <c r="E33" s="38" t="s">
        <v>105</v>
      </c>
      <c r="F33" s="15">
        <v>241</v>
      </c>
      <c r="G33" s="22">
        <v>52</v>
      </c>
      <c r="H33" s="18">
        <v>21.57676348547718</v>
      </c>
      <c r="I33" s="33">
        <v>189</v>
      </c>
      <c r="J33" s="22">
        <v>82</v>
      </c>
      <c r="K33" s="18">
        <v>43.386243386243386</v>
      </c>
      <c r="L33" s="15">
        <v>241</v>
      </c>
      <c r="M33" s="22">
        <v>10</v>
      </c>
      <c r="N33" s="27">
        <v>4.1493775933609953</v>
      </c>
      <c r="O33" s="15">
        <v>241</v>
      </c>
      <c r="P33" s="22">
        <v>3</v>
      </c>
      <c r="Q33" s="28">
        <v>1.2448132780082988</v>
      </c>
      <c r="R33" s="33">
        <v>6</v>
      </c>
      <c r="S33" s="28">
        <v>2.4896265560165975</v>
      </c>
      <c r="T33" s="33">
        <v>3</v>
      </c>
      <c r="U33" s="27">
        <v>1.2448132780082988</v>
      </c>
    </row>
    <row r="34" spans="2:21" ht="15" customHeight="1" x14ac:dyDescent="0.3">
      <c r="B34" s="6"/>
      <c r="C34" s="8"/>
      <c r="D34" s="8" t="s">
        <v>60</v>
      </c>
      <c r="E34" s="38" t="s">
        <v>106</v>
      </c>
      <c r="F34" s="15">
        <v>190</v>
      </c>
      <c r="G34" s="22">
        <v>20</v>
      </c>
      <c r="H34" s="18">
        <v>10.526315789473683</v>
      </c>
      <c r="I34" s="33">
        <v>170</v>
      </c>
      <c r="J34" s="22">
        <v>51</v>
      </c>
      <c r="K34" s="18">
        <v>30</v>
      </c>
      <c r="L34" s="15">
        <v>190</v>
      </c>
      <c r="M34" s="22">
        <v>5</v>
      </c>
      <c r="N34" s="27">
        <v>2.6315789473684208</v>
      </c>
      <c r="O34" s="15">
        <v>190</v>
      </c>
      <c r="P34" s="22">
        <v>3</v>
      </c>
      <c r="Q34" s="28">
        <v>1.5789473684210527</v>
      </c>
      <c r="R34" s="33">
        <v>11</v>
      </c>
      <c r="S34" s="28">
        <v>5.7894736842105265</v>
      </c>
      <c r="T34" s="33">
        <v>3</v>
      </c>
      <c r="U34" s="27">
        <v>1.5789473684210527</v>
      </c>
    </row>
    <row r="35" spans="2:21" ht="15" customHeight="1" x14ac:dyDescent="0.3">
      <c r="B35" s="6" t="s">
        <v>30</v>
      </c>
      <c r="C35" s="8" t="s">
        <v>61</v>
      </c>
      <c r="D35" s="8" t="s">
        <v>32</v>
      </c>
      <c r="E35" s="38" t="s">
        <v>68</v>
      </c>
      <c r="F35" s="15">
        <v>51</v>
      </c>
      <c r="G35" s="22">
        <v>7</v>
      </c>
      <c r="H35" s="18">
        <v>13.725490196078432</v>
      </c>
      <c r="I35" s="33">
        <v>44</v>
      </c>
      <c r="J35" s="22">
        <v>15</v>
      </c>
      <c r="K35" s="18">
        <v>34.090909090909086</v>
      </c>
      <c r="L35" s="15">
        <v>51</v>
      </c>
      <c r="M35" s="22">
        <v>0</v>
      </c>
      <c r="N35" s="27">
        <v>0</v>
      </c>
      <c r="O35" s="15">
        <v>51</v>
      </c>
      <c r="P35" s="22">
        <v>0</v>
      </c>
      <c r="Q35" s="28">
        <v>0</v>
      </c>
      <c r="R35" s="33">
        <v>8</v>
      </c>
      <c r="S35" s="28">
        <v>15.686274509803921</v>
      </c>
      <c r="T35" s="33">
        <v>2</v>
      </c>
      <c r="U35" s="27">
        <v>3.9215686274509802</v>
      </c>
    </row>
    <row r="36" spans="2:21" ht="15" customHeight="1" x14ac:dyDescent="0.3">
      <c r="B36" s="6"/>
      <c r="C36" s="8"/>
      <c r="D36" s="8" t="s">
        <v>62</v>
      </c>
      <c r="E36" s="38" t="s">
        <v>69</v>
      </c>
      <c r="F36" s="15">
        <v>265</v>
      </c>
      <c r="G36" s="22">
        <v>40</v>
      </c>
      <c r="H36" s="18">
        <v>15.09433962264151</v>
      </c>
      <c r="I36" s="33">
        <v>225</v>
      </c>
      <c r="J36" s="22">
        <v>87</v>
      </c>
      <c r="K36" s="18">
        <v>38.666666666666664</v>
      </c>
      <c r="L36" s="15">
        <v>265</v>
      </c>
      <c r="M36" s="22">
        <v>14</v>
      </c>
      <c r="N36" s="27">
        <v>5.2830188679245289</v>
      </c>
      <c r="O36" s="15">
        <v>265</v>
      </c>
      <c r="P36" s="22">
        <v>3</v>
      </c>
      <c r="Q36" s="28">
        <v>1.1320754716981132</v>
      </c>
      <c r="R36" s="33">
        <v>14</v>
      </c>
      <c r="S36" s="28">
        <v>5.2830188679245289</v>
      </c>
      <c r="T36" s="33">
        <v>6</v>
      </c>
      <c r="U36" s="27">
        <v>2.2641509433962264</v>
      </c>
    </row>
    <row r="37" spans="2:21" ht="15" customHeight="1" x14ac:dyDescent="0.3">
      <c r="B37" s="6"/>
      <c r="C37" s="8" t="s">
        <v>63</v>
      </c>
      <c r="D37" s="8" t="s">
        <v>64</v>
      </c>
      <c r="E37" s="38" t="s">
        <v>70</v>
      </c>
      <c r="F37" s="15">
        <v>512</v>
      </c>
      <c r="G37" s="22">
        <v>37</v>
      </c>
      <c r="H37" s="18">
        <v>7.2265625</v>
      </c>
      <c r="I37" s="33">
        <v>475</v>
      </c>
      <c r="J37" s="22">
        <v>117</v>
      </c>
      <c r="K37" s="18">
        <v>24.631578947368421</v>
      </c>
      <c r="L37" s="15">
        <v>512</v>
      </c>
      <c r="M37" s="22">
        <v>14</v>
      </c>
      <c r="N37" s="27">
        <v>2.734375</v>
      </c>
      <c r="O37" s="15">
        <v>512</v>
      </c>
      <c r="P37" s="22">
        <v>11</v>
      </c>
      <c r="Q37" s="28">
        <v>2.1484375</v>
      </c>
      <c r="R37" s="33">
        <v>28</v>
      </c>
      <c r="S37" s="28">
        <v>5.46875</v>
      </c>
      <c r="T37" s="33">
        <v>5</v>
      </c>
      <c r="U37" s="27">
        <v>0.9765625</v>
      </c>
    </row>
    <row r="38" spans="2:21" ht="15" customHeight="1" x14ac:dyDescent="0.3">
      <c r="B38" s="6"/>
      <c r="C38" s="8"/>
      <c r="D38" s="8" t="s">
        <v>65</v>
      </c>
      <c r="E38" s="38" t="s">
        <v>71</v>
      </c>
      <c r="F38" s="15">
        <v>2146</v>
      </c>
      <c r="G38" s="22">
        <v>443</v>
      </c>
      <c r="H38" s="18">
        <v>20.6430568499534</v>
      </c>
      <c r="I38" s="33">
        <v>1703</v>
      </c>
      <c r="J38" s="22">
        <v>632</v>
      </c>
      <c r="K38" s="18">
        <v>37.110980622431008</v>
      </c>
      <c r="L38" s="15">
        <v>2146</v>
      </c>
      <c r="M38" s="22">
        <v>143</v>
      </c>
      <c r="N38" s="27">
        <v>6.6635601118359737</v>
      </c>
      <c r="O38" s="15">
        <v>2146</v>
      </c>
      <c r="P38" s="22">
        <v>52</v>
      </c>
      <c r="Q38" s="28">
        <v>2.4231127679403541</v>
      </c>
      <c r="R38" s="33">
        <v>106</v>
      </c>
      <c r="S38" s="28">
        <v>4.9394221808014915</v>
      </c>
      <c r="T38" s="33">
        <v>30</v>
      </c>
      <c r="U38" s="27">
        <v>1.3979496738117427</v>
      </c>
    </row>
    <row r="39" spans="2:21" ht="15" customHeight="1" thickBot="1" x14ac:dyDescent="0.35">
      <c r="B39" s="6"/>
      <c r="C39" s="8"/>
      <c r="D39" s="8" t="s">
        <v>66</v>
      </c>
      <c r="E39" s="38" t="s">
        <v>72</v>
      </c>
      <c r="F39" s="15">
        <v>908</v>
      </c>
      <c r="G39" s="22">
        <v>388</v>
      </c>
      <c r="H39" s="18">
        <v>42.731277533039645</v>
      </c>
      <c r="I39" s="33">
        <v>520</v>
      </c>
      <c r="J39" s="22">
        <v>289</v>
      </c>
      <c r="K39" s="18">
        <v>55.57692307692308</v>
      </c>
      <c r="L39" s="15">
        <v>908</v>
      </c>
      <c r="M39" s="22">
        <v>126</v>
      </c>
      <c r="N39" s="27">
        <v>13.876651982378855</v>
      </c>
      <c r="O39" s="15">
        <v>908</v>
      </c>
      <c r="P39" s="22">
        <v>20</v>
      </c>
      <c r="Q39" s="28">
        <v>2.2026431718061676</v>
      </c>
      <c r="R39" s="33">
        <v>35</v>
      </c>
      <c r="S39" s="28">
        <v>3.8546255506607929</v>
      </c>
      <c r="T39" s="33">
        <v>12</v>
      </c>
      <c r="U39" s="27">
        <v>1.3215859030837005</v>
      </c>
    </row>
    <row r="40" spans="2:21" ht="15" customHeight="1" thickBot="1" x14ac:dyDescent="0.35">
      <c r="B40" s="64" t="s">
        <v>80</v>
      </c>
      <c r="C40" s="65"/>
      <c r="D40" s="65"/>
      <c r="E40" s="66"/>
      <c r="F40" s="16">
        <f>SUM(F8:F39)</f>
        <v>19169</v>
      </c>
      <c r="G40" s="24">
        <f>SUM(G8:G39)</f>
        <v>2915</v>
      </c>
      <c r="H40" s="20">
        <f>G40/F40*100</f>
        <v>15.206844384161927</v>
      </c>
      <c r="I40" s="34">
        <f>SUM(I8:I39)</f>
        <v>16254</v>
      </c>
      <c r="J40" s="24">
        <f>SUM(J8:J39)</f>
        <v>5870</v>
      </c>
      <c r="K40" s="20">
        <f>J40/I40*100</f>
        <v>36.114187276977979</v>
      </c>
      <c r="L40" s="16">
        <f>SUM(L8:L39)</f>
        <v>19169</v>
      </c>
      <c r="M40" s="24">
        <f>SUM(M8:M39)</f>
        <v>814</v>
      </c>
      <c r="N40" s="30">
        <f>M40/L40*100</f>
        <v>4.2464395638791803</v>
      </c>
      <c r="O40" s="16">
        <f>SUM(O8:O39)</f>
        <v>19169</v>
      </c>
      <c r="P40" s="24">
        <f>SUM(P8:P39)</f>
        <v>340</v>
      </c>
      <c r="Q40" s="31">
        <f>P40/O40*100</f>
        <v>1.7736971151338099</v>
      </c>
      <c r="R40" s="34">
        <f>SUM(R8:R39)</f>
        <v>995</v>
      </c>
      <c r="S40" s="31">
        <f>R40/O40*100</f>
        <v>5.1906724398768844</v>
      </c>
      <c r="T40" s="34">
        <f>SUM(T8:T39)</f>
        <v>197</v>
      </c>
      <c r="U40" s="30">
        <f>T40/O40*100</f>
        <v>1.0277009755334134</v>
      </c>
    </row>
    <row r="41" spans="2:21" ht="15" customHeight="1" x14ac:dyDescent="0.3">
      <c r="B41" s="3" t="s">
        <v>78</v>
      </c>
      <c r="C41" s="3"/>
      <c r="D41" s="3"/>
      <c r="E41" s="3"/>
      <c r="F41" s="3"/>
    </row>
    <row r="42" spans="2:21" ht="15" customHeight="1" x14ac:dyDescent="0.3">
      <c r="B42" s="3" t="s">
        <v>5</v>
      </c>
      <c r="C42" s="3"/>
      <c r="D42" s="3"/>
      <c r="E42" s="3"/>
      <c r="F42" s="3"/>
    </row>
    <row r="43" spans="2:21" ht="15" customHeight="1" x14ac:dyDescent="0.3">
      <c r="B43" s="3" t="s">
        <v>17</v>
      </c>
      <c r="C43" s="3"/>
      <c r="D43" s="3"/>
      <c r="E43" s="3"/>
      <c r="F43" s="3"/>
    </row>
    <row r="44" spans="2:21" ht="15" customHeight="1" x14ac:dyDescent="0.3">
      <c r="B44" s="3" t="s">
        <v>22</v>
      </c>
      <c r="C44" s="3"/>
      <c r="D44" s="3"/>
      <c r="E44" s="3"/>
      <c r="F44" s="3"/>
    </row>
    <row r="45" spans="2:21" ht="15" customHeight="1" x14ac:dyDescent="0.3">
      <c r="B45" s="3" t="s">
        <v>73</v>
      </c>
    </row>
    <row r="46" spans="2:21" ht="15" customHeight="1" x14ac:dyDescent="0.3">
      <c r="B46" s="3"/>
    </row>
  </sheetData>
  <mergeCells count="20">
    <mergeCell ref="T6:U6"/>
    <mergeCell ref="E5:E7"/>
    <mergeCell ref="B2:U2"/>
    <mergeCell ref="B3:U3"/>
    <mergeCell ref="B5:B7"/>
    <mergeCell ref="F5:K5"/>
    <mergeCell ref="L5:N5"/>
    <mergeCell ref="O5:U5"/>
    <mergeCell ref="F6:F7"/>
    <mergeCell ref="G6:H6"/>
    <mergeCell ref="L6:L7"/>
    <mergeCell ref="D5:D7"/>
    <mergeCell ref="J6:K6"/>
    <mergeCell ref="I6:I7"/>
    <mergeCell ref="B40:E40"/>
    <mergeCell ref="M6:N6"/>
    <mergeCell ref="O6:O7"/>
    <mergeCell ref="P6:Q6"/>
    <mergeCell ref="R6:S6"/>
    <mergeCell ref="C5:C7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U46"/>
  <sheetViews>
    <sheetView showGridLines="0" workbookViewId="0">
      <selection activeCell="I13" sqref="I1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1" width="12.6640625" style="2" customWidth="1"/>
    <col min="22" max="16384" width="11.44140625" style="2"/>
  </cols>
  <sheetData>
    <row r="1" spans="1:21" ht="15" customHeight="1" x14ac:dyDescent="0.3">
      <c r="A1" s="1"/>
    </row>
    <row r="2" spans="1:21" ht="84.9" customHeight="1" x14ac:dyDescent="0.3">
      <c r="A2" s="1"/>
      <c r="B2" s="69" t="s">
        <v>110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 spans="1:21" ht="15" customHeight="1" x14ac:dyDescent="0.3">
      <c r="A3" s="1"/>
      <c r="B3" s="70" t="str">
        <f>INICIO!C$8</f>
        <v>PERIODO: ENERO - JUNIO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1" ht="15" customHeight="1" thickBot="1" x14ac:dyDescent="0.35"/>
    <row r="5" spans="1:21" ht="15" customHeight="1" thickBot="1" x14ac:dyDescent="0.35">
      <c r="B5" s="68" t="s">
        <v>0</v>
      </c>
      <c r="C5" s="68" t="s">
        <v>6</v>
      </c>
      <c r="D5" s="68" t="s">
        <v>7</v>
      </c>
      <c r="E5" s="68" t="s">
        <v>8</v>
      </c>
      <c r="F5" s="67" t="s">
        <v>12</v>
      </c>
      <c r="G5" s="67"/>
      <c r="H5" s="67"/>
      <c r="I5" s="67"/>
      <c r="J5" s="67"/>
      <c r="K5" s="67"/>
      <c r="L5" s="67" t="s">
        <v>13</v>
      </c>
      <c r="M5" s="67"/>
      <c r="N5" s="67"/>
      <c r="O5" s="67" t="s">
        <v>15</v>
      </c>
      <c r="P5" s="67"/>
      <c r="Q5" s="67"/>
      <c r="R5" s="67"/>
      <c r="S5" s="67"/>
      <c r="T5" s="67"/>
      <c r="U5" s="67"/>
    </row>
    <row r="6" spans="1:21" ht="15" customHeight="1" thickBot="1" x14ac:dyDescent="0.35">
      <c r="B6" s="68"/>
      <c r="C6" s="68"/>
      <c r="D6" s="68"/>
      <c r="E6" s="68"/>
      <c r="F6" s="67" t="s">
        <v>11</v>
      </c>
      <c r="G6" s="67" t="s">
        <v>10</v>
      </c>
      <c r="H6" s="67"/>
      <c r="I6" s="67" t="s">
        <v>11</v>
      </c>
      <c r="J6" s="71" t="s">
        <v>21</v>
      </c>
      <c r="K6" s="72"/>
      <c r="L6" s="67" t="s">
        <v>11</v>
      </c>
      <c r="M6" s="67" t="s">
        <v>14</v>
      </c>
      <c r="N6" s="67"/>
      <c r="O6" s="67" t="s">
        <v>11</v>
      </c>
      <c r="P6" s="67" t="s">
        <v>16</v>
      </c>
      <c r="Q6" s="67"/>
      <c r="R6" s="67" t="s">
        <v>3</v>
      </c>
      <c r="S6" s="67"/>
      <c r="T6" s="67" t="s">
        <v>4</v>
      </c>
      <c r="U6" s="67"/>
    </row>
    <row r="7" spans="1:21" ht="30" customHeight="1" thickBot="1" x14ac:dyDescent="0.35">
      <c r="B7" s="68"/>
      <c r="C7" s="68"/>
      <c r="D7" s="68"/>
      <c r="E7" s="68"/>
      <c r="F7" s="67"/>
      <c r="G7" s="13" t="s">
        <v>1</v>
      </c>
      <c r="H7" s="13" t="s">
        <v>2</v>
      </c>
      <c r="I7" s="67"/>
      <c r="J7" s="58" t="s">
        <v>1</v>
      </c>
      <c r="K7" s="13" t="s">
        <v>2</v>
      </c>
      <c r="L7" s="67"/>
      <c r="M7" s="13" t="s">
        <v>1</v>
      </c>
      <c r="N7" s="13" t="s">
        <v>2</v>
      </c>
      <c r="O7" s="67"/>
      <c r="P7" s="13" t="s">
        <v>1</v>
      </c>
      <c r="Q7" s="13" t="s">
        <v>2</v>
      </c>
      <c r="R7" s="13" t="s">
        <v>1</v>
      </c>
      <c r="S7" s="13" t="s">
        <v>2</v>
      </c>
      <c r="T7" s="13" t="s">
        <v>1</v>
      </c>
      <c r="U7" s="13" t="s">
        <v>2</v>
      </c>
    </row>
    <row r="8" spans="1:21" ht="15" customHeight="1" x14ac:dyDescent="0.3">
      <c r="B8" s="5" t="s">
        <v>27</v>
      </c>
      <c r="C8" s="8" t="s">
        <v>34</v>
      </c>
      <c r="D8" s="7" t="s">
        <v>27</v>
      </c>
      <c r="E8" s="37" t="s">
        <v>81</v>
      </c>
      <c r="F8" s="14">
        <v>4140</v>
      </c>
      <c r="G8" s="21">
        <v>496</v>
      </c>
      <c r="H8" s="17">
        <v>11.980676328502415</v>
      </c>
      <c r="I8" s="32">
        <v>3644</v>
      </c>
      <c r="J8" s="21">
        <v>1296</v>
      </c>
      <c r="K8" s="17">
        <v>35.565312843029638</v>
      </c>
      <c r="L8" s="14">
        <v>4140</v>
      </c>
      <c r="M8" s="21">
        <v>179</v>
      </c>
      <c r="N8" s="25">
        <v>4.3236714975845416</v>
      </c>
      <c r="O8" s="14">
        <v>4140</v>
      </c>
      <c r="P8" s="21">
        <v>105</v>
      </c>
      <c r="Q8" s="26">
        <v>2.5362318840579712</v>
      </c>
      <c r="R8" s="32">
        <v>160</v>
      </c>
      <c r="S8" s="26">
        <v>3.8647342995169081</v>
      </c>
      <c r="T8" s="32">
        <v>28</v>
      </c>
      <c r="U8" s="25">
        <v>0.67632850241545894</v>
      </c>
    </row>
    <row r="9" spans="1:21" ht="15" customHeight="1" x14ac:dyDescent="0.3">
      <c r="B9" s="6"/>
      <c r="C9" s="8" t="s">
        <v>35</v>
      </c>
      <c r="D9" s="8" t="s">
        <v>36</v>
      </c>
      <c r="E9" s="38" t="s">
        <v>82</v>
      </c>
      <c r="F9" s="15">
        <v>146</v>
      </c>
      <c r="G9" s="22">
        <v>31</v>
      </c>
      <c r="H9" s="18">
        <v>21.232876712328768</v>
      </c>
      <c r="I9" s="33">
        <v>115</v>
      </c>
      <c r="J9" s="22">
        <v>68</v>
      </c>
      <c r="K9" s="18">
        <v>59.130434782608695</v>
      </c>
      <c r="L9" s="15">
        <v>146</v>
      </c>
      <c r="M9" s="22">
        <v>4</v>
      </c>
      <c r="N9" s="27">
        <v>2.7397260273972601</v>
      </c>
      <c r="O9" s="15">
        <v>146</v>
      </c>
      <c r="P9" s="22">
        <v>3</v>
      </c>
      <c r="Q9" s="28">
        <v>2.054794520547945</v>
      </c>
      <c r="R9" s="33">
        <v>2</v>
      </c>
      <c r="S9" s="28">
        <v>1.3698630136986301</v>
      </c>
      <c r="T9" s="33">
        <v>1</v>
      </c>
      <c r="U9" s="27">
        <v>0.68493150684931503</v>
      </c>
    </row>
    <row r="10" spans="1:21" ht="15" customHeight="1" x14ac:dyDescent="0.3">
      <c r="B10" s="6"/>
      <c r="C10" s="8"/>
      <c r="D10" s="8" t="s">
        <v>37</v>
      </c>
      <c r="E10" s="38" t="s">
        <v>83</v>
      </c>
      <c r="F10" s="15">
        <v>550</v>
      </c>
      <c r="G10" s="22">
        <v>64</v>
      </c>
      <c r="H10" s="18">
        <v>11.636363636363637</v>
      </c>
      <c r="I10" s="33">
        <v>486</v>
      </c>
      <c r="J10" s="22">
        <v>189</v>
      </c>
      <c r="K10" s="18">
        <v>38.888888888888893</v>
      </c>
      <c r="L10" s="15">
        <v>550</v>
      </c>
      <c r="M10" s="22">
        <v>16</v>
      </c>
      <c r="N10" s="27">
        <v>2.9090909090909092</v>
      </c>
      <c r="O10" s="15">
        <v>550</v>
      </c>
      <c r="P10" s="22">
        <v>7</v>
      </c>
      <c r="Q10" s="28">
        <v>1.2727272727272727</v>
      </c>
      <c r="R10" s="33">
        <v>33</v>
      </c>
      <c r="S10" s="28">
        <v>6</v>
      </c>
      <c r="T10" s="33">
        <v>4</v>
      </c>
      <c r="U10" s="27">
        <v>0.72727272727272729</v>
      </c>
    </row>
    <row r="11" spans="1:21" ht="15" customHeight="1" x14ac:dyDescent="0.3">
      <c r="B11" s="6"/>
      <c r="C11" s="8"/>
      <c r="D11" s="8" t="s">
        <v>38</v>
      </c>
      <c r="E11" s="38" t="s">
        <v>84</v>
      </c>
      <c r="F11" s="15">
        <v>144</v>
      </c>
      <c r="G11" s="22">
        <v>33</v>
      </c>
      <c r="H11" s="18">
        <v>22.916666666666664</v>
      </c>
      <c r="I11" s="33">
        <v>111</v>
      </c>
      <c r="J11" s="22">
        <v>53</v>
      </c>
      <c r="K11" s="18">
        <v>47.747747747747752</v>
      </c>
      <c r="L11" s="15">
        <v>144</v>
      </c>
      <c r="M11" s="22">
        <v>4</v>
      </c>
      <c r="N11" s="27">
        <v>2.7777777777777777</v>
      </c>
      <c r="O11" s="15">
        <v>144</v>
      </c>
      <c r="P11" s="22">
        <v>1</v>
      </c>
      <c r="Q11" s="28">
        <v>0.69444444444444442</v>
      </c>
      <c r="R11" s="33">
        <v>8</v>
      </c>
      <c r="S11" s="28">
        <v>5.5555555555555554</v>
      </c>
      <c r="T11" s="33">
        <v>1</v>
      </c>
      <c r="U11" s="27">
        <v>0.69444444444444442</v>
      </c>
    </row>
    <row r="12" spans="1:21" ht="15" customHeight="1" x14ac:dyDescent="0.3">
      <c r="B12" s="6"/>
      <c r="C12" s="8"/>
      <c r="D12" s="8" t="s">
        <v>35</v>
      </c>
      <c r="E12" s="38" t="s">
        <v>85</v>
      </c>
      <c r="F12" s="15">
        <v>1857</v>
      </c>
      <c r="G12" s="22">
        <v>232</v>
      </c>
      <c r="H12" s="18">
        <v>12.493268712977921</v>
      </c>
      <c r="I12" s="33">
        <v>1625</v>
      </c>
      <c r="J12" s="22">
        <v>686</v>
      </c>
      <c r="K12" s="18">
        <v>42.215384615384615</v>
      </c>
      <c r="L12" s="15">
        <v>1857</v>
      </c>
      <c r="M12" s="22">
        <v>61</v>
      </c>
      <c r="N12" s="27">
        <v>3.2848680667743673</v>
      </c>
      <c r="O12" s="15">
        <v>1857</v>
      </c>
      <c r="P12" s="22">
        <v>27</v>
      </c>
      <c r="Q12" s="28">
        <v>1.4539579967689822</v>
      </c>
      <c r="R12" s="33">
        <v>73</v>
      </c>
      <c r="S12" s="28">
        <v>3.9310716208939147</v>
      </c>
      <c r="T12" s="33">
        <v>11</v>
      </c>
      <c r="U12" s="27">
        <v>0.5923532579429186</v>
      </c>
    </row>
    <row r="13" spans="1:21" ht="15" customHeight="1" x14ac:dyDescent="0.3">
      <c r="B13" s="6"/>
      <c r="C13" s="8"/>
      <c r="D13" s="8" t="s">
        <v>39</v>
      </c>
      <c r="E13" s="38" t="s">
        <v>86</v>
      </c>
      <c r="F13" s="15">
        <v>976</v>
      </c>
      <c r="G13" s="22">
        <v>124</v>
      </c>
      <c r="H13" s="18">
        <v>12.704918032786885</v>
      </c>
      <c r="I13" s="33">
        <v>852</v>
      </c>
      <c r="J13" s="22">
        <v>303</v>
      </c>
      <c r="K13" s="18">
        <v>35.563380281690144</v>
      </c>
      <c r="L13" s="15">
        <v>976</v>
      </c>
      <c r="M13" s="22">
        <v>16</v>
      </c>
      <c r="N13" s="27">
        <v>1.639344262295082</v>
      </c>
      <c r="O13" s="15">
        <v>976</v>
      </c>
      <c r="P13" s="22">
        <v>5</v>
      </c>
      <c r="Q13" s="28">
        <v>0.51229508196721307</v>
      </c>
      <c r="R13" s="33">
        <v>69</v>
      </c>
      <c r="S13" s="28">
        <v>7.0696721311475406</v>
      </c>
      <c r="T13" s="33">
        <v>9</v>
      </c>
      <c r="U13" s="27">
        <v>0.92213114754098358</v>
      </c>
    </row>
    <row r="14" spans="1:21" ht="15" customHeight="1" x14ac:dyDescent="0.3">
      <c r="B14" s="6"/>
      <c r="C14" s="8"/>
      <c r="D14" s="8" t="s">
        <v>40</v>
      </c>
      <c r="E14" s="38" t="s">
        <v>87</v>
      </c>
      <c r="F14" s="15">
        <v>510</v>
      </c>
      <c r="G14" s="22">
        <v>75</v>
      </c>
      <c r="H14" s="18">
        <v>14.705882352941178</v>
      </c>
      <c r="I14" s="33">
        <v>435</v>
      </c>
      <c r="J14" s="22">
        <v>182</v>
      </c>
      <c r="K14" s="18">
        <v>41.839080459770116</v>
      </c>
      <c r="L14" s="15">
        <v>510</v>
      </c>
      <c r="M14" s="22">
        <v>19</v>
      </c>
      <c r="N14" s="27">
        <v>3.7254901960784315</v>
      </c>
      <c r="O14" s="15">
        <v>510</v>
      </c>
      <c r="P14" s="22">
        <v>3</v>
      </c>
      <c r="Q14" s="28">
        <v>0.58823529411764708</v>
      </c>
      <c r="R14" s="33">
        <v>27</v>
      </c>
      <c r="S14" s="28">
        <v>5.2941176470588234</v>
      </c>
      <c r="T14" s="33">
        <v>4</v>
      </c>
      <c r="U14" s="27">
        <v>0.78431372549019607</v>
      </c>
    </row>
    <row r="15" spans="1:21" ht="15" customHeight="1" x14ac:dyDescent="0.3">
      <c r="B15" s="6"/>
      <c r="C15" s="8"/>
      <c r="D15" s="8" t="s">
        <v>41</v>
      </c>
      <c r="E15" s="38" t="s">
        <v>88</v>
      </c>
      <c r="F15" s="15">
        <v>284</v>
      </c>
      <c r="G15" s="22">
        <v>86</v>
      </c>
      <c r="H15" s="18">
        <v>30.281690140845068</v>
      </c>
      <c r="I15" s="33">
        <v>198</v>
      </c>
      <c r="J15" s="22">
        <v>117</v>
      </c>
      <c r="K15" s="18">
        <v>59.090909090909093</v>
      </c>
      <c r="L15" s="15">
        <v>284</v>
      </c>
      <c r="M15" s="22">
        <v>13</v>
      </c>
      <c r="N15" s="27">
        <v>4.5774647887323949</v>
      </c>
      <c r="O15" s="15">
        <v>284</v>
      </c>
      <c r="P15" s="22">
        <v>3</v>
      </c>
      <c r="Q15" s="28">
        <v>1.056338028169014</v>
      </c>
      <c r="R15" s="33">
        <v>14</v>
      </c>
      <c r="S15" s="28">
        <v>4.929577464788732</v>
      </c>
      <c r="T15" s="33">
        <v>1</v>
      </c>
      <c r="U15" s="27">
        <v>0.35211267605633806</v>
      </c>
    </row>
    <row r="16" spans="1:21" ht="15" customHeight="1" x14ac:dyDescent="0.3">
      <c r="B16" s="6"/>
      <c r="C16" s="8"/>
      <c r="D16" s="8" t="s">
        <v>42</v>
      </c>
      <c r="E16" s="38" t="s">
        <v>89</v>
      </c>
      <c r="F16" s="15">
        <v>344</v>
      </c>
      <c r="G16" s="22">
        <v>103</v>
      </c>
      <c r="H16" s="18">
        <v>29.941860465116278</v>
      </c>
      <c r="I16" s="33">
        <v>241</v>
      </c>
      <c r="J16" s="22">
        <v>133</v>
      </c>
      <c r="K16" s="18">
        <v>55.186721991701248</v>
      </c>
      <c r="L16" s="15">
        <v>344</v>
      </c>
      <c r="M16" s="22">
        <v>17</v>
      </c>
      <c r="N16" s="27">
        <v>4.941860465116279</v>
      </c>
      <c r="O16" s="15">
        <v>344</v>
      </c>
      <c r="P16" s="22">
        <v>5</v>
      </c>
      <c r="Q16" s="28">
        <v>1.4534883720930232</v>
      </c>
      <c r="R16" s="33">
        <v>13</v>
      </c>
      <c r="S16" s="28">
        <v>3.7790697674418601</v>
      </c>
      <c r="T16" s="33">
        <v>1</v>
      </c>
      <c r="U16" s="27">
        <v>0.29069767441860467</v>
      </c>
    </row>
    <row r="17" spans="2:21" ht="15" customHeight="1" x14ac:dyDescent="0.3">
      <c r="B17" s="6"/>
      <c r="C17" s="8"/>
      <c r="D17" s="8" t="s">
        <v>43</v>
      </c>
      <c r="E17" s="38" t="s">
        <v>90</v>
      </c>
      <c r="F17" s="15">
        <v>1047</v>
      </c>
      <c r="G17" s="22">
        <v>124</v>
      </c>
      <c r="H17" s="18">
        <v>11.843361986628462</v>
      </c>
      <c r="I17" s="33">
        <v>923</v>
      </c>
      <c r="J17" s="22">
        <v>367</v>
      </c>
      <c r="K17" s="18">
        <v>39.761646803900327</v>
      </c>
      <c r="L17" s="15">
        <v>1047</v>
      </c>
      <c r="M17" s="22">
        <v>17</v>
      </c>
      <c r="N17" s="27">
        <v>1.6236867239732569</v>
      </c>
      <c r="O17" s="15">
        <v>1047</v>
      </c>
      <c r="P17" s="22">
        <v>10</v>
      </c>
      <c r="Q17" s="28">
        <v>0.95510983763132762</v>
      </c>
      <c r="R17" s="33">
        <v>77</v>
      </c>
      <c r="S17" s="28">
        <v>7.3543457497612224</v>
      </c>
      <c r="T17" s="33">
        <v>12</v>
      </c>
      <c r="U17" s="27">
        <v>1.1461318051575931</v>
      </c>
    </row>
    <row r="18" spans="2:21" ht="15" customHeight="1" x14ac:dyDescent="0.3">
      <c r="B18" s="6"/>
      <c r="C18" s="8"/>
      <c r="D18" s="8" t="s">
        <v>44</v>
      </c>
      <c r="E18" s="38" t="s">
        <v>91</v>
      </c>
      <c r="F18" s="15">
        <v>368</v>
      </c>
      <c r="G18" s="22">
        <v>133</v>
      </c>
      <c r="H18" s="18">
        <v>36.141304347826086</v>
      </c>
      <c r="I18" s="33">
        <v>235</v>
      </c>
      <c r="J18" s="22">
        <v>153</v>
      </c>
      <c r="K18" s="18">
        <v>65.106382978723403</v>
      </c>
      <c r="L18" s="15">
        <v>368</v>
      </c>
      <c r="M18" s="22">
        <v>16</v>
      </c>
      <c r="N18" s="27">
        <v>4.3478260869565215</v>
      </c>
      <c r="O18" s="15">
        <v>368</v>
      </c>
      <c r="P18" s="22">
        <v>2</v>
      </c>
      <c r="Q18" s="28">
        <v>0.54347826086956519</v>
      </c>
      <c r="R18" s="33">
        <v>33</v>
      </c>
      <c r="S18" s="28">
        <v>8.9673913043478262</v>
      </c>
      <c r="T18" s="33">
        <v>6</v>
      </c>
      <c r="U18" s="27">
        <v>1.6304347826086956</v>
      </c>
    </row>
    <row r="19" spans="2:21" ht="15" customHeight="1" x14ac:dyDescent="0.3">
      <c r="B19" s="6"/>
      <c r="C19" s="8" t="s">
        <v>45</v>
      </c>
      <c r="D19" s="8" t="s">
        <v>46</v>
      </c>
      <c r="E19" s="38" t="s">
        <v>92</v>
      </c>
      <c r="F19" s="15">
        <v>358</v>
      </c>
      <c r="G19" s="22">
        <v>59</v>
      </c>
      <c r="H19" s="18">
        <v>16.480446927374302</v>
      </c>
      <c r="I19" s="33">
        <v>299</v>
      </c>
      <c r="J19" s="22">
        <v>141</v>
      </c>
      <c r="K19" s="18">
        <v>47.157190635451506</v>
      </c>
      <c r="L19" s="15">
        <v>358</v>
      </c>
      <c r="M19" s="22">
        <v>10</v>
      </c>
      <c r="N19" s="27">
        <v>2.7932960893854748</v>
      </c>
      <c r="O19" s="15">
        <v>358</v>
      </c>
      <c r="P19" s="22">
        <v>0</v>
      </c>
      <c r="Q19" s="28">
        <v>0</v>
      </c>
      <c r="R19" s="33">
        <v>14</v>
      </c>
      <c r="S19" s="28">
        <v>3.9106145251396649</v>
      </c>
      <c r="T19" s="33">
        <v>1</v>
      </c>
      <c r="U19" s="27">
        <v>0.27932960893854747</v>
      </c>
    </row>
    <row r="20" spans="2:21" ht="15" customHeight="1" x14ac:dyDescent="0.3">
      <c r="B20" s="6"/>
      <c r="C20" s="8"/>
      <c r="D20" s="8" t="s">
        <v>47</v>
      </c>
      <c r="E20" s="38" t="s">
        <v>93</v>
      </c>
      <c r="F20" s="15">
        <v>824</v>
      </c>
      <c r="G20" s="22">
        <v>138</v>
      </c>
      <c r="H20" s="18">
        <v>16.747572815533982</v>
      </c>
      <c r="I20" s="33">
        <v>686</v>
      </c>
      <c r="J20" s="22">
        <v>273</v>
      </c>
      <c r="K20" s="18">
        <v>39.795918367346935</v>
      </c>
      <c r="L20" s="15">
        <v>824</v>
      </c>
      <c r="M20" s="22">
        <v>25</v>
      </c>
      <c r="N20" s="27">
        <v>3.0339805825242721</v>
      </c>
      <c r="O20" s="15">
        <v>824</v>
      </c>
      <c r="P20" s="22">
        <v>7</v>
      </c>
      <c r="Q20" s="28">
        <v>0.84951456310679607</v>
      </c>
      <c r="R20" s="33">
        <v>47</v>
      </c>
      <c r="S20" s="28">
        <v>5.7038834951456314</v>
      </c>
      <c r="T20" s="33">
        <v>7</v>
      </c>
      <c r="U20" s="27">
        <v>0.84951456310679607</v>
      </c>
    </row>
    <row r="21" spans="2:21" ht="15" customHeight="1" x14ac:dyDescent="0.3">
      <c r="B21" s="6"/>
      <c r="C21" s="8"/>
      <c r="D21" s="8" t="s">
        <v>48</v>
      </c>
      <c r="E21" s="38" t="s">
        <v>94</v>
      </c>
      <c r="F21" s="15">
        <v>365</v>
      </c>
      <c r="G21" s="22">
        <v>48</v>
      </c>
      <c r="H21" s="18">
        <v>13.150684931506849</v>
      </c>
      <c r="I21" s="33">
        <v>317</v>
      </c>
      <c r="J21" s="22">
        <v>146</v>
      </c>
      <c r="K21" s="18">
        <v>46.056782334384863</v>
      </c>
      <c r="L21" s="15">
        <v>365</v>
      </c>
      <c r="M21" s="22">
        <v>10</v>
      </c>
      <c r="N21" s="27">
        <v>2.7397260273972601</v>
      </c>
      <c r="O21" s="15">
        <v>365</v>
      </c>
      <c r="P21" s="22">
        <v>8</v>
      </c>
      <c r="Q21" s="28">
        <v>2.1917808219178081</v>
      </c>
      <c r="R21" s="33">
        <v>18</v>
      </c>
      <c r="S21" s="28">
        <v>4.9315068493150687</v>
      </c>
      <c r="T21" s="33">
        <v>3</v>
      </c>
      <c r="U21" s="27">
        <v>0.82191780821917804</v>
      </c>
    </row>
    <row r="22" spans="2:21" ht="15" customHeight="1" x14ac:dyDescent="0.3">
      <c r="B22" s="6"/>
      <c r="C22" s="8"/>
      <c r="D22" s="8" t="s">
        <v>49</v>
      </c>
      <c r="E22" s="38" t="s">
        <v>95</v>
      </c>
      <c r="F22" s="15">
        <v>462</v>
      </c>
      <c r="G22" s="22">
        <v>78</v>
      </c>
      <c r="H22" s="18">
        <v>16.883116883116884</v>
      </c>
      <c r="I22" s="33">
        <v>384</v>
      </c>
      <c r="J22" s="22">
        <v>169</v>
      </c>
      <c r="K22" s="18">
        <v>44.010416666666671</v>
      </c>
      <c r="L22" s="15">
        <v>462</v>
      </c>
      <c r="M22" s="22">
        <v>8</v>
      </c>
      <c r="N22" s="27">
        <v>1.7316017316017316</v>
      </c>
      <c r="O22" s="15">
        <v>462</v>
      </c>
      <c r="P22" s="22">
        <v>3</v>
      </c>
      <c r="Q22" s="28">
        <v>0.64935064935064934</v>
      </c>
      <c r="R22" s="33">
        <v>21</v>
      </c>
      <c r="S22" s="28">
        <v>4.5454545454545459</v>
      </c>
      <c r="T22" s="33">
        <v>8</v>
      </c>
      <c r="U22" s="27">
        <v>1.7316017316017316</v>
      </c>
    </row>
    <row r="23" spans="2:21" ht="15" customHeight="1" x14ac:dyDescent="0.3">
      <c r="B23" s="6"/>
      <c r="C23" s="8"/>
      <c r="D23" s="8" t="s">
        <v>50</v>
      </c>
      <c r="E23" s="38" t="s">
        <v>96</v>
      </c>
      <c r="F23" s="15">
        <v>18</v>
      </c>
      <c r="G23" s="22">
        <v>4</v>
      </c>
      <c r="H23" s="18">
        <v>22.222222222222221</v>
      </c>
      <c r="I23" s="33">
        <v>14</v>
      </c>
      <c r="J23" s="22">
        <v>10</v>
      </c>
      <c r="K23" s="18">
        <v>71.428571428571431</v>
      </c>
      <c r="L23" s="15">
        <v>18</v>
      </c>
      <c r="M23" s="22">
        <v>0</v>
      </c>
      <c r="N23" s="27">
        <v>0</v>
      </c>
      <c r="O23" s="15">
        <v>18</v>
      </c>
      <c r="P23" s="22">
        <v>0</v>
      </c>
      <c r="Q23" s="28">
        <v>0</v>
      </c>
      <c r="R23" s="33">
        <v>2</v>
      </c>
      <c r="S23" s="28">
        <v>11.111111111111111</v>
      </c>
      <c r="T23" s="33">
        <v>0</v>
      </c>
      <c r="U23" s="27">
        <v>0</v>
      </c>
    </row>
    <row r="24" spans="2:21" ht="15" customHeight="1" x14ac:dyDescent="0.3">
      <c r="B24" s="6"/>
      <c r="C24" s="8"/>
      <c r="D24" s="8" t="s">
        <v>51</v>
      </c>
      <c r="E24" s="38" t="s">
        <v>97</v>
      </c>
      <c r="F24" s="15">
        <v>682</v>
      </c>
      <c r="G24" s="22">
        <v>82</v>
      </c>
      <c r="H24" s="18">
        <v>12.023460410557185</v>
      </c>
      <c r="I24" s="33">
        <v>600</v>
      </c>
      <c r="J24" s="22">
        <v>194</v>
      </c>
      <c r="K24" s="18">
        <v>32.333333333333329</v>
      </c>
      <c r="L24" s="15">
        <v>682</v>
      </c>
      <c r="M24" s="22">
        <v>23</v>
      </c>
      <c r="N24" s="27">
        <v>3.3724340175953076</v>
      </c>
      <c r="O24" s="15">
        <v>682</v>
      </c>
      <c r="P24" s="22">
        <v>9</v>
      </c>
      <c r="Q24" s="28">
        <v>1.3196480938416422</v>
      </c>
      <c r="R24" s="33">
        <v>37</v>
      </c>
      <c r="S24" s="28">
        <v>5.4252199413489732</v>
      </c>
      <c r="T24" s="33">
        <v>8</v>
      </c>
      <c r="U24" s="27">
        <v>1.1730205278592376</v>
      </c>
    </row>
    <row r="25" spans="2:21" ht="15" customHeight="1" x14ac:dyDescent="0.3">
      <c r="B25" s="6"/>
      <c r="C25" s="8"/>
      <c r="D25" s="8" t="s">
        <v>52</v>
      </c>
      <c r="E25" s="38" t="s">
        <v>98</v>
      </c>
      <c r="F25" s="52">
        <v>566</v>
      </c>
      <c r="G25" s="53">
        <v>97</v>
      </c>
      <c r="H25" s="54">
        <v>17.137809187279153</v>
      </c>
      <c r="I25" s="33">
        <v>469</v>
      </c>
      <c r="J25" s="53">
        <v>214</v>
      </c>
      <c r="K25" s="18">
        <v>45.628997867803839</v>
      </c>
      <c r="L25" s="52">
        <v>566</v>
      </c>
      <c r="M25" s="53">
        <v>14</v>
      </c>
      <c r="N25" s="56">
        <v>2.4734982332155475</v>
      </c>
      <c r="O25" s="52">
        <v>566</v>
      </c>
      <c r="P25" s="53">
        <v>3</v>
      </c>
      <c r="Q25" s="57">
        <v>0.53003533568904593</v>
      </c>
      <c r="R25" s="55">
        <v>36</v>
      </c>
      <c r="S25" s="57">
        <v>6.3604240282685502</v>
      </c>
      <c r="T25" s="55">
        <v>9</v>
      </c>
      <c r="U25" s="56">
        <v>1.5901060070671376</v>
      </c>
    </row>
    <row r="26" spans="2:21" ht="15" customHeight="1" x14ac:dyDescent="0.3">
      <c r="B26" s="6"/>
      <c r="C26" s="8"/>
      <c r="D26" s="8" t="s">
        <v>31</v>
      </c>
      <c r="E26" s="38" t="s">
        <v>99</v>
      </c>
      <c r="F26" s="15">
        <v>1064</v>
      </c>
      <c r="G26" s="22">
        <v>110</v>
      </c>
      <c r="H26" s="18">
        <v>10.338345864661653</v>
      </c>
      <c r="I26" s="33">
        <v>954</v>
      </c>
      <c r="J26" s="22">
        <v>310</v>
      </c>
      <c r="K26" s="18">
        <v>32.494758909853246</v>
      </c>
      <c r="L26" s="15">
        <v>1064</v>
      </c>
      <c r="M26" s="22">
        <v>30</v>
      </c>
      <c r="N26" s="27">
        <v>2.8195488721804511</v>
      </c>
      <c r="O26" s="15">
        <v>1064</v>
      </c>
      <c r="P26" s="22">
        <v>14</v>
      </c>
      <c r="Q26" s="28">
        <v>1.3157894736842104</v>
      </c>
      <c r="R26" s="33">
        <v>54</v>
      </c>
      <c r="S26" s="28">
        <v>5.0751879699248121</v>
      </c>
      <c r="T26" s="33">
        <v>11</v>
      </c>
      <c r="U26" s="27">
        <v>1.0338345864661653</v>
      </c>
    </row>
    <row r="27" spans="2:21" ht="15" customHeight="1" x14ac:dyDescent="0.3">
      <c r="B27" s="6"/>
      <c r="C27" s="8"/>
      <c r="D27" s="8" t="s">
        <v>53</v>
      </c>
      <c r="E27" s="38" t="s">
        <v>100</v>
      </c>
      <c r="F27" s="15">
        <v>357</v>
      </c>
      <c r="G27" s="22">
        <v>83</v>
      </c>
      <c r="H27" s="18">
        <v>23.249299719887954</v>
      </c>
      <c r="I27" s="33">
        <v>274</v>
      </c>
      <c r="J27" s="22">
        <v>148</v>
      </c>
      <c r="K27" s="18">
        <v>54.014598540145982</v>
      </c>
      <c r="L27" s="15">
        <v>357</v>
      </c>
      <c r="M27" s="22">
        <v>13</v>
      </c>
      <c r="N27" s="27">
        <v>3.6414565826330536</v>
      </c>
      <c r="O27" s="15">
        <v>357</v>
      </c>
      <c r="P27" s="22">
        <v>4</v>
      </c>
      <c r="Q27" s="28">
        <v>1.1204481792717087</v>
      </c>
      <c r="R27" s="33">
        <v>17</v>
      </c>
      <c r="S27" s="28">
        <v>4.7619047619047619</v>
      </c>
      <c r="T27" s="33">
        <v>4</v>
      </c>
      <c r="U27" s="27">
        <v>1.1204481792717087</v>
      </c>
    </row>
    <row r="28" spans="2:21" ht="15" customHeight="1" x14ac:dyDescent="0.3">
      <c r="B28" s="6" t="s">
        <v>28</v>
      </c>
      <c r="C28" s="8" t="s">
        <v>54</v>
      </c>
      <c r="D28" s="8" t="s">
        <v>55</v>
      </c>
      <c r="E28" s="38" t="s">
        <v>101</v>
      </c>
      <c r="F28" s="15">
        <v>1536</v>
      </c>
      <c r="G28" s="22">
        <v>192</v>
      </c>
      <c r="H28" s="18">
        <v>12.5</v>
      </c>
      <c r="I28" s="33">
        <v>1344</v>
      </c>
      <c r="J28" s="22">
        <v>432</v>
      </c>
      <c r="K28" s="18">
        <v>32.142857142857146</v>
      </c>
      <c r="L28" s="15">
        <v>1536</v>
      </c>
      <c r="M28" s="22">
        <v>53</v>
      </c>
      <c r="N28" s="27">
        <v>3.4505208333333335</v>
      </c>
      <c r="O28" s="15">
        <v>1536</v>
      </c>
      <c r="P28" s="22">
        <v>30</v>
      </c>
      <c r="Q28" s="28">
        <v>1.953125</v>
      </c>
      <c r="R28" s="33">
        <v>44</v>
      </c>
      <c r="S28" s="28">
        <v>2.864583333333333</v>
      </c>
      <c r="T28" s="33">
        <v>13</v>
      </c>
      <c r="U28" s="27">
        <v>0.84635416666666663</v>
      </c>
    </row>
    <row r="29" spans="2:21" ht="15" customHeight="1" x14ac:dyDescent="0.3">
      <c r="B29" s="6"/>
      <c r="C29" s="8"/>
      <c r="D29" s="8" t="s">
        <v>56</v>
      </c>
      <c r="E29" s="38" t="s">
        <v>102</v>
      </c>
      <c r="F29" s="15">
        <v>1039</v>
      </c>
      <c r="G29" s="22">
        <v>141</v>
      </c>
      <c r="H29" s="18">
        <v>13.570741097208854</v>
      </c>
      <c r="I29" s="33">
        <v>898</v>
      </c>
      <c r="J29" s="22">
        <v>302</v>
      </c>
      <c r="K29" s="18">
        <v>33.630289532293986</v>
      </c>
      <c r="L29" s="15">
        <v>1039</v>
      </c>
      <c r="M29" s="22">
        <v>35</v>
      </c>
      <c r="N29" s="27">
        <v>3.3686236766121271</v>
      </c>
      <c r="O29" s="15">
        <v>1039</v>
      </c>
      <c r="P29" s="22">
        <v>15</v>
      </c>
      <c r="Q29" s="28">
        <v>1.4436958614051971</v>
      </c>
      <c r="R29" s="33">
        <v>60</v>
      </c>
      <c r="S29" s="28">
        <v>5.7747834456207885</v>
      </c>
      <c r="T29" s="33">
        <v>16</v>
      </c>
      <c r="U29" s="27">
        <v>1.5399422521655439</v>
      </c>
    </row>
    <row r="30" spans="2:21" ht="15" customHeight="1" x14ac:dyDescent="0.3">
      <c r="B30" s="6"/>
      <c r="C30" s="8"/>
      <c r="D30" s="8" t="s">
        <v>107</v>
      </c>
      <c r="E30" s="38" t="s">
        <v>108</v>
      </c>
      <c r="F30" s="15">
        <v>228</v>
      </c>
      <c r="G30" s="22">
        <v>33</v>
      </c>
      <c r="H30" s="18">
        <v>14.473684210526317</v>
      </c>
      <c r="I30" s="33">
        <v>195</v>
      </c>
      <c r="J30" s="22">
        <v>69</v>
      </c>
      <c r="K30" s="18">
        <v>35.384615384615387</v>
      </c>
      <c r="L30" s="15">
        <v>228</v>
      </c>
      <c r="M30" s="22">
        <v>13</v>
      </c>
      <c r="N30" s="27">
        <v>5.7017543859649118</v>
      </c>
      <c r="O30" s="15">
        <v>228</v>
      </c>
      <c r="P30" s="22">
        <v>4</v>
      </c>
      <c r="Q30" s="28">
        <v>1.7543859649122806</v>
      </c>
      <c r="R30" s="33">
        <v>9</v>
      </c>
      <c r="S30" s="28">
        <v>3.9473684210526314</v>
      </c>
      <c r="T30" s="33">
        <v>2</v>
      </c>
      <c r="U30" s="27">
        <v>0.8771929824561403</v>
      </c>
    </row>
    <row r="31" spans="2:21" ht="15" customHeight="1" x14ac:dyDescent="0.3">
      <c r="B31" s="6" t="s">
        <v>29</v>
      </c>
      <c r="C31" s="8" t="s">
        <v>58</v>
      </c>
      <c r="D31" s="8" t="s">
        <v>33</v>
      </c>
      <c r="E31" s="38" t="s">
        <v>103</v>
      </c>
      <c r="F31" s="15">
        <v>923</v>
      </c>
      <c r="G31" s="22">
        <v>211</v>
      </c>
      <c r="H31" s="18">
        <v>22.860238353196099</v>
      </c>
      <c r="I31" s="33">
        <v>712</v>
      </c>
      <c r="J31" s="22">
        <v>322</v>
      </c>
      <c r="K31" s="18">
        <v>45.224719101123597</v>
      </c>
      <c r="L31" s="15">
        <v>923</v>
      </c>
      <c r="M31" s="22">
        <v>45</v>
      </c>
      <c r="N31" s="27">
        <v>4.8754062838569885</v>
      </c>
      <c r="O31" s="15">
        <v>923</v>
      </c>
      <c r="P31" s="22">
        <v>21</v>
      </c>
      <c r="Q31" s="28">
        <v>2.2751895991332609</v>
      </c>
      <c r="R31" s="33">
        <v>41</v>
      </c>
      <c r="S31" s="28">
        <v>4.4420368364030338</v>
      </c>
      <c r="T31" s="33">
        <v>5</v>
      </c>
      <c r="U31" s="27">
        <v>0.54171180931744312</v>
      </c>
    </row>
    <row r="32" spans="2:21" ht="15" customHeight="1" x14ac:dyDescent="0.3">
      <c r="B32" s="6"/>
      <c r="C32" s="8"/>
      <c r="D32" s="8" t="s">
        <v>57</v>
      </c>
      <c r="E32" s="38" t="s">
        <v>104</v>
      </c>
      <c r="F32" s="15">
        <v>234</v>
      </c>
      <c r="G32" s="22">
        <v>41</v>
      </c>
      <c r="H32" s="18">
        <v>17.52136752136752</v>
      </c>
      <c r="I32" s="33">
        <v>193</v>
      </c>
      <c r="J32" s="22">
        <v>97</v>
      </c>
      <c r="K32" s="18">
        <v>50.259067357512954</v>
      </c>
      <c r="L32" s="15">
        <v>234</v>
      </c>
      <c r="M32" s="22">
        <v>9</v>
      </c>
      <c r="N32" s="27">
        <v>3.8461538461538463</v>
      </c>
      <c r="O32" s="15">
        <v>234</v>
      </c>
      <c r="P32" s="22">
        <v>0</v>
      </c>
      <c r="Q32" s="28">
        <v>0</v>
      </c>
      <c r="R32" s="33">
        <v>13</v>
      </c>
      <c r="S32" s="28">
        <v>5.5555555555555554</v>
      </c>
      <c r="T32" s="33">
        <v>2</v>
      </c>
      <c r="U32" s="27">
        <v>0.85470085470085477</v>
      </c>
    </row>
    <row r="33" spans="2:21" ht="15" customHeight="1" x14ac:dyDescent="0.3">
      <c r="B33" s="6"/>
      <c r="C33" s="8"/>
      <c r="D33" s="8" t="s">
        <v>59</v>
      </c>
      <c r="E33" s="38" t="s">
        <v>105</v>
      </c>
      <c r="F33" s="15">
        <v>336</v>
      </c>
      <c r="G33" s="22">
        <v>74</v>
      </c>
      <c r="H33" s="18">
        <v>22.023809523809522</v>
      </c>
      <c r="I33" s="33">
        <v>262</v>
      </c>
      <c r="J33" s="22">
        <v>121</v>
      </c>
      <c r="K33" s="18">
        <v>46.18320610687023</v>
      </c>
      <c r="L33" s="15">
        <v>336</v>
      </c>
      <c r="M33" s="22">
        <v>11</v>
      </c>
      <c r="N33" s="27">
        <v>3.2738095238095242</v>
      </c>
      <c r="O33" s="15">
        <v>336</v>
      </c>
      <c r="P33" s="22">
        <v>3</v>
      </c>
      <c r="Q33" s="28">
        <v>0.89285714285714279</v>
      </c>
      <c r="R33" s="33">
        <v>8</v>
      </c>
      <c r="S33" s="28">
        <v>2.3809523809523809</v>
      </c>
      <c r="T33" s="33">
        <v>4</v>
      </c>
      <c r="U33" s="27">
        <v>1.1904761904761905</v>
      </c>
    </row>
    <row r="34" spans="2:21" ht="15" customHeight="1" x14ac:dyDescent="0.3">
      <c r="B34" s="6"/>
      <c r="C34" s="8"/>
      <c r="D34" s="8" t="s">
        <v>60</v>
      </c>
      <c r="E34" s="38" t="s">
        <v>106</v>
      </c>
      <c r="F34" s="15">
        <v>278</v>
      </c>
      <c r="G34" s="22">
        <v>47</v>
      </c>
      <c r="H34" s="18">
        <v>16.906474820143885</v>
      </c>
      <c r="I34" s="33">
        <v>231</v>
      </c>
      <c r="J34" s="22">
        <v>87</v>
      </c>
      <c r="K34" s="18">
        <v>37.662337662337663</v>
      </c>
      <c r="L34" s="15">
        <v>278</v>
      </c>
      <c r="M34" s="22">
        <v>8</v>
      </c>
      <c r="N34" s="27">
        <v>2.877697841726619</v>
      </c>
      <c r="O34" s="15">
        <v>278</v>
      </c>
      <c r="P34" s="22">
        <v>5</v>
      </c>
      <c r="Q34" s="28">
        <v>1.7985611510791366</v>
      </c>
      <c r="R34" s="33">
        <v>13</v>
      </c>
      <c r="S34" s="28">
        <v>4.6762589928057556</v>
      </c>
      <c r="T34" s="33">
        <v>4</v>
      </c>
      <c r="U34" s="27">
        <v>1.4388489208633095</v>
      </c>
    </row>
    <row r="35" spans="2:21" ht="15" customHeight="1" x14ac:dyDescent="0.3">
      <c r="B35" s="6" t="s">
        <v>30</v>
      </c>
      <c r="C35" s="8" t="s">
        <v>61</v>
      </c>
      <c r="D35" s="8" t="s">
        <v>32</v>
      </c>
      <c r="E35" s="38" t="s">
        <v>68</v>
      </c>
      <c r="F35" s="15">
        <v>73</v>
      </c>
      <c r="G35" s="22">
        <v>16</v>
      </c>
      <c r="H35" s="18">
        <v>21.917808219178081</v>
      </c>
      <c r="I35" s="33">
        <v>57</v>
      </c>
      <c r="J35" s="22">
        <v>21</v>
      </c>
      <c r="K35" s="18">
        <v>36.84210526315789</v>
      </c>
      <c r="L35" s="15">
        <v>73</v>
      </c>
      <c r="M35" s="22">
        <v>1</v>
      </c>
      <c r="N35" s="27">
        <v>1.3698630136986301</v>
      </c>
      <c r="O35" s="15">
        <v>73</v>
      </c>
      <c r="P35" s="22">
        <v>0</v>
      </c>
      <c r="Q35" s="28">
        <v>0</v>
      </c>
      <c r="R35" s="33">
        <v>11</v>
      </c>
      <c r="S35" s="28">
        <v>15.068493150684931</v>
      </c>
      <c r="T35" s="33">
        <v>3</v>
      </c>
      <c r="U35" s="27">
        <v>4.10958904109589</v>
      </c>
    </row>
    <row r="36" spans="2:21" ht="15" customHeight="1" x14ac:dyDescent="0.3">
      <c r="B36" s="6"/>
      <c r="C36" s="8"/>
      <c r="D36" s="8" t="s">
        <v>62</v>
      </c>
      <c r="E36" s="38" t="s">
        <v>69</v>
      </c>
      <c r="F36" s="15">
        <v>406</v>
      </c>
      <c r="G36" s="22">
        <v>80</v>
      </c>
      <c r="H36" s="18">
        <v>19.704433497536947</v>
      </c>
      <c r="I36" s="33">
        <v>326</v>
      </c>
      <c r="J36" s="22">
        <v>145</v>
      </c>
      <c r="K36" s="18">
        <v>44.478527607361961</v>
      </c>
      <c r="L36" s="15">
        <v>406</v>
      </c>
      <c r="M36" s="22">
        <v>19</v>
      </c>
      <c r="N36" s="27">
        <v>4.6798029556650249</v>
      </c>
      <c r="O36" s="15">
        <v>406</v>
      </c>
      <c r="P36" s="22">
        <v>5</v>
      </c>
      <c r="Q36" s="28">
        <v>1.2315270935960592</v>
      </c>
      <c r="R36" s="33">
        <v>20</v>
      </c>
      <c r="S36" s="28">
        <v>4.9261083743842367</v>
      </c>
      <c r="T36" s="33">
        <v>6</v>
      </c>
      <c r="U36" s="27">
        <v>1.4778325123152709</v>
      </c>
    </row>
    <row r="37" spans="2:21" ht="15" customHeight="1" x14ac:dyDescent="0.3">
      <c r="B37" s="6"/>
      <c r="C37" s="8" t="s">
        <v>63</v>
      </c>
      <c r="D37" s="8" t="s">
        <v>64</v>
      </c>
      <c r="E37" s="38" t="s">
        <v>70</v>
      </c>
      <c r="F37" s="15">
        <v>569</v>
      </c>
      <c r="G37" s="22">
        <v>43</v>
      </c>
      <c r="H37" s="18">
        <v>7.5571177504393665</v>
      </c>
      <c r="I37" s="33">
        <v>526</v>
      </c>
      <c r="J37" s="22">
        <v>136</v>
      </c>
      <c r="K37" s="18">
        <v>25.85551330798479</v>
      </c>
      <c r="L37" s="15">
        <v>569</v>
      </c>
      <c r="M37" s="22">
        <v>17</v>
      </c>
      <c r="N37" s="27">
        <v>2.9876977152899822</v>
      </c>
      <c r="O37" s="15">
        <v>569</v>
      </c>
      <c r="P37" s="22">
        <v>12</v>
      </c>
      <c r="Q37" s="28">
        <v>2.1089630931458698</v>
      </c>
      <c r="R37" s="33">
        <v>33</v>
      </c>
      <c r="S37" s="28">
        <v>5.7996485061511418</v>
      </c>
      <c r="T37" s="33">
        <v>5</v>
      </c>
      <c r="U37" s="27">
        <v>0.87873462214411258</v>
      </c>
    </row>
    <row r="38" spans="2:21" ht="15" customHeight="1" x14ac:dyDescent="0.3">
      <c r="B38" s="6"/>
      <c r="C38" s="8"/>
      <c r="D38" s="8" t="s">
        <v>65</v>
      </c>
      <c r="E38" s="38" t="s">
        <v>71</v>
      </c>
      <c r="F38" s="15">
        <v>2604</v>
      </c>
      <c r="G38" s="22">
        <v>626</v>
      </c>
      <c r="H38" s="18">
        <v>24.03993855606759</v>
      </c>
      <c r="I38" s="33">
        <v>1978</v>
      </c>
      <c r="J38" s="22">
        <v>808</v>
      </c>
      <c r="K38" s="18">
        <v>40.849342770475225</v>
      </c>
      <c r="L38" s="15">
        <v>2604</v>
      </c>
      <c r="M38" s="22">
        <v>191</v>
      </c>
      <c r="N38" s="27">
        <v>7.334869431643626</v>
      </c>
      <c r="O38" s="15">
        <v>2604</v>
      </c>
      <c r="P38" s="22">
        <v>63</v>
      </c>
      <c r="Q38" s="28">
        <v>2.4193548387096775</v>
      </c>
      <c r="R38" s="33">
        <v>121</v>
      </c>
      <c r="S38" s="28">
        <v>4.6466973886328731</v>
      </c>
      <c r="T38" s="33">
        <v>31</v>
      </c>
      <c r="U38" s="27">
        <v>1.1904761904761905</v>
      </c>
    </row>
    <row r="39" spans="2:21" ht="15" customHeight="1" thickBot="1" x14ac:dyDescent="0.35">
      <c r="B39" s="6"/>
      <c r="C39" s="8"/>
      <c r="D39" s="8" t="s">
        <v>66</v>
      </c>
      <c r="E39" s="38" t="s">
        <v>72</v>
      </c>
      <c r="F39" s="15">
        <v>1175</v>
      </c>
      <c r="G39" s="22">
        <v>530</v>
      </c>
      <c r="H39" s="18">
        <v>45.106382978723403</v>
      </c>
      <c r="I39" s="33">
        <v>645</v>
      </c>
      <c r="J39" s="22">
        <v>374</v>
      </c>
      <c r="K39" s="18">
        <v>57.984496124031004</v>
      </c>
      <c r="L39" s="15">
        <v>1175</v>
      </c>
      <c r="M39" s="22">
        <v>161</v>
      </c>
      <c r="N39" s="27">
        <v>13.702127659574467</v>
      </c>
      <c r="O39" s="15">
        <v>1175</v>
      </c>
      <c r="P39" s="22">
        <v>26</v>
      </c>
      <c r="Q39" s="28">
        <v>2.2127659574468086</v>
      </c>
      <c r="R39" s="33">
        <v>40</v>
      </c>
      <c r="S39" s="28">
        <v>3.4042553191489362</v>
      </c>
      <c r="T39" s="33">
        <v>16</v>
      </c>
      <c r="U39" s="27">
        <v>1.3617021276595744</v>
      </c>
    </row>
    <row r="40" spans="2:21" ht="15" customHeight="1" thickBot="1" x14ac:dyDescent="0.35">
      <c r="B40" s="64" t="s">
        <v>80</v>
      </c>
      <c r="C40" s="65"/>
      <c r="D40" s="65"/>
      <c r="E40" s="66"/>
      <c r="F40" s="16">
        <f>SUM(F8:F39)</f>
        <v>24463</v>
      </c>
      <c r="G40" s="24">
        <f>SUM(G8:G39)</f>
        <v>4234</v>
      </c>
      <c r="H40" s="20">
        <f>G40/F40*100</f>
        <v>17.307770919347586</v>
      </c>
      <c r="I40" s="34">
        <f>SUM(I8:I39)</f>
        <v>20229</v>
      </c>
      <c r="J40" s="34">
        <f>SUM(J8:J39)</f>
        <v>8066</v>
      </c>
      <c r="K40" s="20">
        <f>J40/I40*100</f>
        <v>39.873449008848681</v>
      </c>
      <c r="L40" s="16">
        <f>SUM(L8:L39)</f>
        <v>24463</v>
      </c>
      <c r="M40" s="24">
        <f>SUM(M8:M39)</f>
        <v>1058</v>
      </c>
      <c r="N40" s="30">
        <f>M40/L40*100</f>
        <v>4.3248988267996564</v>
      </c>
      <c r="O40" s="16">
        <f>SUM(O8:O39)</f>
        <v>24463</v>
      </c>
      <c r="P40" s="24">
        <f>SUM(P8:P39)</f>
        <v>403</v>
      </c>
      <c r="Q40" s="31">
        <f>P40/O40*100</f>
        <v>1.6473858480153702</v>
      </c>
      <c r="R40" s="34">
        <f>SUM(R8:R39)</f>
        <v>1168</v>
      </c>
      <c r="S40" s="31">
        <f>R40/O40*100</f>
        <v>4.7745574949924379</v>
      </c>
      <c r="T40" s="34">
        <f>SUM(T8:T39)</f>
        <v>236</v>
      </c>
      <c r="U40" s="30">
        <f>T40/O40*100</f>
        <v>0.96472223357723907</v>
      </c>
    </row>
    <row r="41" spans="2:21" ht="15" customHeight="1" x14ac:dyDescent="0.3">
      <c r="B41" s="3" t="s">
        <v>78</v>
      </c>
      <c r="C41" s="3"/>
      <c r="D41" s="3"/>
      <c r="E41" s="3"/>
      <c r="F41" s="3"/>
    </row>
    <row r="42" spans="2:21" ht="15" customHeight="1" x14ac:dyDescent="0.3">
      <c r="B42" s="3" t="s">
        <v>5</v>
      </c>
      <c r="C42" s="3"/>
      <c r="D42" s="3"/>
      <c r="E42" s="3"/>
      <c r="F42" s="3"/>
    </row>
    <row r="43" spans="2:21" ht="15" customHeight="1" x14ac:dyDescent="0.3">
      <c r="B43" s="3" t="s">
        <v>17</v>
      </c>
      <c r="C43" s="3"/>
      <c r="D43" s="3"/>
      <c r="E43" s="3"/>
      <c r="F43" s="3"/>
    </row>
    <row r="44" spans="2:21" ht="15" customHeight="1" x14ac:dyDescent="0.3">
      <c r="B44" s="3" t="s">
        <v>22</v>
      </c>
      <c r="C44" s="3"/>
      <c r="D44" s="3"/>
      <c r="E44" s="3"/>
      <c r="F44" s="3"/>
    </row>
    <row r="45" spans="2:21" ht="15" customHeight="1" x14ac:dyDescent="0.3">
      <c r="B45" s="3" t="s">
        <v>73</v>
      </c>
    </row>
    <row r="46" spans="2:21" ht="15" customHeight="1" x14ac:dyDescent="0.3">
      <c r="B46" s="3"/>
    </row>
  </sheetData>
  <mergeCells count="20">
    <mergeCell ref="B40:E40"/>
    <mergeCell ref="G6:H6"/>
    <mergeCell ref="L6:L7"/>
    <mergeCell ref="M6:N6"/>
    <mergeCell ref="B2:U2"/>
    <mergeCell ref="B3:U3"/>
    <mergeCell ref="B5:B7"/>
    <mergeCell ref="C5:C7"/>
    <mergeCell ref="D5:D7"/>
    <mergeCell ref="E5:E7"/>
    <mergeCell ref="F5:K5"/>
    <mergeCell ref="L5:N5"/>
    <mergeCell ref="O5:U5"/>
    <mergeCell ref="F6:F7"/>
    <mergeCell ref="R6:S6"/>
    <mergeCell ref="T6:U6"/>
    <mergeCell ref="O6:O7"/>
    <mergeCell ref="P6:Q6"/>
    <mergeCell ref="J6:K6"/>
    <mergeCell ref="I6:I7"/>
  </mergeCells>
  <phoneticPr fontId="16" type="noConversion"/>
  <conditionalFormatting sqref="E8:E39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42"/>
  <sheetViews>
    <sheetView showGridLines="0" topLeftCell="B1" workbookViewId="0">
      <selection activeCell="F23" sqref="F2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69" t="s">
        <v>112</v>
      </c>
      <c r="C2" s="69"/>
      <c r="D2" s="69"/>
      <c r="E2" s="69"/>
      <c r="F2" s="75"/>
      <c r="G2" s="75"/>
      <c r="H2" s="75"/>
      <c r="I2" s="75"/>
      <c r="J2" s="75"/>
      <c r="K2" s="75"/>
      <c r="L2" s="75"/>
      <c r="M2" s="75"/>
      <c r="N2" s="75"/>
    </row>
    <row r="3" spans="1:14" ht="15" customHeight="1" x14ac:dyDescent="0.3">
      <c r="A3" s="1"/>
      <c r="B3" s="70" t="str">
        <f>INICIO!C$8</f>
        <v>PERIODO: ENERO - JUNIO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5"/>
    <row r="5" spans="1:14" ht="15" customHeight="1" thickBot="1" x14ac:dyDescent="0.35">
      <c r="B5" s="68" t="s">
        <v>0</v>
      </c>
      <c r="C5" s="68" t="s">
        <v>6</v>
      </c>
      <c r="D5" s="76" t="s">
        <v>7</v>
      </c>
      <c r="E5" s="68" t="s">
        <v>8</v>
      </c>
      <c r="F5" s="67" t="s">
        <v>11</v>
      </c>
      <c r="G5" s="67" t="s">
        <v>9</v>
      </c>
      <c r="H5" s="67"/>
      <c r="I5" s="72" t="s">
        <v>18</v>
      </c>
      <c r="J5" s="67"/>
      <c r="K5" s="67" t="s">
        <v>19</v>
      </c>
      <c r="L5" s="67"/>
      <c r="M5" s="67" t="s">
        <v>20</v>
      </c>
      <c r="N5" s="67"/>
    </row>
    <row r="6" spans="1:14" ht="15" customHeight="1" thickBot="1" x14ac:dyDescent="0.35">
      <c r="B6" s="68"/>
      <c r="C6" s="68"/>
      <c r="D6" s="76"/>
      <c r="E6" s="68"/>
      <c r="F6" s="67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27</v>
      </c>
      <c r="C7" s="8" t="s">
        <v>34</v>
      </c>
      <c r="D7" s="7" t="s">
        <v>27</v>
      </c>
      <c r="E7" s="9" t="s">
        <v>81</v>
      </c>
      <c r="F7" s="14">
        <v>1379</v>
      </c>
      <c r="G7" s="23">
        <v>481</v>
      </c>
      <c r="H7" s="29">
        <v>34.880348078317624</v>
      </c>
      <c r="I7" s="23">
        <v>310</v>
      </c>
      <c r="J7" s="19">
        <v>22.480058013052936</v>
      </c>
      <c r="K7" s="32">
        <v>169</v>
      </c>
      <c r="L7" s="26">
        <v>12.255257432922408</v>
      </c>
      <c r="M7" s="23">
        <v>2</v>
      </c>
      <c r="N7" s="29">
        <v>0.14503263234227701</v>
      </c>
    </row>
    <row r="8" spans="1:14" ht="15" customHeight="1" x14ac:dyDescent="0.3">
      <c r="B8" s="6"/>
      <c r="C8" s="8" t="s">
        <v>35</v>
      </c>
      <c r="D8" s="8" t="s">
        <v>36</v>
      </c>
      <c r="E8" s="4" t="s">
        <v>82</v>
      </c>
      <c r="F8" s="15">
        <v>37</v>
      </c>
      <c r="G8" s="22">
        <v>26</v>
      </c>
      <c r="H8" s="27">
        <v>70.270270270270274</v>
      </c>
      <c r="I8" s="22">
        <v>12</v>
      </c>
      <c r="J8" s="18">
        <v>32.432432432432435</v>
      </c>
      <c r="K8" s="33">
        <v>14</v>
      </c>
      <c r="L8" s="28">
        <v>37.837837837837839</v>
      </c>
      <c r="M8" s="22">
        <v>0</v>
      </c>
      <c r="N8" s="27">
        <v>0</v>
      </c>
    </row>
    <row r="9" spans="1:14" ht="15" customHeight="1" x14ac:dyDescent="0.3">
      <c r="B9" s="6"/>
      <c r="C9" s="8"/>
      <c r="D9" s="8" t="s">
        <v>37</v>
      </c>
      <c r="E9" s="4" t="s">
        <v>83</v>
      </c>
      <c r="F9" s="15">
        <v>198</v>
      </c>
      <c r="G9" s="22">
        <v>54</v>
      </c>
      <c r="H9" s="27">
        <v>27.272727272727273</v>
      </c>
      <c r="I9" s="22">
        <v>38</v>
      </c>
      <c r="J9" s="18">
        <v>19.19191919191919</v>
      </c>
      <c r="K9" s="33">
        <v>16</v>
      </c>
      <c r="L9" s="28">
        <v>8.0808080808080813</v>
      </c>
      <c r="M9" s="22">
        <v>0</v>
      </c>
      <c r="N9" s="27">
        <v>0</v>
      </c>
    </row>
    <row r="10" spans="1:14" ht="15" customHeight="1" x14ac:dyDescent="0.3">
      <c r="B10" s="6"/>
      <c r="C10" s="8"/>
      <c r="D10" s="8" t="s">
        <v>38</v>
      </c>
      <c r="E10" s="4" t="s">
        <v>84</v>
      </c>
      <c r="F10" s="52">
        <v>17</v>
      </c>
      <c r="G10" s="53">
        <v>6</v>
      </c>
      <c r="H10" s="56">
        <v>35.294117647058819</v>
      </c>
      <c r="I10" s="53">
        <v>4</v>
      </c>
      <c r="J10" s="54">
        <v>23.52941176470588</v>
      </c>
      <c r="K10" s="55">
        <v>2</v>
      </c>
      <c r="L10" s="57">
        <v>11.76470588235294</v>
      </c>
      <c r="M10" s="53">
        <v>0</v>
      </c>
      <c r="N10" s="56">
        <v>0</v>
      </c>
    </row>
    <row r="11" spans="1:14" ht="15" customHeight="1" x14ac:dyDescent="0.3">
      <c r="B11" s="6"/>
      <c r="C11" s="8"/>
      <c r="D11" s="8" t="s">
        <v>35</v>
      </c>
      <c r="E11" s="4" t="s">
        <v>85</v>
      </c>
      <c r="F11" s="15">
        <v>480</v>
      </c>
      <c r="G11" s="22">
        <v>57</v>
      </c>
      <c r="H11" s="27">
        <v>11.875</v>
      </c>
      <c r="I11" s="22">
        <v>41</v>
      </c>
      <c r="J11" s="18">
        <v>8.5416666666666661</v>
      </c>
      <c r="K11" s="33">
        <v>16</v>
      </c>
      <c r="L11" s="28">
        <v>3.3333333333333335</v>
      </c>
      <c r="M11" s="22">
        <v>0</v>
      </c>
      <c r="N11" s="27">
        <v>0</v>
      </c>
    </row>
    <row r="12" spans="1:14" ht="15" customHeight="1" x14ac:dyDescent="0.3">
      <c r="B12" s="6"/>
      <c r="C12" s="8"/>
      <c r="D12" s="8" t="s">
        <v>39</v>
      </c>
      <c r="E12" s="4" t="s">
        <v>86</v>
      </c>
      <c r="F12" s="15">
        <v>340</v>
      </c>
      <c r="G12" s="22">
        <v>30</v>
      </c>
      <c r="H12" s="27">
        <v>8.8235294117647065</v>
      </c>
      <c r="I12" s="22">
        <v>22</v>
      </c>
      <c r="J12" s="18">
        <v>6.4705882352941186</v>
      </c>
      <c r="K12" s="33">
        <v>8</v>
      </c>
      <c r="L12" s="28">
        <v>2.3529411764705883</v>
      </c>
      <c r="M12" s="22">
        <v>0</v>
      </c>
      <c r="N12" s="27">
        <v>0</v>
      </c>
    </row>
    <row r="13" spans="1:14" ht="15" customHeight="1" x14ac:dyDescent="0.3">
      <c r="B13" s="6"/>
      <c r="C13" s="8"/>
      <c r="D13" s="8" t="s">
        <v>40</v>
      </c>
      <c r="E13" s="4" t="s">
        <v>87</v>
      </c>
      <c r="F13" s="52">
        <v>111</v>
      </c>
      <c r="G13" s="53">
        <v>30</v>
      </c>
      <c r="H13" s="56">
        <v>27.027027027027025</v>
      </c>
      <c r="I13" s="53">
        <v>16</v>
      </c>
      <c r="J13" s="54">
        <v>14.414414414414415</v>
      </c>
      <c r="K13" s="55">
        <v>14</v>
      </c>
      <c r="L13" s="57">
        <v>12.612612612612612</v>
      </c>
      <c r="M13" s="53">
        <v>0</v>
      </c>
      <c r="N13" s="56">
        <v>0</v>
      </c>
    </row>
    <row r="14" spans="1:14" ht="15" customHeight="1" x14ac:dyDescent="0.3">
      <c r="B14" s="6"/>
      <c r="C14" s="8"/>
      <c r="D14" s="8" t="s">
        <v>41</v>
      </c>
      <c r="E14" s="4" t="s">
        <v>88</v>
      </c>
      <c r="F14" s="52">
        <v>55</v>
      </c>
      <c r="G14" s="53">
        <v>27</v>
      </c>
      <c r="H14" s="56">
        <v>49.090909090909093</v>
      </c>
      <c r="I14" s="53">
        <v>17</v>
      </c>
      <c r="J14" s="54">
        <v>30.909090909090907</v>
      </c>
      <c r="K14" s="55">
        <v>10</v>
      </c>
      <c r="L14" s="57">
        <v>18.181818181818183</v>
      </c>
      <c r="M14" s="53">
        <v>0</v>
      </c>
      <c r="N14" s="56">
        <v>0</v>
      </c>
    </row>
    <row r="15" spans="1:14" ht="15" customHeight="1" x14ac:dyDescent="0.3">
      <c r="B15" s="6"/>
      <c r="C15" s="8"/>
      <c r="D15" s="8" t="s">
        <v>42</v>
      </c>
      <c r="E15" s="4" t="s">
        <v>89</v>
      </c>
      <c r="F15" s="52">
        <v>50</v>
      </c>
      <c r="G15" s="53">
        <v>21</v>
      </c>
      <c r="H15" s="56">
        <v>42.000000000000007</v>
      </c>
      <c r="I15" s="53">
        <v>14</v>
      </c>
      <c r="J15" s="54">
        <v>28.000000000000004</v>
      </c>
      <c r="K15" s="55">
        <v>7</v>
      </c>
      <c r="L15" s="57">
        <v>14.000000000000002</v>
      </c>
      <c r="M15" s="53">
        <v>0</v>
      </c>
      <c r="N15" s="56">
        <v>0</v>
      </c>
    </row>
    <row r="16" spans="1:14" ht="15" customHeight="1" x14ac:dyDescent="0.3">
      <c r="B16" s="6"/>
      <c r="C16" s="8"/>
      <c r="D16" s="8" t="s">
        <v>43</v>
      </c>
      <c r="E16" s="4" t="s">
        <v>90</v>
      </c>
      <c r="F16" s="52">
        <v>269</v>
      </c>
      <c r="G16" s="53">
        <v>9</v>
      </c>
      <c r="H16" s="56">
        <v>3.3457249070631967</v>
      </c>
      <c r="I16" s="53">
        <v>7</v>
      </c>
      <c r="J16" s="54">
        <v>2.6022304832713754</v>
      </c>
      <c r="K16" s="55">
        <v>2</v>
      </c>
      <c r="L16" s="57">
        <v>0.74349442379182151</v>
      </c>
      <c r="M16" s="53">
        <v>0</v>
      </c>
      <c r="N16" s="56">
        <v>0</v>
      </c>
    </row>
    <row r="17" spans="2:14" ht="15" customHeight="1" x14ac:dyDescent="0.3">
      <c r="B17" s="6"/>
      <c r="C17" s="8"/>
      <c r="D17" s="8" t="s">
        <v>44</v>
      </c>
      <c r="E17" s="4" t="s">
        <v>91</v>
      </c>
      <c r="F17" s="15">
        <v>68</v>
      </c>
      <c r="G17" s="22">
        <v>42</v>
      </c>
      <c r="H17" s="27">
        <v>61.764705882352942</v>
      </c>
      <c r="I17" s="22">
        <v>31</v>
      </c>
      <c r="J17" s="18">
        <v>45.588235294117645</v>
      </c>
      <c r="K17" s="33">
        <v>11</v>
      </c>
      <c r="L17" s="28">
        <v>16.176470588235293</v>
      </c>
      <c r="M17" s="22">
        <v>0</v>
      </c>
      <c r="N17" s="27">
        <v>0</v>
      </c>
    </row>
    <row r="18" spans="2:14" ht="15" customHeight="1" x14ac:dyDescent="0.3">
      <c r="B18" s="6"/>
      <c r="C18" s="8" t="s">
        <v>45</v>
      </c>
      <c r="D18" s="8" t="s">
        <v>46</v>
      </c>
      <c r="E18" s="4" t="s">
        <v>92</v>
      </c>
      <c r="F18" s="15">
        <v>53</v>
      </c>
      <c r="G18" s="22">
        <v>10</v>
      </c>
      <c r="H18" s="27">
        <v>18.867924528301888</v>
      </c>
      <c r="I18" s="22">
        <v>8</v>
      </c>
      <c r="J18" s="18">
        <v>15.09433962264151</v>
      </c>
      <c r="K18" s="33">
        <v>2</v>
      </c>
      <c r="L18" s="28">
        <v>3.7735849056603774</v>
      </c>
      <c r="M18" s="22">
        <v>0</v>
      </c>
      <c r="N18" s="27">
        <v>0</v>
      </c>
    </row>
    <row r="19" spans="2:14" ht="15" customHeight="1" x14ac:dyDescent="0.3">
      <c r="B19" s="6"/>
      <c r="C19" s="8"/>
      <c r="D19" s="8" t="s">
        <v>47</v>
      </c>
      <c r="E19" s="4" t="s">
        <v>93</v>
      </c>
      <c r="F19" s="52">
        <v>149</v>
      </c>
      <c r="G19" s="53">
        <v>103</v>
      </c>
      <c r="H19" s="56">
        <v>69.1275167785235</v>
      </c>
      <c r="I19" s="53">
        <v>22</v>
      </c>
      <c r="J19" s="54">
        <v>14.76510067114094</v>
      </c>
      <c r="K19" s="55">
        <v>80</v>
      </c>
      <c r="L19" s="57">
        <v>53.691275167785236</v>
      </c>
      <c r="M19" s="53">
        <v>1</v>
      </c>
      <c r="N19" s="56">
        <v>0.67114093959731547</v>
      </c>
    </row>
    <row r="20" spans="2:14" ht="15" customHeight="1" x14ac:dyDescent="0.3">
      <c r="B20" s="6"/>
      <c r="C20" s="8"/>
      <c r="D20" s="8" t="s">
        <v>48</v>
      </c>
      <c r="E20" s="4" t="s">
        <v>94</v>
      </c>
      <c r="F20" s="52">
        <v>212</v>
      </c>
      <c r="G20" s="53">
        <v>89</v>
      </c>
      <c r="H20" s="56">
        <v>41.981132075471699</v>
      </c>
      <c r="I20" s="53">
        <v>76</v>
      </c>
      <c r="J20" s="54">
        <v>35.849056603773583</v>
      </c>
      <c r="K20" s="55">
        <v>13</v>
      </c>
      <c r="L20" s="57">
        <v>6.132075471698113</v>
      </c>
      <c r="M20" s="53">
        <v>0</v>
      </c>
      <c r="N20" s="56">
        <v>0</v>
      </c>
    </row>
    <row r="21" spans="2:14" ht="15" customHeight="1" x14ac:dyDescent="0.3">
      <c r="B21" s="6"/>
      <c r="C21" s="8"/>
      <c r="D21" s="8" t="s">
        <v>49</v>
      </c>
      <c r="E21" s="4" t="s">
        <v>95</v>
      </c>
      <c r="F21" s="52">
        <v>92</v>
      </c>
      <c r="G21" s="53">
        <v>70</v>
      </c>
      <c r="H21" s="56">
        <v>76.086956521739125</v>
      </c>
      <c r="I21" s="53">
        <v>16</v>
      </c>
      <c r="J21" s="54">
        <v>17.391304347826086</v>
      </c>
      <c r="K21" s="55">
        <v>53</v>
      </c>
      <c r="L21" s="57">
        <v>57.608695652173914</v>
      </c>
      <c r="M21" s="53">
        <v>1</v>
      </c>
      <c r="N21" s="56">
        <v>1.0869565217391304</v>
      </c>
    </row>
    <row r="22" spans="2:14" ht="15" customHeight="1" x14ac:dyDescent="0.3">
      <c r="B22" s="6"/>
      <c r="C22" s="8"/>
      <c r="D22" s="8" t="s">
        <v>50</v>
      </c>
      <c r="E22" s="4" t="s">
        <v>96</v>
      </c>
      <c r="F22" s="52">
        <v>5</v>
      </c>
      <c r="G22" s="53">
        <v>1</v>
      </c>
      <c r="H22" s="56">
        <v>20</v>
      </c>
      <c r="I22" s="53">
        <v>1</v>
      </c>
      <c r="J22" s="54">
        <v>20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3">
      <c r="B23" s="6"/>
      <c r="C23" s="8"/>
      <c r="D23" s="8" t="s">
        <v>51</v>
      </c>
      <c r="E23" s="4" t="s">
        <v>97</v>
      </c>
      <c r="F23" s="15">
        <v>183</v>
      </c>
      <c r="G23" s="22">
        <v>35</v>
      </c>
      <c r="H23" s="27">
        <v>19.125683060109289</v>
      </c>
      <c r="I23" s="22">
        <v>30</v>
      </c>
      <c r="J23" s="18">
        <v>16.393442622950818</v>
      </c>
      <c r="K23" s="33">
        <v>5</v>
      </c>
      <c r="L23" s="28">
        <v>2.7322404371584699</v>
      </c>
      <c r="M23" s="22">
        <v>0</v>
      </c>
      <c r="N23" s="27">
        <v>0</v>
      </c>
    </row>
    <row r="24" spans="2:14" ht="15" customHeight="1" x14ac:dyDescent="0.3">
      <c r="B24" s="6"/>
      <c r="C24" s="8"/>
      <c r="D24" s="8" t="s">
        <v>52</v>
      </c>
      <c r="E24" s="4" t="s">
        <v>98</v>
      </c>
      <c r="F24" s="15">
        <v>237</v>
      </c>
      <c r="G24" s="22">
        <v>62</v>
      </c>
      <c r="H24" s="27">
        <v>26.160337552742618</v>
      </c>
      <c r="I24" s="22">
        <v>48</v>
      </c>
      <c r="J24" s="18">
        <v>20.253164556962027</v>
      </c>
      <c r="K24" s="33">
        <v>14</v>
      </c>
      <c r="L24" s="28">
        <v>5.9071729957805905</v>
      </c>
      <c r="M24" s="22">
        <v>0</v>
      </c>
      <c r="N24" s="27">
        <v>0</v>
      </c>
    </row>
    <row r="25" spans="2:14" ht="15" customHeight="1" x14ac:dyDescent="0.3">
      <c r="B25" s="6"/>
      <c r="C25" s="8"/>
      <c r="D25" s="8" t="s">
        <v>31</v>
      </c>
      <c r="E25" s="4" t="s">
        <v>99</v>
      </c>
      <c r="F25" s="52">
        <v>286</v>
      </c>
      <c r="G25" s="53">
        <v>46</v>
      </c>
      <c r="H25" s="56">
        <v>16.083916083916083</v>
      </c>
      <c r="I25" s="53">
        <v>44</v>
      </c>
      <c r="J25" s="54">
        <v>15.384615384615385</v>
      </c>
      <c r="K25" s="55">
        <v>2</v>
      </c>
      <c r="L25" s="57">
        <v>0.69930069930069927</v>
      </c>
      <c r="M25" s="53">
        <v>0</v>
      </c>
      <c r="N25" s="56">
        <v>0</v>
      </c>
    </row>
    <row r="26" spans="2:14" ht="15" customHeight="1" x14ac:dyDescent="0.3">
      <c r="B26" s="6"/>
      <c r="C26" s="8"/>
      <c r="D26" s="8" t="s">
        <v>53</v>
      </c>
      <c r="E26" s="4" t="s">
        <v>100</v>
      </c>
      <c r="F26" s="52">
        <v>268</v>
      </c>
      <c r="G26" s="53">
        <v>99</v>
      </c>
      <c r="H26" s="56">
        <v>36.940298507462686</v>
      </c>
      <c r="I26" s="53">
        <v>62</v>
      </c>
      <c r="J26" s="54">
        <v>23.134328358208954</v>
      </c>
      <c r="K26" s="55">
        <v>37</v>
      </c>
      <c r="L26" s="57">
        <v>13.805970149253731</v>
      </c>
      <c r="M26" s="53">
        <v>0</v>
      </c>
      <c r="N26" s="56">
        <v>0</v>
      </c>
    </row>
    <row r="27" spans="2:14" ht="15" customHeight="1" x14ac:dyDescent="0.3">
      <c r="B27" s="6" t="s">
        <v>28</v>
      </c>
      <c r="C27" s="8" t="s">
        <v>54</v>
      </c>
      <c r="D27" s="8" t="s">
        <v>55</v>
      </c>
      <c r="E27" s="4" t="s">
        <v>101</v>
      </c>
      <c r="F27" s="52">
        <v>318</v>
      </c>
      <c r="G27" s="53">
        <v>64</v>
      </c>
      <c r="H27" s="56">
        <v>20.125786163522012</v>
      </c>
      <c r="I27" s="53">
        <v>55</v>
      </c>
      <c r="J27" s="54">
        <v>17.29559748427673</v>
      </c>
      <c r="K27" s="55">
        <v>9</v>
      </c>
      <c r="L27" s="57">
        <v>2.8301886792452833</v>
      </c>
      <c r="M27" s="53">
        <v>0</v>
      </c>
      <c r="N27" s="56">
        <v>0</v>
      </c>
    </row>
    <row r="28" spans="2:14" ht="15" customHeight="1" x14ac:dyDescent="0.3">
      <c r="B28" s="6"/>
      <c r="C28" s="8"/>
      <c r="D28" s="8" t="s">
        <v>56</v>
      </c>
      <c r="E28" s="4" t="s">
        <v>102</v>
      </c>
      <c r="F28" s="15">
        <v>192</v>
      </c>
      <c r="G28" s="22">
        <v>64</v>
      </c>
      <c r="H28" s="27">
        <v>33.333333333333329</v>
      </c>
      <c r="I28" s="22">
        <v>44</v>
      </c>
      <c r="J28" s="18">
        <v>22.916666666666664</v>
      </c>
      <c r="K28" s="33">
        <v>20</v>
      </c>
      <c r="L28" s="28">
        <v>10.416666666666668</v>
      </c>
      <c r="M28" s="22">
        <v>0</v>
      </c>
      <c r="N28" s="27">
        <v>0</v>
      </c>
    </row>
    <row r="29" spans="2:14" ht="15" customHeight="1" x14ac:dyDescent="0.3">
      <c r="B29" s="6" t="s">
        <v>29</v>
      </c>
      <c r="C29" s="8" t="s">
        <v>58</v>
      </c>
      <c r="D29" s="8" t="s">
        <v>33</v>
      </c>
      <c r="E29" s="4" t="s">
        <v>103</v>
      </c>
      <c r="F29" s="52">
        <v>165</v>
      </c>
      <c r="G29" s="53">
        <v>62</v>
      </c>
      <c r="H29" s="56">
        <v>37.575757575757578</v>
      </c>
      <c r="I29" s="53">
        <v>38</v>
      </c>
      <c r="J29" s="54">
        <v>23.030303030303031</v>
      </c>
      <c r="K29" s="55">
        <v>24</v>
      </c>
      <c r="L29" s="57">
        <v>14.545454545454545</v>
      </c>
      <c r="M29" s="53">
        <v>0</v>
      </c>
      <c r="N29" s="56">
        <v>0</v>
      </c>
    </row>
    <row r="30" spans="2:14" ht="15" customHeight="1" x14ac:dyDescent="0.3">
      <c r="B30" s="6"/>
      <c r="C30" s="8"/>
      <c r="D30" s="8" t="s">
        <v>57</v>
      </c>
      <c r="E30" s="4" t="s">
        <v>104</v>
      </c>
      <c r="F30" s="52">
        <v>27</v>
      </c>
      <c r="G30" s="53">
        <v>8</v>
      </c>
      <c r="H30" s="56">
        <v>29.629629629629626</v>
      </c>
      <c r="I30" s="53">
        <v>7</v>
      </c>
      <c r="J30" s="54">
        <v>25.925925925925924</v>
      </c>
      <c r="K30" s="55">
        <v>1</v>
      </c>
      <c r="L30" s="57">
        <v>3.7037037037037033</v>
      </c>
      <c r="M30" s="53">
        <v>0</v>
      </c>
      <c r="N30" s="56">
        <v>0</v>
      </c>
    </row>
    <row r="31" spans="2:14" ht="15" customHeight="1" x14ac:dyDescent="0.3">
      <c r="B31" s="6"/>
      <c r="C31" s="8"/>
      <c r="D31" s="8" t="s">
        <v>59</v>
      </c>
      <c r="E31" s="4" t="s">
        <v>105</v>
      </c>
      <c r="F31" s="52">
        <v>75</v>
      </c>
      <c r="G31" s="53">
        <v>6</v>
      </c>
      <c r="H31" s="56">
        <v>8</v>
      </c>
      <c r="I31" s="53">
        <v>2</v>
      </c>
      <c r="J31" s="54">
        <v>2.666666666666667</v>
      </c>
      <c r="K31" s="55">
        <v>4</v>
      </c>
      <c r="L31" s="57">
        <v>5.3333333333333339</v>
      </c>
      <c r="M31" s="53">
        <v>0</v>
      </c>
      <c r="N31" s="56">
        <v>0</v>
      </c>
    </row>
    <row r="32" spans="2:14" ht="15" customHeight="1" x14ac:dyDescent="0.3">
      <c r="B32" s="6"/>
      <c r="C32" s="8"/>
      <c r="D32" s="8" t="s">
        <v>60</v>
      </c>
      <c r="E32" s="4" t="s">
        <v>106</v>
      </c>
      <c r="F32" s="15">
        <v>43</v>
      </c>
      <c r="G32" s="22">
        <v>2</v>
      </c>
      <c r="H32" s="27">
        <v>4.6511627906976747</v>
      </c>
      <c r="I32" s="22">
        <v>1</v>
      </c>
      <c r="J32" s="18">
        <v>2.3255813953488373</v>
      </c>
      <c r="K32" s="33">
        <v>1</v>
      </c>
      <c r="L32" s="28">
        <v>2.3255813953488373</v>
      </c>
      <c r="M32" s="22">
        <v>0</v>
      </c>
      <c r="N32" s="27">
        <v>0</v>
      </c>
    </row>
    <row r="33" spans="2:14" ht="15" customHeight="1" x14ac:dyDescent="0.3">
      <c r="B33" s="6" t="s">
        <v>30</v>
      </c>
      <c r="C33" s="8" t="s">
        <v>61</v>
      </c>
      <c r="D33" s="8" t="s">
        <v>32</v>
      </c>
      <c r="E33" s="4" t="s">
        <v>68</v>
      </c>
      <c r="F33" s="52">
        <v>67</v>
      </c>
      <c r="G33" s="53">
        <v>46</v>
      </c>
      <c r="H33" s="56">
        <v>68.656716417910445</v>
      </c>
      <c r="I33" s="53">
        <v>29</v>
      </c>
      <c r="J33" s="54">
        <v>43.283582089552233</v>
      </c>
      <c r="K33" s="55">
        <v>17</v>
      </c>
      <c r="L33" s="57">
        <v>25.373134328358208</v>
      </c>
      <c r="M33" s="53">
        <v>0</v>
      </c>
      <c r="N33" s="56">
        <v>0</v>
      </c>
    </row>
    <row r="34" spans="2:14" ht="15" customHeight="1" x14ac:dyDescent="0.3">
      <c r="B34" s="6"/>
      <c r="C34" s="8"/>
      <c r="D34" s="8" t="s">
        <v>62</v>
      </c>
      <c r="E34" s="4" t="s">
        <v>69</v>
      </c>
      <c r="F34" s="52">
        <v>80</v>
      </c>
      <c r="G34" s="53">
        <v>20</v>
      </c>
      <c r="H34" s="56">
        <v>25</v>
      </c>
      <c r="I34" s="53">
        <v>11</v>
      </c>
      <c r="J34" s="54">
        <v>13.750000000000002</v>
      </c>
      <c r="K34" s="55">
        <v>9</v>
      </c>
      <c r="L34" s="57">
        <v>11.25</v>
      </c>
      <c r="M34" s="53">
        <v>0</v>
      </c>
      <c r="N34" s="56">
        <v>0</v>
      </c>
    </row>
    <row r="35" spans="2:14" ht="15" customHeight="1" x14ac:dyDescent="0.3">
      <c r="B35" s="6"/>
      <c r="C35" s="8" t="s">
        <v>63</v>
      </c>
      <c r="D35" s="8" t="s">
        <v>64</v>
      </c>
      <c r="E35" s="4" t="s">
        <v>70</v>
      </c>
      <c r="F35" s="52">
        <v>596</v>
      </c>
      <c r="G35" s="53">
        <v>158</v>
      </c>
      <c r="H35" s="56">
        <v>26.510067114093964</v>
      </c>
      <c r="I35" s="53">
        <v>144</v>
      </c>
      <c r="J35" s="54">
        <v>24.161073825503358</v>
      </c>
      <c r="K35" s="55">
        <v>14</v>
      </c>
      <c r="L35" s="57">
        <v>2.348993288590604</v>
      </c>
      <c r="M35" s="53">
        <v>0</v>
      </c>
      <c r="N35" s="56">
        <v>0</v>
      </c>
    </row>
    <row r="36" spans="2:14" ht="15" customHeight="1" x14ac:dyDescent="0.3">
      <c r="B36" s="6"/>
      <c r="C36" s="8"/>
      <c r="D36" s="8" t="s">
        <v>65</v>
      </c>
      <c r="E36" s="4" t="s">
        <v>71</v>
      </c>
      <c r="F36" s="52">
        <v>1810</v>
      </c>
      <c r="G36" s="53">
        <v>395</v>
      </c>
      <c r="H36" s="56">
        <v>21.823204419889507</v>
      </c>
      <c r="I36" s="53">
        <v>316</v>
      </c>
      <c r="J36" s="54">
        <v>17.458563535911605</v>
      </c>
      <c r="K36" s="55">
        <v>79</v>
      </c>
      <c r="L36" s="57">
        <v>4.3646408839779012</v>
      </c>
      <c r="M36" s="53">
        <v>0</v>
      </c>
      <c r="N36" s="56">
        <v>0</v>
      </c>
    </row>
    <row r="37" spans="2:14" ht="15" customHeight="1" thickBot="1" x14ac:dyDescent="0.35">
      <c r="B37" s="6"/>
      <c r="C37" s="8"/>
      <c r="D37" s="8" t="s">
        <v>66</v>
      </c>
      <c r="E37" s="4" t="s">
        <v>72</v>
      </c>
      <c r="F37" s="15">
        <v>436</v>
      </c>
      <c r="G37" s="22">
        <v>148</v>
      </c>
      <c r="H37" s="27">
        <v>33.944954128440372</v>
      </c>
      <c r="I37" s="22">
        <v>108</v>
      </c>
      <c r="J37" s="18">
        <v>24.770642201834864</v>
      </c>
      <c r="K37" s="33">
        <v>40</v>
      </c>
      <c r="L37" s="28">
        <v>9.1743119266055047</v>
      </c>
      <c r="M37" s="22">
        <v>0</v>
      </c>
      <c r="N37" s="27">
        <v>0</v>
      </c>
    </row>
    <row r="38" spans="2:14" ht="15" customHeight="1" thickBot="1" x14ac:dyDescent="0.35">
      <c r="B38" s="64" t="s">
        <v>80</v>
      </c>
      <c r="C38" s="65"/>
      <c r="D38" s="65"/>
      <c r="E38" s="66"/>
      <c r="F38" s="16">
        <f>SUM(F7:F37)</f>
        <v>8298</v>
      </c>
      <c r="G38" s="24">
        <f>SUM(G7:G37)</f>
        <v>2271</v>
      </c>
      <c r="H38" s="30">
        <f>G38/F38*100</f>
        <v>27.368040491684742</v>
      </c>
      <c r="I38" s="24">
        <f>SUM(I7:I37)</f>
        <v>1574</v>
      </c>
      <c r="J38" s="20">
        <f>I38/F38*100</f>
        <v>18.968426126777537</v>
      </c>
      <c r="K38" s="34">
        <f>SUM(K7:K37)</f>
        <v>693</v>
      </c>
      <c r="L38" s="31">
        <f>K38/F38*100</f>
        <v>8.3514099783080269</v>
      </c>
      <c r="M38" s="24">
        <f>SUM(M7:M37)</f>
        <v>4</v>
      </c>
      <c r="N38" s="30">
        <f>M38/F38*100</f>
        <v>4.8204386599180526E-2</v>
      </c>
    </row>
    <row r="39" spans="2:14" ht="15" customHeight="1" x14ac:dyDescent="0.3">
      <c r="B39" s="3" t="s">
        <v>78</v>
      </c>
      <c r="C39" s="12"/>
      <c r="D39" s="12"/>
      <c r="E39" s="12"/>
    </row>
    <row r="40" spans="2:14" ht="15" customHeight="1" x14ac:dyDescent="0.3">
      <c r="B40" s="3" t="s">
        <v>5</v>
      </c>
      <c r="C40" s="12"/>
      <c r="D40" s="12"/>
      <c r="E40" s="12"/>
    </row>
    <row r="41" spans="2:14" ht="15" customHeight="1" x14ac:dyDescent="0.3">
      <c r="B41" s="3" t="s">
        <v>73</v>
      </c>
    </row>
    <row r="42" spans="2:14" ht="15" customHeight="1" x14ac:dyDescent="0.3">
      <c r="B42" s="3"/>
    </row>
  </sheetData>
  <mergeCells count="12">
    <mergeCell ref="B38:E38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42"/>
  <sheetViews>
    <sheetView showGridLines="0" topLeftCell="B1" workbookViewId="0">
      <selection activeCell="E21" sqref="E21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69" t="s">
        <v>111</v>
      </c>
      <c r="C2" s="69"/>
      <c r="D2" s="69"/>
      <c r="E2" s="69"/>
      <c r="F2" s="75"/>
      <c r="G2" s="75"/>
      <c r="H2" s="75"/>
      <c r="I2" s="75"/>
      <c r="J2" s="75"/>
      <c r="K2" s="75"/>
      <c r="L2" s="75"/>
      <c r="M2" s="75"/>
      <c r="N2" s="75"/>
    </row>
    <row r="3" spans="1:14" ht="15" customHeight="1" x14ac:dyDescent="0.3">
      <c r="A3" s="1"/>
      <c r="B3" s="70" t="str">
        <f>INICIO!C$8</f>
        <v>PERIODO: ENERO - JUNIO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5"/>
    <row r="5" spans="1:14" ht="15" customHeight="1" thickBot="1" x14ac:dyDescent="0.35">
      <c r="B5" s="68" t="s">
        <v>0</v>
      </c>
      <c r="C5" s="68" t="s">
        <v>6</v>
      </c>
      <c r="D5" s="76" t="s">
        <v>7</v>
      </c>
      <c r="E5" s="68" t="s">
        <v>8</v>
      </c>
      <c r="F5" s="67" t="s">
        <v>11</v>
      </c>
      <c r="G5" s="67" t="s">
        <v>9</v>
      </c>
      <c r="H5" s="67"/>
      <c r="I5" s="72" t="s">
        <v>18</v>
      </c>
      <c r="J5" s="67"/>
      <c r="K5" s="67" t="s">
        <v>19</v>
      </c>
      <c r="L5" s="67"/>
      <c r="M5" s="67" t="s">
        <v>20</v>
      </c>
      <c r="N5" s="67"/>
    </row>
    <row r="6" spans="1:14" ht="15" customHeight="1" thickBot="1" x14ac:dyDescent="0.35">
      <c r="B6" s="68"/>
      <c r="C6" s="68"/>
      <c r="D6" s="76"/>
      <c r="E6" s="68"/>
      <c r="F6" s="67"/>
      <c r="G6" s="35" t="s">
        <v>1</v>
      </c>
      <c r="H6" s="35" t="s">
        <v>2</v>
      </c>
      <c r="I6" s="36" t="s">
        <v>1</v>
      </c>
      <c r="J6" s="35" t="s">
        <v>2</v>
      </c>
      <c r="K6" s="35" t="s">
        <v>1</v>
      </c>
      <c r="L6" s="35" t="s">
        <v>2</v>
      </c>
      <c r="M6" s="35" t="s">
        <v>1</v>
      </c>
      <c r="N6" s="35" t="s">
        <v>2</v>
      </c>
    </row>
    <row r="7" spans="1:14" ht="15" customHeight="1" x14ac:dyDescent="0.3">
      <c r="B7" s="5" t="s">
        <v>27</v>
      </c>
      <c r="C7" s="8" t="s">
        <v>34</v>
      </c>
      <c r="D7" s="7" t="s">
        <v>27</v>
      </c>
      <c r="E7" s="9" t="s">
        <v>81</v>
      </c>
      <c r="F7" s="14">
        <v>1808</v>
      </c>
      <c r="G7" s="23">
        <v>563</v>
      </c>
      <c r="H7" s="29">
        <v>31.139380530973455</v>
      </c>
      <c r="I7" s="23">
        <v>368</v>
      </c>
      <c r="J7" s="19">
        <v>20.353982300884958</v>
      </c>
      <c r="K7" s="32">
        <v>193</v>
      </c>
      <c r="L7" s="26">
        <v>10.674778761061948</v>
      </c>
      <c r="M7" s="23">
        <v>2</v>
      </c>
      <c r="N7" s="29">
        <v>0.11061946902654868</v>
      </c>
    </row>
    <row r="8" spans="1:14" ht="15" customHeight="1" x14ac:dyDescent="0.3">
      <c r="B8" s="6"/>
      <c r="C8" s="8" t="s">
        <v>35</v>
      </c>
      <c r="D8" s="8" t="s">
        <v>36</v>
      </c>
      <c r="E8" s="4" t="s">
        <v>82</v>
      </c>
      <c r="F8" s="15">
        <v>66</v>
      </c>
      <c r="G8" s="22">
        <v>39</v>
      </c>
      <c r="H8" s="27">
        <v>59.090909090909093</v>
      </c>
      <c r="I8" s="22">
        <v>20</v>
      </c>
      <c r="J8" s="18">
        <v>30.303030303030305</v>
      </c>
      <c r="K8" s="33">
        <v>19</v>
      </c>
      <c r="L8" s="28">
        <v>28.787878787878789</v>
      </c>
      <c r="M8" s="22">
        <v>0</v>
      </c>
      <c r="N8" s="27">
        <v>0</v>
      </c>
    </row>
    <row r="9" spans="1:14" ht="15" customHeight="1" x14ac:dyDescent="0.3">
      <c r="B9" s="6"/>
      <c r="C9" s="8"/>
      <c r="D9" s="8" t="s">
        <v>37</v>
      </c>
      <c r="E9" s="4" t="s">
        <v>83</v>
      </c>
      <c r="F9" s="15">
        <v>251</v>
      </c>
      <c r="G9" s="22">
        <v>62</v>
      </c>
      <c r="H9" s="27">
        <v>24.701195219123505</v>
      </c>
      <c r="I9" s="22">
        <v>46</v>
      </c>
      <c r="J9" s="18">
        <v>18.326693227091635</v>
      </c>
      <c r="K9" s="33">
        <v>16</v>
      </c>
      <c r="L9" s="28">
        <v>6.3745019920318722</v>
      </c>
      <c r="M9" s="22">
        <v>0</v>
      </c>
      <c r="N9" s="27">
        <v>0</v>
      </c>
    </row>
    <row r="10" spans="1:14" ht="15" customHeight="1" x14ac:dyDescent="0.3">
      <c r="B10" s="6"/>
      <c r="C10" s="8"/>
      <c r="D10" s="8" t="s">
        <v>38</v>
      </c>
      <c r="E10" s="4" t="s">
        <v>84</v>
      </c>
      <c r="F10" s="15">
        <v>28</v>
      </c>
      <c r="G10" s="22">
        <v>8</v>
      </c>
      <c r="H10" s="27">
        <v>28.571428571428569</v>
      </c>
      <c r="I10" s="22">
        <v>6</v>
      </c>
      <c r="J10" s="18">
        <v>21.428571428571427</v>
      </c>
      <c r="K10" s="33">
        <v>2</v>
      </c>
      <c r="L10" s="28">
        <v>7.1428571428571423</v>
      </c>
      <c r="M10" s="22">
        <v>0</v>
      </c>
      <c r="N10" s="27">
        <v>0</v>
      </c>
    </row>
    <row r="11" spans="1:14" ht="15" customHeight="1" x14ac:dyDescent="0.3">
      <c r="B11" s="6"/>
      <c r="C11" s="8"/>
      <c r="D11" s="8" t="s">
        <v>35</v>
      </c>
      <c r="E11" s="4" t="s">
        <v>85</v>
      </c>
      <c r="F11" s="15">
        <v>673</v>
      </c>
      <c r="G11" s="22">
        <v>60</v>
      </c>
      <c r="H11" s="27">
        <v>8.9153046062407135</v>
      </c>
      <c r="I11" s="22">
        <v>43</v>
      </c>
      <c r="J11" s="18">
        <v>6.3893016344725106</v>
      </c>
      <c r="K11" s="33">
        <v>17</v>
      </c>
      <c r="L11" s="28">
        <v>2.526002971768202</v>
      </c>
      <c r="M11" s="22">
        <v>0</v>
      </c>
      <c r="N11" s="27">
        <v>0</v>
      </c>
    </row>
    <row r="12" spans="1:14" ht="15" customHeight="1" x14ac:dyDescent="0.3">
      <c r="B12" s="6"/>
      <c r="C12" s="8"/>
      <c r="D12" s="8" t="s">
        <v>39</v>
      </c>
      <c r="E12" s="4" t="s">
        <v>86</v>
      </c>
      <c r="F12" s="15">
        <v>429</v>
      </c>
      <c r="G12" s="22">
        <v>31</v>
      </c>
      <c r="H12" s="27">
        <v>7.2261072261072261</v>
      </c>
      <c r="I12" s="22">
        <v>23</v>
      </c>
      <c r="J12" s="18">
        <v>5.3613053613053614</v>
      </c>
      <c r="K12" s="33">
        <v>8</v>
      </c>
      <c r="L12" s="28">
        <v>1.8648018648018647</v>
      </c>
      <c r="M12" s="22">
        <v>0</v>
      </c>
      <c r="N12" s="27">
        <v>0</v>
      </c>
    </row>
    <row r="13" spans="1:14" ht="15" customHeight="1" x14ac:dyDescent="0.3">
      <c r="B13" s="6"/>
      <c r="C13" s="8"/>
      <c r="D13" s="8" t="s">
        <v>40</v>
      </c>
      <c r="E13" s="4" t="s">
        <v>87</v>
      </c>
      <c r="F13" s="52">
        <v>189</v>
      </c>
      <c r="G13" s="53">
        <v>40</v>
      </c>
      <c r="H13" s="56">
        <v>21.164021164021165</v>
      </c>
      <c r="I13" s="53">
        <v>24</v>
      </c>
      <c r="J13" s="54">
        <v>12.698412698412698</v>
      </c>
      <c r="K13" s="55">
        <v>16</v>
      </c>
      <c r="L13" s="57">
        <v>8.4656084656084651</v>
      </c>
      <c r="M13" s="53">
        <v>0</v>
      </c>
      <c r="N13" s="56">
        <v>0</v>
      </c>
    </row>
    <row r="14" spans="1:14" ht="15" customHeight="1" x14ac:dyDescent="0.3">
      <c r="B14" s="6"/>
      <c r="C14" s="8"/>
      <c r="D14" s="8" t="s">
        <v>41</v>
      </c>
      <c r="E14" s="4" t="s">
        <v>88</v>
      </c>
      <c r="F14" s="52">
        <v>98</v>
      </c>
      <c r="G14" s="53">
        <v>44</v>
      </c>
      <c r="H14" s="56">
        <v>44.897959183673464</v>
      </c>
      <c r="I14" s="53">
        <v>30</v>
      </c>
      <c r="J14" s="54">
        <v>30.612244897959183</v>
      </c>
      <c r="K14" s="55">
        <v>14</v>
      </c>
      <c r="L14" s="57">
        <v>14.285714285714285</v>
      </c>
      <c r="M14" s="53">
        <v>0</v>
      </c>
      <c r="N14" s="56">
        <v>0</v>
      </c>
    </row>
    <row r="15" spans="1:14" ht="15" customHeight="1" x14ac:dyDescent="0.3">
      <c r="B15" s="6"/>
      <c r="C15" s="8"/>
      <c r="D15" s="8" t="s">
        <v>42</v>
      </c>
      <c r="E15" s="4" t="s">
        <v>89</v>
      </c>
      <c r="F15" s="52">
        <v>98</v>
      </c>
      <c r="G15" s="53">
        <v>33</v>
      </c>
      <c r="H15" s="56">
        <v>33.673469387755105</v>
      </c>
      <c r="I15" s="53">
        <v>23</v>
      </c>
      <c r="J15" s="54">
        <v>23.469387755102041</v>
      </c>
      <c r="K15" s="55">
        <v>10</v>
      </c>
      <c r="L15" s="57">
        <v>10.204081632653061</v>
      </c>
      <c r="M15" s="53">
        <v>0</v>
      </c>
      <c r="N15" s="56">
        <v>0</v>
      </c>
    </row>
    <row r="16" spans="1:14" ht="15" customHeight="1" x14ac:dyDescent="0.3">
      <c r="B16" s="6"/>
      <c r="C16" s="8"/>
      <c r="D16" s="8" t="s">
        <v>43</v>
      </c>
      <c r="E16" s="4" t="s">
        <v>90</v>
      </c>
      <c r="F16" s="52">
        <v>420</v>
      </c>
      <c r="G16" s="53">
        <v>10</v>
      </c>
      <c r="H16" s="56">
        <v>2.3809523809523809</v>
      </c>
      <c r="I16" s="53">
        <v>8</v>
      </c>
      <c r="J16" s="54">
        <v>1.9047619047619049</v>
      </c>
      <c r="K16" s="55">
        <v>2</v>
      </c>
      <c r="L16" s="57">
        <v>0.47619047619047622</v>
      </c>
      <c r="M16" s="53">
        <v>0</v>
      </c>
      <c r="N16" s="56">
        <v>0</v>
      </c>
    </row>
    <row r="17" spans="2:14" ht="15" customHeight="1" x14ac:dyDescent="0.3">
      <c r="B17" s="6"/>
      <c r="C17" s="8"/>
      <c r="D17" s="8" t="s">
        <v>44</v>
      </c>
      <c r="E17" s="4" t="s">
        <v>91</v>
      </c>
      <c r="F17" s="15">
        <v>125</v>
      </c>
      <c r="G17" s="22">
        <v>60</v>
      </c>
      <c r="H17" s="27">
        <v>48</v>
      </c>
      <c r="I17" s="22">
        <v>42</v>
      </c>
      <c r="J17" s="18">
        <v>33.6</v>
      </c>
      <c r="K17" s="33">
        <v>18</v>
      </c>
      <c r="L17" s="28">
        <v>14.399999999999999</v>
      </c>
      <c r="M17" s="22">
        <v>0</v>
      </c>
      <c r="N17" s="27">
        <v>0</v>
      </c>
    </row>
    <row r="18" spans="2:14" ht="15" customHeight="1" x14ac:dyDescent="0.3">
      <c r="B18" s="6"/>
      <c r="C18" s="8" t="s">
        <v>45</v>
      </c>
      <c r="D18" s="8" t="s">
        <v>46</v>
      </c>
      <c r="E18" s="4" t="s">
        <v>92</v>
      </c>
      <c r="F18" s="15">
        <v>86</v>
      </c>
      <c r="G18" s="22">
        <v>13</v>
      </c>
      <c r="H18" s="27">
        <v>15.116279069767444</v>
      </c>
      <c r="I18" s="22">
        <v>11</v>
      </c>
      <c r="J18" s="18">
        <v>12.790697674418606</v>
      </c>
      <c r="K18" s="33">
        <v>2</v>
      </c>
      <c r="L18" s="28">
        <v>2.3255813953488373</v>
      </c>
      <c r="M18" s="22">
        <v>0</v>
      </c>
      <c r="N18" s="27">
        <v>0</v>
      </c>
    </row>
    <row r="19" spans="2:14" ht="15" customHeight="1" x14ac:dyDescent="0.3">
      <c r="B19" s="6"/>
      <c r="C19" s="8"/>
      <c r="D19" s="8" t="s">
        <v>47</v>
      </c>
      <c r="E19" s="4" t="s">
        <v>93</v>
      </c>
      <c r="F19" s="52">
        <v>251</v>
      </c>
      <c r="G19" s="53">
        <v>165</v>
      </c>
      <c r="H19" s="56">
        <v>65.73705179282868</v>
      </c>
      <c r="I19" s="53">
        <v>43</v>
      </c>
      <c r="J19" s="54">
        <v>17.131474103585656</v>
      </c>
      <c r="K19" s="55">
        <v>121</v>
      </c>
      <c r="L19" s="57">
        <v>48.207171314741039</v>
      </c>
      <c r="M19" s="53">
        <v>1</v>
      </c>
      <c r="N19" s="56">
        <v>0.39840637450199201</v>
      </c>
    </row>
    <row r="20" spans="2:14" ht="15" customHeight="1" x14ac:dyDescent="0.3">
      <c r="B20" s="6"/>
      <c r="C20" s="8"/>
      <c r="D20" s="8" t="s">
        <v>48</v>
      </c>
      <c r="E20" s="4" t="s">
        <v>94</v>
      </c>
      <c r="F20" s="52">
        <v>290</v>
      </c>
      <c r="G20" s="53">
        <v>99</v>
      </c>
      <c r="H20" s="56">
        <v>34.137931034482754</v>
      </c>
      <c r="I20" s="53">
        <v>85</v>
      </c>
      <c r="J20" s="54">
        <v>29.310344827586203</v>
      </c>
      <c r="K20" s="55">
        <v>14</v>
      </c>
      <c r="L20" s="57">
        <v>4.8275862068965516</v>
      </c>
      <c r="M20" s="53">
        <v>0</v>
      </c>
      <c r="N20" s="56">
        <v>0</v>
      </c>
    </row>
    <row r="21" spans="2:14" ht="15" customHeight="1" x14ac:dyDescent="0.3">
      <c r="B21" s="6"/>
      <c r="C21" s="8"/>
      <c r="D21" s="8" t="s">
        <v>49</v>
      </c>
      <c r="E21" s="4" t="s">
        <v>95</v>
      </c>
      <c r="F21" s="52">
        <v>177</v>
      </c>
      <c r="G21" s="53">
        <v>126</v>
      </c>
      <c r="H21" s="56">
        <v>71.186440677966104</v>
      </c>
      <c r="I21" s="53">
        <v>33</v>
      </c>
      <c r="J21" s="54">
        <v>18.64406779661017</v>
      </c>
      <c r="K21" s="55">
        <v>92</v>
      </c>
      <c r="L21" s="57">
        <v>51.977401129943502</v>
      </c>
      <c r="M21" s="53">
        <v>1</v>
      </c>
      <c r="N21" s="56">
        <v>0.56497175141242939</v>
      </c>
    </row>
    <row r="22" spans="2:14" ht="15" customHeight="1" x14ac:dyDescent="0.3">
      <c r="B22" s="6"/>
      <c r="C22" s="8"/>
      <c r="D22" s="8" t="s">
        <v>50</v>
      </c>
      <c r="E22" s="4" t="s">
        <v>96</v>
      </c>
      <c r="F22" s="52">
        <v>5</v>
      </c>
      <c r="G22" s="53">
        <v>1</v>
      </c>
      <c r="H22" s="56">
        <v>20</v>
      </c>
      <c r="I22" s="53">
        <v>1</v>
      </c>
      <c r="J22" s="54">
        <v>20</v>
      </c>
      <c r="K22" s="55">
        <v>0</v>
      </c>
      <c r="L22" s="57">
        <v>0</v>
      </c>
      <c r="M22" s="53">
        <v>0</v>
      </c>
      <c r="N22" s="56">
        <v>0</v>
      </c>
    </row>
    <row r="23" spans="2:14" ht="15" customHeight="1" x14ac:dyDescent="0.3">
      <c r="B23" s="6"/>
      <c r="C23" s="8"/>
      <c r="D23" s="8" t="s">
        <v>51</v>
      </c>
      <c r="E23" s="4" t="s">
        <v>97</v>
      </c>
      <c r="F23" s="52">
        <v>249</v>
      </c>
      <c r="G23" s="53">
        <v>41</v>
      </c>
      <c r="H23" s="56">
        <v>16.465863453815263</v>
      </c>
      <c r="I23" s="53">
        <v>34</v>
      </c>
      <c r="J23" s="54">
        <v>13.654618473895583</v>
      </c>
      <c r="K23" s="55">
        <v>7</v>
      </c>
      <c r="L23" s="57">
        <v>2.8112449799196786</v>
      </c>
      <c r="M23" s="53">
        <v>0</v>
      </c>
      <c r="N23" s="56">
        <v>0</v>
      </c>
    </row>
    <row r="24" spans="2:14" ht="15" customHeight="1" x14ac:dyDescent="0.3">
      <c r="B24" s="6"/>
      <c r="C24" s="8"/>
      <c r="D24" s="8" t="s">
        <v>52</v>
      </c>
      <c r="E24" s="4" t="s">
        <v>98</v>
      </c>
      <c r="F24" s="52">
        <v>366</v>
      </c>
      <c r="G24" s="53">
        <v>78</v>
      </c>
      <c r="H24" s="56">
        <v>21.311475409836067</v>
      </c>
      <c r="I24" s="53">
        <v>64</v>
      </c>
      <c r="J24" s="54">
        <v>17.486338797814209</v>
      </c>
      <c r="K24" s="55">
        <v>14</v>
      </c>
      <c r="L24" s="57">
        <v>3.8251366120218582</v>
      </c>
      <c r="M24" s="53">
        <v>0</v>
      </c>
      <c r="N24" s="56">
        <v>0</v>
      </c>
    </row>
    <row r="25" spans="2:14" ht="15" customHeight="1" x14ac:dyDescent="0.3">
      <c r="B25" s="6"/>
      <c r="C25" s="8"/>
      <c r="D25" s="8" t="s">
        <v>31</v>
      </c>
      <c r="E25" s="4" t="s">
        <v>99</v>
      </c>
      <c r="F25" s="52">
        <v>420</v>
      </c>
      <c r="G25" s="53">
        <v>53</v>
      </c>
      <c r="H25" s="56">
        <v>12.619047619047619</v>
      </c>
      <c r="I25" s="53">
        <v>51</v>
      </c>
      <c r="J25" s="54">
        <v>12.142857142857142</v>
      </c>
      <c r="K25" s="55">
        <v>2</v>
      </c>
      <c r="L25" s="57">
        <v>0.47619047619047622</v>
      </c>
      <c r="M25" s="53">
        <v>0</v>
      </c>
      <c r="N25" s="56">
        <v>0</v>
      </c>
    </row>
    <row r="26" spans="2:14" ht="15" customHeight="1" x14ac:dyDescent="0.3">
      <c r="B26" s="6"/>
      <c r="C26" s="8"/>
      <c r="D26" s="8" t="s">
        <v>53</v>
      </c>
      <c r="E26" s="4" t="s">
        <v>100</v>
      </c>
      <c r="F26" s="52">
        <v>402</v>
      </c>
      <c r="G26" s="53">
        <v>128</v>
      </c>
      <c r="H26" s="56">
        <v>31.840796019900498</v>
      </c>
      <c r="I26" s="53">
        <v>78</v>
      </c>
      <c r="J26" s="54">
        <v>19.402985074626866</v>
      </c>
      <c r="K26" s="55">
        <v>50</v>
      </c>
      <c r="L26" s="57">
        <v>12.437810945273633</v>
      </c>
      <c r="M26" s="53">
        <v>0</v>
      </c>
      <c r="N26" s="56">
        <v>0</v>
      </c>
    </row>
    <row r="27" spans="2:14" ht="15" customHeight="1" x14ac:dyDescent="0.3">
      <c r="B27" s="6" t="s">
        <v>28</v>
      </c>
      <c r="C27" s="8" t="s">
        <v>54</v>
      </c>
      <c r="D27" s="8" t="s">
        <v>55</v>
      </c>
      <c r="E27" s="4" t="s">
        <v>101</v>
      </c>
      <c r="F27" s="52">
        <v>464</v>
      </c>
      <c r="G27" s="53">
        <v>72</v>
      </c>
      <c r="H27" s="56">
        <v>15.517241379310345</v>
      </c>
      <c r="I27" s="53">
        <v>63</v>
      </c>
      <c r="J27" s="54">
        <v>13.577586206896552</v>
      </c>
      <c r="K27" s="55">
        <v>9</v>
      </c>
      <c r="L27" s="57">
        <v>1.9396551724137931</v>
      </c>
      <c r="M27" s="53">
        <v>0</v>
      </c>
      <c r="N27" s="56">
        <v>0</v>
      </c>
    </row>
    <row r="28" spans="2:14" ht="15" customHeight="1" x14ac:dyDescent="0.3">
      <c r="B28" s="6"/>
      <c r="C28" s="8"/>
      <c r="D28" s="8" t="s">
        <v>56</v>
      </c>
      <c r="E28" s="4" t="s">
        <v>102</v>
      </c>
      <c r="F28" s="52">
        <v>232</v>
      </c>
      <c r="G28" s="53">
        <v>69</v>
      </c>
      <c r="H28" s="56">
        <v>29.741379310344826</v>
      </c>
      <c r="I28" s="53">
        <v>48</v>
      </c>
      <c r="J28" s="54">
        <v>20.689655172413794</v>
      </c>
      <c r="K28" s="55">
        <v>21</v>
      </c>
      <c r="L28" s="57">
        <v>9.0517241379310338</v>
      </c>
      <c r="M28" s="53">
        <v>0</v>
      </c>
      <c r="N28" s="56">
        <v>0</v>
      </c>
    </row>
    <row r="29" spans="2:14" ht="15" customHeight="1" x14ac:dyDescent="0.3">
      <c r="B29" s="6" t="s">
        <v>29</v>
      </c>
      <c r="C29" s="8" t="s">
        <v>58</v>
      </c>
      <c r="D29" s="8" t="s">
        <v>33</v>
      </c>
      <c r="E29" s="4" t="s">
        <v>103</v>
      </c>
      <c r="F29" s="52">
        <v>257</v>
      </c>
      <c r="G29" s="53">
        <v>82</v>
      </c>
      <c r="H29" s="56">
        <v>31.906614785992218</v>
      </c>
      <c r="I29" s="53">
        <v>52</v>
      </c>
      <c r="J29" s="54">
        <v>20.233463035019454</v>
      </c>
      <c r="K29" s="55">
        <v>30</v>
      </c>
      <c r="L29" s="57">
        <v>11.673151750972762</v>
      </c>
      <c r="M29" s="53">
        <v>0</v>
      </c>
      <c r="N29" s="56">
        <v>0</v>
      </c>
    </row>
    <row r="30" spans="2:14" ht="15" customHeight="1" x14ac:dyDescent="0.3">
      <c r="B30" s="6"/>
      <c r="C30" s="8"/>
      <c r="D30" s="8" t="s">
        <v>57</v>
      </c>
      <c r="E30" s="4" t="s">
        <v>104</v>
      </c>
      <c r="F30" s="52">
        <v>57</v>
      </c>
      <c r="G30" s="53">
        <v>17</v>
      </c>
      <c r="H30" s="56">
        <v>29.82456140350877</v>
      </c>
      <c r="I30" s="53">
        <v>15</v>
      </c>
      <c r="J30" s="54">
        <v>26.315789473684209</v>
      </c>
      <c r="K30" s="55">
        <v>2</v>
      </c>
      <c r="L30" s="57">
        <v>3.5087719298245612</v>
      </c>
      <c r="M30" s="53">
        <v>0</v>
      </c>
      <c r="N30" s="56">
        <v>0</v>
      </c>
    </row>
    <row r="31" spans="2:14" ht="15" customHeight="1" x14ac:dyDescent="0.3">
      <c r="B31" s="6"/>
      <c r="C31" s="8"/>
      <c r="D31" s="8" t="s">
        <v>59</v>
      </c>
      <c r="E31" s="4" t="s">
        <v>105</v>
      </c>
      <c r="F31" s="52">
        <v>110</v>
      </c>
      <c r="G31" s="53">
        <v>7</v>
      </c>
      <c r="H31" s="56">
        <v>6.3636363636363642</v>
      </c>
      <c r="I31" s="53">
        <v>2</v>
      </c>
      <c r="J31" s="54">
        <v>1.8181818181818181</v>
      </c>
      <c r="K31" s="55">
        <v>5</v>
      </c>
      <c r="L31" s="57">
        <v>4.5454545454545459</v>
      </c>
      <c r="M31" s="53">
        <v>0</v>
      </c>
      <c r="N31" s="56">
        <v>0</v>
      </c>
    </row>
    <row r="32" spans="2:14" ht="15" customHeight="1" x14ac:dyDescent="0.3">
      <c r="B32" s="6"/>
      <c r="C32" s="8"/>
      <c r="D32" s="8" t="s">
        <v>60</v>
      </c>
      <c r="E32" s="4" t="s">
        <v>106</v>
      </c>
      <c r="F32" s="52">
        <v>68</v>
      </c>
      <c r="G32" s="53">
        <v>5</v>
      </c>
      <c r="H32" s="56">
        <v>7.3529411764705879</v>
      </c>
      <c r="I32" s="53">
        <v>4</v>
      </c>
      <c r="J32" s="54">
        <v>5.8823529411764701</v>
      </c>
      <c r="K32" s="55">
        <v>1</v>
      </c>
      <c r="L32" s="57">
        <v>1.4705882352941175</v>
      </c>
      <c r="M32" s="53">
        <v>0</v>
      </c>
      <c r="N32" s="56">
        <v>0</v>
      </c>
    </row>
    <row r="33" spans="2:14" ht="15" customHeight="1" x14ac:dyDescent="0.3">
      <c r="B33" s="6" t="s">
        <v>30</v>
      </c>
      <c r="C33" s="8" t="s">
        <v>61</v>
      </c>
      <c r="D33" s="8" t="s">
        <v>32</v>
      </c>
      <c r="E33" s="4" t="s">
        <v>68</v>
      </c>
      <c r="F33" s="52">
        <v>113</v>
      </c>
      <c r="G33" s="53">
        <v>80</v>
      </c>
      <c r="H33" s="56">
        <v>70.796460176991161</v>
      </c>
      <c r="I33" s="53">
        <v>48</v>
      </c>
      <c r="J33" s="54">
        <v>42.477876106194692</v>
      </c>
      <c r="K33" s="55">
        <v>32</v>
      </c>
      <c r="L33" s="57">
        <v>28.318584070796462</v>
      </c>
      <c r="M33" s="53">
        <v>0</v>
      </c>
      <c r="N33" s="56">
        <v>0</v>
      </c>
    </row>
    <row r="34" spans="2:14" ht="15" customHeight="1" x14ac:dyDescent="0.3">
      <c r="B34" s="6"/>
      <c r="C34" s="8"/>
      <c r="D34" s="8" t="s">
        <v>62</v>
      </c>
      <c r="E34" s="4" t="s">
        <v>69</v>
      </c>
      <c r="F34" s="52">
        <v>150</v>
      </c>
      <c r="G34" s="53">
        <v>38</v>
      </c>
      <c r="H34" s="56">
        <v>25.333333333333336</v>
      </c>
      <c r="I34" s="53">
        <v>24</v>
      </c>
      <c r="J34" s="54">
        <v>16</v>
      </c>
      <c r="K34" s="55">
        <v>14</v>
      </c>
      <c r="L34" s="57">
        <v>9.3333333333333339</v>
      </c>
      <c r="M34" s="53">
        <v>0</v>
      </c>
      <c r="N34" s="56">
        <v>0</v>
      </c>
    </row>
    <row r="35" spans="2:14" ht="15" customHeight="1" x14ac:dyDescent="0.3">
      <c r="B35" s="6"/>
      <c r="C35" s="8" t="s">
        <v>63</v>
      </c>
      <c r="D35" s="8" t="s">
        <v>64</v>
      </c>
      <c r="E35" s="4" t="s">
        <v>70</v>
      </c>
      <c r="F35" s="52">
        <v>799</v>
      </c>
      <c r="G35" s="53">
        <v>189</v>
      </c>
      <c r="H35" s="56">
        <v>23.654568210262831</v>
      </c>
      <c r="I35" s="53">
        <v>172</v>
      </c>
      <c r="J35" s="54">
        <v>21.526908635794744</v>
      </c>
      <c r="K35" s="55">
        <v>17</v>
      </c>
      <c r="L35" s="57">
        <v>2.1276595744680851</v>
      </c>
      <c r="M35" s="53">
        <v>0</v>
      </c>
      <c r="N35" s="56">
        <v>0</v>
      </c>
    </row>
    <row r="36" spans="2:14" ht="15" customHeight="1" x14ac:dyDescent="0.3">
      <c r="B36" s="6"/>
      <c r="C36" s="8"/>
      <c r="D36" s="8" t="s">
        <v>65</v>
      </c>
      <c r="E36" s="4" t="s">
        <v>71</v>
      </c>
      <c r="F36" s="52">
        <v>2373</v>
      </c>
      <c r="G36" s="53">
        <v>517</v>
      </c>
      <c r="H36" s="56">
        <v>21.786767804466919</v>
      </c>
      <c r="I36" s="53">
        <v>429</v>
      </c>
      <c r="J36" s="54">
        <v>18.078381795195956</v>
      </c>
      <c r="K36" s="55">
        <v>88</v>
      </c>
      <c r="L36" s="57">
        <v>3.7083860092709648</v>
      </c>
      <c r="M36" s="53">
        <v>0</v>
      </c>
      <c r="N36" s="56">
        <v>0</v>
      </c>
    </row>
    <row r="37" spans="2:14" ht="15" customHeight="1" thickBot="1" x14ac:dyDescent="0.35">
      <c r="B37" s="6"/>
      <c r="C37" s="8"/>
      <c r="D37" s="8" t="s">
        <v>66</v>
      </c>
      <c r="E37" s="4" t="s">
        <v>72</v>
      </c>
      <c r="F37" s="52">
        <v>594</v>
      </c>
      <c r="G37" s="53">
        <v>185</v>
      </c>
      <c r="H37" s="56">
        <v>31.144781144781142</v>
      </c>
      <c r="I37" s="53">
        <v>141</v>
      </c>
      <c r="J37" s="54">
        <v>23.737373737373737</v>
      </c>
      <c r="K37" s="55">
        <v>44</v>
      </c>
      <c r="L37" s="57">
        <v>7.4074074074074066</v>
      </c>
      <c r="M37" s="53">
        <v>0</v>
      </c>
      <c r="N37" s="56">
        <v>0</v>
      </c>
    </row>
    <row r="38" spans="2:14" ht="15" customHeight="1" thickBot="1" x14ac:dyDescent="0.35">
      <c r="B38" s="64" t="s">
        <v>80</v>
      </c>
      <c r="C38" s="65"/>
      <c r="D38" s="65"/>
      <c r="E38" s="66"/>
      <c r="F38" s="16">
        <f>SUM(F7:F37)</f>
        <v>11648</v>
      </c>
      <c r="G38" s="24">
        <f>SUM(G7:G37)</f>
        <v>2915</v>
      </c>
      <c r="H38" s="30">
        <f>G38/F38*100</f>
        <v>25.025755494505496</v>
      </c>
      <c r="I38" s="24">
        <f>SUM(I7:I37)</f>
        <v>2031</v>
      </c>
      <c r="J38" s="20">
        <f>I38/F38*100</f>
        <v>17.436469780219781</v>
      </c>
      <c r="K38" s="34">
        <f>SUM(K7:K37)</f>
        <v>880</v>
      </c>
      <c r="L38" s="31">
        <f>K38/F38*100</f>
        <v>7.5549450549450547</v>
      </c>
      <c r="M38" s="24">
        <f>SUM(M7:M37)</f>
        <v>4</v>
      </c>
      <c r="N38" s="30">
        <f>M38/F38*100</f>
        <v>3.4340659340659344E-2</v>
      </c>
    </row>
    <row r="39" spans="2:14" ht="15" customHeight="1" x14ac:dyDescent="0.3">
      <c r="B39" s="3" t="s">
        <v>78</v>
      </c>
      <c r="C39" s="12"/>
      <c r="D39" s="12"/>
      <c r="E39" s="12"/>
    </row>
    <row r="40" spans="2:14" ht="15" customHeight="1" x14ac:dyDescent="0.3">
      <c r="B40" s="3" t="s">
        <v>5</v>
      </c>
      <c r="C40" s="12"/>
      <c r="D40" s="12"/>
      <c r="E40" s="12"/>
    </row>
    <row r="41" spans="2:14" ht="15" customHeight="1" x14ac:dyDescent="0.3">
      <c r="B41" s="3" t="s">
        <v>73</v>
      </c>
    </row>
    <row r="42" spans="2:14" ht="15" customHeight="1" x14ac:dyDescent="0.3">
      <c r="B42" s="3"/>
    </row>
  </sheetData>
  <mergeCells count="12">
    <mergeCell ref="M5:N5"/>
    <mergeCell ref="B38:E38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EN 0-35m x DISTRITO</vt:lpstr>
      <vt:lpstr>EN 0-59m x DISTRITO</vt:lpstr>
      <vt:lpstr>Anemia 6-35m x DISTRITO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2021-09-07T16:56:59Z</dcterms:modified>
</cp:coreProperties>
</file>