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3.HIS 2021\11.A NOV\REPORTES_11\"/>
    </mc:Choice>
  </mc:AlternateContent>
  <xr:revisionPtr revIDLastSave="0" documentId="13_ncr:1_{331B7124-4ABD-4683-86AD-B102BBCCBF88}" xr6:coauthVersionLast="47" xr6:coauthVersionMax="47" xr10:uidLastSave="{00000000-0000-0000-0000-000000000000}"/>
  <bookViews>
    <workbookView xWindow="810" yWindow="-120" windowWidth="28110" windowHeight="16440" tabRatio="767" xr2:uid="{00000000-000D-0000-FFFF-FFFF00000000}"/>
  </bookViews>
  <sheets>
    <sheet name="INICIO" sheetId="29" r:id="rId1"/>
    <sheet name="EN 0-35m x DISTRITO" sheetId="22" r:id="rId2"/>
    <sheet name="EN 0-59m x DISTRITO" sheetId="25" r:id="rId3"/>
    <sheet name="Anemia 6-35m x DISTRITO" sheetId="8" r:id="rId4"/>
    <sheet name="Anemia 6-59m x DISTRITO" sheetId="28" r:id="rId5"/>
  </sheets>
  <definedNames>
    <definedName name="_xlnm._FilterDatabase" localSheetId="3" hidden="1">'Anemia 6-35m x DISTRITO'!$E$7:$N$38</definedName>
    <definedName name="_xlnm._FilterDatabase" localSheetId="4" hidden="1">'Anemia 6-59m x DISTRITO'!$F$7:$N$43</definedName>
    <definedName name="_xlnm._FilterDatabase" localSheetId="1" hidden="1">'EN 0-35m x DISTRITO'!$E$8:$W$46</definedName>
    <definedName name="_xlnm._FilterDatabase" localSheetId="2" hidden="1">'EN 0-59m x DISTRITO'!$E$8:$W$46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0" i="22" l="1"/>
  <c r="R40" i="25"/>
  <c r="J40" i="22" l="1"/>
  <c r="F40" i="22"/>
  <c r="I40" i="25" l="1"/>
  <c r="I40" i="22"/>
  <c r="J40" i="25" l="1"/>
  <c r="K40" i="25" s="1"/>
  <c r="K40" i="22" l="1"/>
  <c r="F39" i="8" l="1"/>
  <c r="G39" i="8"/>
  <c r="I39" i="8"/>
  <c r="K39" i="8"/>
  <c r="M39" i="8"/>
  <c r="N39" i="8" l="1"/>
  <c r="L39" i="8"/>
  <c r="J39" i="8"/>
  <c r="H39" i="8"/>
  <c r="B3" i="28"/>
  <c r="B3" i="8"/>
  <c r="B3" i="25"/>
  <c r="B3" i="22"/>
  <c r="M39" i="28" l="1"/>
  <c r="K39" i="28"/>
  <c r="I39" i="28"/>
  <c r="G39" i="28"/>
  <c r="F39" i="28"/>
  <c r="H39" i="28" l="1"/>
  <c r="J39" i="28"/>
  <c r="L39" i="28"/>
  <c r="N39" i="28"/>
  <c r="V40" i="25"/>
  <c r="T40" i="25"/>
  <c r="P40" i="25"/>
  <c r="O40" i="25"/>
  <c r="S40" i="25" s="1"/>
  <c r="M40" i="25"/>
  <c r="L40" i="25"/>
  <c r="G40" i="25"/>
  <c r="F40" i="25"/>
  <c r="V40" i="22"/>
  <c r="T40" i="22"/>
  <c r="P40" i="22"/>
  <c r="O40" i="22"/>
  <c r="S40" i="22" s="1"/>
  <c r="M40" i="22"/>
  <c r="L40" i="22"/>
  <c r="G40" i="22"/>
  <c r="H40" i="22" s="1"/>
  <c r="W40" i="25" l="1"/>
  <c r="N40" i="22"/>
  <c r="Q40" i="25"/>
  <c r="Q40" i="22"/>
  <c r="U40" i="22"/>
  <c r="W40" i="22"/>
  <c r="H40" i="25"/>
  <c r="N40" i="25"/>
  <c r="U40" i="25"/>
</calcChain>
</file>

<file path=xl/sharedStrings.xml><?xml version="1.0" encoding="utf-8"?>
<sst xmlns="http://schemas.openxmlformats.org/spreadsheetml/2006/main" count="433" uniqueCount="115">
  <si>
    <t>DEPARTAMENTO</t>
  </si>
  <si>
    <t>N° DE CASOS</t>
  </si>
  <si>
    <t>%</t>
  </si>
  <si>
    <t>SOBREPESO</t>
  </si>
  <si>
    <t>OBESIDAD</t>
  </si>
  <si>
    <t>Instituto Nacional de Salud / Centro Nacional de Alimentación y Nutrición / Dirección Ejecutiva de Vigilancia Alimentaria y Nutricional.</t>
  </si>
  <si>
    <t>PROVINCIA</t>
  </si>
  <si>
    <t>DISTRITO</t>
  </si>
  <si>
    <t>UBIGEO</t>
  </si>
  <si>
    <t>ANEMIA TOTAL</t>
  </si>
  <si>
    <t>DESNUTRICIÓN CRÓNICA</t>
  </si>
  <si>
    <t>N° DE EVALUADOS</t>
  </si>
  <si>
    <r>
      <t>INDICADOR TALLA / EDAD</t>
    </r>
    <r>
      <rPr>
        <b/>
        <vertAlign val="superscript"/>
        <sz val="10"/>
        <color theme="1"/>
        <rFont val="Arial Narrow"/>
        <family val="2"/>
      </rPr>
      <t>1</t>
    </r>
  </si>
  <si>
    <r>
      <t>INDICADOR PESO / EDAD</t>
    </r>
    <r>
      <rPr>
        <b/>
        <vertAlign val="superscript"/>
        <sz val="10"/>
        <color theme="1"/>
        <rFont val="Arial Narrow"/>
        <family val="2"/>
      </rPr>
      <t>2</t>
    </r>
  </si>
  <si>
    <t>DESNUTRICIÓN GLOBAL</t>
  </si>
  <si>
    <r>
      <t>INDICADOR PESO / TALLA</t>
    </r>
    <r>
      <rPr>
        <b/>
        <vertAlign val="superscript"/>
        <sz val="10"/>
        <color theme="1"/>
        <rFont val="Arial Narrow"/>
        <family val="2"/>
      </rPr>
      <t>3</t>
    </r>
  </si>
  <si>
    <t>DESNUTRICIÓN AGUDA</t>
  </si>
  <si>
    <t>1,2,3 Indicadores Nitricionales según OMS.</t>
  </si>
  <si>
    <t>ANEMIA LEVE</t>
  </si>
  <si>
    <t>ANEMIA MODERADA</t>
  </si>
  <si>
    <t>ANEMIA SEVERA</t>
  </si>
  <si>
    <r>
      <t>RIESGO DE D. CRÓNICA</t>
    </r>
    <r>
      <rPr>
        <b/>
        <vertAlign val="superscript"/>
        <sz val="10"/>
        <color theme="1"/>
        <rFont val="Arial Narrow"/>
        <family val="2"/>
      </rPr>
      <t>4</t>
    </r>
  </si>
  <si>
    <t>4 Riesgo de Desnutrición Crónica (T/E)se considera a todo niño que se encuentra con valor -2 &lt;= Z &lt; -1</t>
  </si>
  <si>
    <t>MINISTERIO DE SALUD</t>
  </si>
  <si>
    <t>CENTRO NACIONAL DE ALIMENTACIÓN Y NUTRICIÓN</t>
  </si>
  <si>
    <t>INSTITUTO NACIONAL DE SALUD</t>
  </si>
  <si>
    <t>DIRECCIÓN EJECUTIVA DE VIGILANCIA ALIMENTARIA Y NUTRICIONAL</t>
  </si>
  <si>
    <t>AYACUCHO</t>
  </si>
  <si>
    <t>CUSCO</t>
  </si>
  <si>
    <t>HUANCAVELICA</t>
  </si>
  <si>
    <t>JUNIN</t>
  </si>
  <si>
    <t>SANTA ROSA</t>
  </si>
  <si>
    <t>PARIAHUANCA</t>
  </si>
  <si>
    <t>COLCABAMBA</t>
  </si>
  <si>
    <t>HUAMANGA</t>
  </si>
  <si>
    <t>HUANTA</t>
  </si>
  <si>
    <t>AYAHUANCO</t>
  </si>
  <si>
    <t>CANAYRE</t>
  </si>
  <si>
    <t>CHACA</t>
  </si>
  <si>
    <t>LLOCHEGUA</t>
  </si>
  <si>
    <t>LURICOCHA</t>
  </si>
  <si>
    <t>PUCACOLPA</t>
  </si>
  <si>
    <t>SANTILLANA</t>
  </si>
  <si>
    <t>SIVIA</t>
  </si>
  <si>
    <t>UCHURACCAY</t>
  </si>
  <si>
    <t>LA MAR</t>
  </si>
  <si>
    <t>ANCHIHUAY</t>
  </si>
  <si>
    <t>ANCO</t>
  </si>
  <si>
    <t>AYNA</t>
  </si>
  <si>
    <t>CHUNGUI</t>
  </si>
  <si>
    <t>ORONCCOY</t>
  </si>
  <si>
    <t>SAMUGARI</t>
  </si>
  <si>
    <t>SAN MIGUEL</t>
  </si>
  <si>
    <t>TAMBO</t>
  </si>
  <si>
    <t>LA CONVENCION</t>
  </si>
  <si>
    <t>KIMBIRI</t>
  </si>
  <si>
    <t>PICHARI</t>
  </si>
  <si>
    <t>HUACHOCOLPA</t>
  </si>
  <si>
    <t>TAYACAJA</t>
  </si>
  <si>
    <t>SURCUBAMBA</t>
  </si>
  <si>
    <t>TINTAY PUNCU</t>
  </si>
  <si>
    <t>HUANCAYO</t>
  </si>
  <si>
    <t>SANTO DOMINGO DE ACOBAMBA</t>
  </si>
  <si>
    <t>SATIPO</t>
  </si>
  <si>
    <t>MAZAMARI</t>
  </si>
  <si>
    <t>PANGOA</t>
  </si>
  <si>
    <t>RIO TAMBO</t>
  </si>
  <si>
    <t>SISTEMA DE INFORMACIÓN DEL ESTADO NUTRICIONAL</t>
  </si>
  <si>
    <t>120124</t>
  </si>
  <si>
    <t>120135</t>
  </si>
  <si>
    <t>120604</t>
  </si>
  <si>
    <t>120606</t>
  </si>
  <si>
    <t>120608</t>
  </si>
  <si>
    <t>(SD) Distritos sin registro de niños.</t>
  </si>
  <si>
    <t>ESTADO NUTRICIONAL EN NIÑOS MENORES DE 3 AÑOS SEGÚN DEPARTAMENTO/PROVINCIA/DISTRITO DEL ESTABLECIMIENTO DE SALUD</t>
  </si>
  <si>
    <t>ESTADO NUTRICIONAL EN NIÑOS MENORES DE 5 AÑOS SEGÚN DEPARTAMENTO/PROVINCIA/DISTRITO DEL ESTABLECIMIENTO DE SALUD</t>
  </si>
  <si>
    <t>ANEMIA EN NIÑOS ENTRE 6 A 35 MESES SEGÚN DEPARTAMENTO/PROVINCIA/DISTRITO DEL ESTABLECIMIENTO DE SALUD</t>
  </si>
  <si>
    <t>ANEMIA EN NIÑOS ENTRE 6 A 59 MESES SEGÚN DEPARTAMENTO/PROVINCIA/DISTRITO DEL ESTABLECIMIENTO DE SALUD</t>
  </si>
  <si>
    <t>Fuente: Sistema de Información SIEN - HIS, 2021.</t>
  </si>
  <si>
    <t>VRAEM: INDICADORES NUTRICIONALES EN NIÑOS MENORES DE 3 Y 5 AÑOS</t>
  </si>
  <si>
    <t>VRAEM</t>
  </si>
  <si>
    <t>50101</t>
  </si>
  <si>
    <t>50402</t>
  </si>
  <si>
    <t>50409</t>
  </si>
  <si>
    <t>50412</t>
  </si>
  <si>
    <t>50401</t>
  </si>
  <si>
    <t>50408</t>
  </si>
  <si>
    <t>50405</t>
  </si>
  <si>
    <t>50411</t>
  </si>
  <si>
    <t>50406</t>
  </si>
  <si>
    <t>50407</t>
  </si>
  <si>
    <t>50410</t>
  </si>
  <si>
    <t>50510</t>
  </si>
  <si>
    <t>50502</t>
  </si>
  <si>
    <t>50503</t>
  </si>
  <si>
    <t>50505</t>
  </si>
  <si>
    <t>50511</t>
  </si>
  <si>
    <t>50509</t>
  </si>
  <si>
    <t>50501</t>
  </si>
  <si>
    <t>50507</t>
  </si>
  <si>
    <t>50508</t>
  </si>
  <si>
    <t>80907</t>
  </si>
  <si>
    <t>80910</t>
  </si>
  <si>
    <t>90705</t>
  </si>
  <si>
    <t>90707</t>
  </si>
  <si>
    <t>90717</t>
  </si>
  <si>
    <t>90718</t>
  </si>
  <si>
    <t>VILCABAMBA</t>
  </si>
  <si>
    <t>80909</t>
  </si>
  <si>
    <t xml:space="preserve">
CUADRO N°01
VRAEM: ESTADO NUTRICIONAL EN NIÑOS MENORES DE 3 AÑOS QUE ACCEDIERON A LOS ESTABLECIMIENTOS DE SALUD POR INDICADORES ANTROPOMÉTRICOS, SEGÚN DEPARTAMENTO, PROVINCIA Y DISTRITO DEL ESTABLECIMIENTO DE SALUD</t>
  </si>
  <si>
    <t xml:space="preserve">
CUADRO N°02
VRAEM: ESTADO NUTRICIONAL EN NIÑOS MENORES DE 5 AÑOS QUE ACCEDIERON A LOS ESTABLECIMIENTOS DE SALUD POR INDICADORES ANTROPOMÉTRICOS, SEGÚN DEPARTAMENTO, PROVINCIA Y DISTRITO DEL ESTABLECIMIENTO DE SALUD</t>
  </si>
  <si>
    <t xml:space="preserve">
CUADRO N°04
VRAEM: ANEMIA EN NIÑOS ENTRE 6 A 59 MESES QUE ACCEDIERON A LOS ESTABLECIMIENTOS DE SALUD, SEGÚN DEPARTAMENTO, PROVINCIA Y DISTRITO DEL ESTABLECIMIENTO DE SALUD</t>
  </si>
  <si>
    <t xml:space="preserve">
CUADRO N°03
VRAEM: ANEMIA EN NIÑOS ENTRE 6 A 35 MESES QUE ACCEDIERON A LOS ESTABLECIMIENTOS DE SALUD, SEGÚN DEPARTAMENTO, PROVINCIA Y DISTRITO DEL ESTABLECIMIENTO DE SALUD</t>
  </si>
  <si>
    <t>RIESGO DE D. AGUDA</t>
  </si>
  <si>
    <t>PERIODO: ENERO - NOVIEMBRE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</si>
</sst>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.0_ ;_ * \-#,##0.0_ ;_ * &quot;-&quot;??_ ;_ @_ "/>
    <numFmt numFmtId="166" formatCode="_ * #,##0_ ;_ * \-#,##0_ ;_ * &quot;-&quot;??_ ;_ @_ 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name val="Arial Narrow"/>
      <family val="2"/>
    </font>
    <font>
      <b/>
      <sz val="10"/>
      <color indexed="8"/>
      <name val="Arial Narrow"/>
      <family val="2"/>
    </font>
    <font>
      <b/>
      <sz val="10"/>
      <color theme="1"/>
      <name val="Arial Narrow"/>
      <family val="2"/>
    </font>
    <font>
      <b/>
      <vertAlign val="superscript"/>
      <sz val="10"/>
      <color theme="1"/>
      <name val="Arial Narrow"/>
      <family val="2"/>
    </font>
    <font>
      <i/>
      <sz val="8"/>
      <color theme="1"/>
      <name val="Arial Narrow"/>
      <family val="2"/>
    </font>
    <font>
      <b/>
      <sz val="10"/>
      <name val="Arial Narrow"/>
      <family val="2"/>
    </font>
    <font>
      <i/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4"/>
      <color theme="0" tint="-0.499984740745262"/>
      <name val="Arial Narrow"/>
      <family val="2"/>
    </font>
    <font>
      <b/>
      <sz val="13"/>
      <color theme="4" tint="-0.499984740745262"/>
      <name val="Arial Narrow"/>
      <family val="2"/>
    </font>
    <font>
      <b/>
      <sz val="18"/>
      <color theme="4" tint="-0.499984740745262"/>
      <name val="Arial Narrow"/>
      <family val="2"/>
    </font>
    <font>
      <b/>
      <sz val="11.5"/>
      <color theme="4" tint="-0.499984740745262"/>
      <name val="Arial Narrow"/>
      <family val="2"/>
    </font>
    <font>
      <sz val="8"/>
      <name val="Calibri"/>
      <family val="2"/>
      <scheme val="minor"/>
    </font>
    <font>
      <i/>
      <sz val="1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/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thin">
        <color theme="8"/>
      </left>
      <right/>
      <top style="medium">
        <color theme="8"/>
      </top>
      <bottom/>
      <diagonal/>
    </border>
    <border>
      <left/>
      <right style="thin">
        <color theme="8"/>
      </right>
      <top style="medium">
        <color theme="8"/>
      </top>
      <bottom/>
      <diagonal/>
    </border>
    <border>
      <left style="thin">
        <color theme="8"/>
      </left>
      <right/>
      <top style="medium">
        <color theme="8"/>
      </top>
      <bottom style="medium">
        <color theme="8"/>
      </bottom>
      <diagonal/>
    </border>
    <border>
      <left/>
      <right style="thin">
        <color theme="8"/>
      </right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medium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/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thin">
        <color theme="8"/>
      </right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/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/>
      <bottom style="medium">
        <color theme="8"/>
      </bottom>
      <diagonal/>
    </border>
  </borders>
  <cellStyleXfs count="11">
    <xf numFmtId="0" fontId="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84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16" xfId="0" applyFont="1" applyFill="1" applyBorder="1" applyAlignment="1">
      <alignment horizontal="left" vertical="center"/>
    </xf>
    <xf numFmtId="0" fontId="1" fillId="0" borderId="2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66" fontId="2" fillId="0" borderId="18" xfId="1" applyNumberFormat="1" applyFont="1" applyFill="1" applyBorder="1" applyAlignment="1">
      <alignment horizontal="center" vertical="center"/>
    </xf>
    <xf numFmtId="166" fontId="2" fillId="0" borderId="19" xfId="1" applyNumberFormat="1" applyFont="1" applyFill="1" applyBorder="1" applyAlignment="1">
      <alignment horizontal="center" vertical="center"/>
    </xf>
    <xf numFmtId="166" fontId="7" fillId="3" borderId="21" xfId="1" applyNumberFormat="1" applyFont="1" applyFill="1" applyBorder="1" applyAlignment="1">
      <alignment horizontal="center" vertical="center"/>
    </xf>
    <xf numFmtId="165" fontId="2" fillId="0" borderId="22" xfId="1" applyNumberFormat="1" applyFont="1" applyFill="1" applyBorder="1" applyAlignment="1">
      <alignment horizontal="center" vertical="center"/>
    </xf>
    <xf numFmtId="165" fontId="2" fillId="0" borderId="16" xfId="1" applyNumberFormat="1" applyFont="1" applyFill="1" applyBorder="1" applyAlignment="1">
      <alignment horizontal="center" vertical="center"/>
    </xf>
    <xf numFmtId="165" fontId="2" fillId="0" borderId="0" xfId="1" applyNumberFormat="1" applyFont="1" applyFill="1" applyBorder="1" applyAlignment="1">
      <alignment horizontal="center" vertical="center"/>
    </xf>
    <xf numFmtId="165" fontId="7" fillId="3" borderId="5" xfId="1" applyNumberFormat="1" applyFont="1" applyFill="1" applyBorder="1" applyAlignment="1">
      <alignment horizontal="center" vertical="center"/>
    </xf>
    <xf numFmtId="166" fontId="2" fillId="0" borderId="22" xfId="1" applyNumberFormat="1" applyFont="1" applyFill="1" applyBorder="1" applyAlignment="1">
      <alignment horizontal="center" vertical="center"/>
    </xf>
    <xf numFmtId="166" fontId="2" fillId="0" borderId="16" xfId="1" applyNumberFormat="1" applyFont="1" applyFill="1" applyBorder="1" applyAlignment="1">
      <alignment horizontal="center" vertical="center"/>
    </xf>
    <xf numFmtId="166" fontId="2" fillId="0" borderId="0" xfId="1" applyNumberFormat="1" applyFont="1" applyFill="1" applyBorder="1" applyAlignment="1">
      <alignment horizontal="center" vertical="center"/>
    </xf>
    <xf numFmtId="166" fontId="7" fillId="3" borderId="5" xfId="1" applyNumberFormat="1" applyFont="1" applyFill="1" applyBorder="1" applyAlignment="1">
      <alignment horizontal="center" vertical="center"/>
    </xf>
    <xf numFmtId="165" fontId="2" fillId="0" borderId="11" xfId="1" applyNumberFormat="1" applyFont="1" applyFill="1" applyBorder="1" applyAlignment="1">
      <alignment horizontal="center" vertical="center"/>
    </xf>
    <xf numFmtId="165" fontId="2" fillId="0" borderId="8" xfId="1" applyNumberFormat="1" applyFont="1" applyFill="1" applyBorder="1" applyAlignment="1">
      <alignment horizontal="center" vertical="center"/>
    </xf>
    <xf numFmtId="165" fontId="2" fillId="0" borderId="15" xfId="1" applyNumberFormat="1" applyFont="1" applyFill="1" applyBorder="1" applyAlignment="1">
      <alignment horizontal="center" vertical="center"/>
    </xf>
    <xf numFmtId="165" fontId="2" fillId="0" borderId="17" xfId="1" applyNumberFormat="1" applyFont="1" applyFill="1" applyBorder="1" applyAlignment="1">
      <alignment horizontal="center" vertical="center"/>
    </xf>
    <xf numFmtId="165" fontId="2" fillId="0" borderId="2" xfId="1" applyNumberFormat="1" applyFont="1" applyFill="1" applyBorder="1" applyAlignment="1">
      <alignment horizontal="center" vertical="center"/>
    </xf>
    <xf numFmtId="165" fontId="7" fillId="3" borderId="6" xfId="1" applyNumberFormat="1" applyFont="1" applyFill="1" applyBorder="1" applyAlignment="1">
      <alignment horizontal="center" vertical="center"/>
    </xf>
    <xf numFmtId="165" fontId="7" fillId="3" borderId="10" xfId="1" applyNumberFormat="1" applyFont="1" applyFill="1" applyBorder="1" applyAlignment="1">
      <alignment horizontal="center" vertical="center"/>
    </xf>
    <xf numFmtId="166" fontId="2" fillId="0" borderId="7" xfId="1" applyNumberFormat="1" applyFont="1" applyFill="1" applyBorder="1" applyAlignment="1">
      <alignment horizontal="center" vertical="center"/>
    </xf>
    <xf numFmtId="166" fontId="2" fillId="0" borderId="14" xfId="1" applyNumberFormat="1" applyFont="1" applyFill="1" applyBorder="1" applyAlignment="1">
      <alignment horizontal="center" vertical="center"/>
    </xf>
    <xf numFmtId="166" fontId="7" fillId="3" borderId="9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0" fillId="0" borderId="24" xfId="0" applyBorder="1"/>
    <xf numFmtId="0" fontId="11" fillId="0" borderId="25" xfId="0" applyFont="1" applyFill="1" applyBorder="1" applyAlignment="1">
      <alignment vertical="center"/>
    </xf>
    <xf numFmtId="0" fontId="11" fillId="0" borderId="26" xfId="0" applyFont="1" applyFill="1" applyBorder="1" applyAlignment="1">
      <alignment vertical="center"/>
    </xf>
    <xf numFmtId="0" fontId="11" fillId="0" borderId="27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28" xfId="0" applyFont="1" applyFill="1" applyBorder="1" applyAlignment="1">
      <alignment vertical="center"/>
    </xf>
    <xf numFmtId="0" fontId="11" fillId="0" borderId="27" xfId="0" applyFont="1" applyFill="1" applyBorder="1" applyAlignment="1">
      <alignment horizontal="center" vertical="center"/>
    </xf>
    <xf numFmtId="0" fontId="11" fillId="0" borderId="29" xfId="0" applyFont="1" applyFill="1" applyBorder="1" applyAlignment="1">
      <alignment vertical="center"/>
    </xf>
    <xf numFmtId="0" fontId="11" fillId="0" borderId="23" xfId="0" applyFont="1" applyFill="1" applyBorder="1" applyAlignment="1">
      <alignment vertical="center"/>
    </xf>
    <xf numFmtId="0" fontId="11" fillId="0" borderId="30" xfId="0" applyFont="1" applyFill="1" applyBorder="1" applyAlignment="1">
      <alignment vertical="center"/>
    </xf>
    <xf numFmtId="0" fontId="15" fillId="5" borderId="0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166" fontId="2" fillId="0" borderId="19" xfId="1" applyNumberFormat="1" applyFont="1" applyFill="1" applyBorder="1" applyAlignment="1">
      <alignment horizontal="right" vertical="center"/>
    </xf>
    <xf numFmtId="166" fontId="2" fillId="0" borderId="16" xfId="1" applyNumberFormat="1" applyFont="1" applyFill="1" applyBorder="1" applyAlignment="1">
      <alignment horizontal="right" vertical="center"/>
    </xf>
    <xf numFmtId="165" fontId="2" fillId="0" borderId="16" xfId="1" applyNumberFormat="1" applyFont="1" applyFill="1" applyBorder="1" applyAlignment="1">
      <alignment horizontal="right" vertical="center"/>
    </xf>
    <xf numFmtId="166" fontId="2" fillId="0" borderId="14" xfId="1" applyNumberFormat="1" applyFont="1" applyFill="1" applyBorder="1" applyAlignment="1">
      <alignment horizontal="right" vertical="center"/>
    </xf>
    <xf numFmtId="165" fontId="2" fillId="0" borderId="15" xfId="1" applyNumberFormat="1" applyFont="1" applyFill="1" applyBorder="1" applyAlignment="1">
      <alignment horizontal="right" vertical="center"/>
    </xf>
    <xf numFmtId="165" fontId="2" fillId="0" borderId="17" xfId="1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6" fontId="17" fillId="0" borderId="19" xfId="1" applyNumberFormat="1" applyFont="1" applyFill="1" applyBorder="1" applyAlignment="1">
      <alignment horizontal="right" vertical="center"/>
    </xf>
    <xf numFmtId="166" fontId="17" fillId="0" borderId="16" xfId="1" applyNumberFormat="1" applyFont="1" applyFill="1" applyBorder="1" applyAlignment="1">
      <alignment horizontal="right" vertical="center"/>
    </xf>
    <xf numFmtId="165" fontId="17" fillId="0" borderId="15" xfId="1" applyNumberFormat="1" applyFont="1" applyFill="1" applyBorder="1" applyAlignment="1">
      <alignment horizontal="right" vertical="center"/>
    </xf>
    <xf numFmtId="165" fontId="17" fillId="0" borderId="16" xfId="1" applyNumberFormat="1" applyFont="1" applyFill="1" applyBorder="1" applyAlignment="1">
      <alignment horizontal="right" vertical="center"/>
    </xf>
    <xf numFmtId="166" fontId="17" fillId="0" borderId="14" xfId="1" applyNumberFormat="1" applyFont="1" applyFill="1" applyBorder="1" applyAlignment="1">
      <alignment horizontal="right" vertical="center"/>
    </xf>
    <xf numFmtId="165" fontId="17" fillId="0" borderId="17" xfId="1" applyNumberFormat="1" applyFont="1" applyFill="1" applyBorder="1" applyAlignment="1">
      <alignment horizontal="right" vertical="center"/>
    </xf>
    <xf numFmtId="0" fontId="14" fillId="0" borderId="0" xfId="0" applyFont="1" applyFill="1" applyBorder="1" applyAlignment="1">
      <alignment horizontal="center" vertical="center"/>
    </xf>
    <xf numFmtId="0" fontId="15" fillId="5" borderId="0" xfId="0" applyFont="1" applyFill="1" applyBorder="1" applyAlignment="1">
      <alignment vertical="center"/>
    </xf>
    <xf numFmtId="0" fontId="15" fillId="6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31" xfId="0" applyFont="1" applyFill="1" applyBorder="1" applyAlignment="1">
      <alignment horizontal="center" vertical="center" wrapText="1"/>
    </xf>
    <xf numFmtId="0" fontId="4" fillId="3" borderId="3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/>
    </xf>
    <xf numFmtId="0" fontId="3" fillId="3" borderId="4" xfId="0" applyNumberFormat="1" applyFont="1" applyFill="1" applyBorder="1" applyAlignment="1" applyProtection="1">
      <alignment horizontal="center" vertical="center" wrapText="1"/>
    </xf>
  </cellXfs>
  <cellStyles count="11">
    <cellStyle name="Millares" xfId="1" builtinId="3"/>
    <cellStyle name="Normal" xfId="0" builtinId="0"/>
    <cellStyle name="style1604094413559" xfId="5" xr:uid="{E8A21D98-6CE1-4F8E-812B-F273B2944D71}"/>
    <cellStyle name="style1604094413623" xfId="6" xr:uid="{B2A0AEBA-08EA-4658-A6F5-F77EA66900F1}"/>
    <cellStyle name="style1604094413662" xfId="9" xr:uid="{70C3EFF9-957B-4A4E-B5B3-F067ADC1D727}"/>
    <cellStyle name="style1604094413722" xfId="3" xr:uid="{B084D519-DAA0-4861-A1CC-F16872872641}"/>
    <cellStyle name="style1604094414248" xfId="2" xr:uid="{7DC07CC4-E887-4CD1-95E5-1E9D8F580537}"/>
    <cellStyle name="style1604094414334" xfId="4" xr:uid="{9B1C4A27-4563-47DF-80BF-716F0DE8B898}"/>
    <cellStyle name="style1604094414383" xfId="8" xr:uid="{9B8038FE-B3AA-4CBE-9CF8-AE322DAFE8DB}"/>
    <cellStyle name="style1604094414404" xfId="10" xr:uid="{2092F3BF-9D29-48CE-97C7-667B2A28D148}"/>
    <cellStyle name="style1604094415581" xfId="7" xr:uid="{FD3AB0BF-F578-40F8-BF96-5AB8695CB006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A689D"/>
      <color rgb="FFF4C9DB"/>
      <color rgb="FFFDE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INICIO!C12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INICIO!C15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INICIO!C18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INICIO!C21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139702</xdr:colOff>
      <xdr:row>1</xdr:row>
      <xdr:rowOff>209549</xdr:rowOff>
    </xdr:from>
    <xdr:to>
      <xdr:col>1</xdr:col>
      <xdr:colOff>1042974</xdr:colOff>
      <xdr:row>4</xdr:row>
      <xdr:rowOff>173354</xdr:rowOff>
    </xdr:to>
    <xdr:pic>
      <xdr:nvPicPr>
        <xdr:cNvPr id="2" name="Imagen 1" descr="http://www.cdi.org.pe/Noticias_2016/IN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740"/>
        <a:stretch/>
      </xdr:blipFill>
      <xdr:spPr bwMode="auto">
        <a:xfrm>
          <a:off x="587377" y="590549"/>
          <a:ext cx="903272" cy="1106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9525</xdr:rowOff>
    </xdr:from>
    <xdr:to>
      <xdr:col>14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9525</xdr:rowOff>
    </xdr:from>
    <xdr:to>
      <xdr:col>14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1</xdr:row>
      <xdr:rowOff>9525</xdr:rowOff>
    </xdr:from>
    <xdr:to>
      <xdr:col>9</xdr:col>
      <xdr:colOff>509905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1</xdr:row>
      <xdr:rowOff>9525</xdr:rowOff>
    </xdr:from>
    <xdr:to>
      <xdr:col>9</xdr:col>
      <xdr:colOff>509905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3"/>
  <dimension ref="B1:L21"/>
  <sheetViews>
    <sheetView showGridLines="0" tabSelected="1" topLeftCell="A2" workbookViewId="0">
      <selection activeCell="D10" sqref="D10:K10"/>
    </sheetView>
  </sheetViews>
  <sheetFormatPr baseColWidth="10" defaultColWidth="14.28515625" defaultRowHeight="30" customHeight="1" x14ac:dyDescent="0.25"/>
  <cols>
    <col min="1" max="1" width="6.7109375" style="39" customWidth="1"/>
    <col min="2" max="2" width="17.7109375" style="39" customWidth="1"/>
    <col min="3" max="3" width="8.7109375" style="39" customWidth="1"/>
    <col min="4" max="10" width="14.28515625" style="39"/>
    <col min="11" max="11" width="21.5703125" style="39" customWidth="1"/>
    <col min="12" max="12" width="17.7109375" style="39" customWidth="1"/>
    <col min="13" max="16384" width="14.28515625" style="39"/>
  </cols>
  <sheetData>
    <row r="1" spans="2:12" ht="30" customHeight="1" thickBot="1" x14ac:dyDescent="0.3"/>
    <row r="2" spans="2:12" ht="30" customHeight="1" thickTop="1" x14ac:dyDescent="0.25">
      <c r="B2" s="40"/>
      <c r="C2" s="41"/>
      <c r="D2" s="41"/>
      <c r="E2" s="41"/>
      <c r="F2" s="41"/>
      <c r="G2" s="41"/>
      <c r="H2" s="41"/>
      <c r="I2" s="41"/>
      <c r="J2" s="41"/>
      <c r="K2" s="41"/>
      <c r="L2" s="42"/>
    </row>
    <row r="3" spans="2:12" ht="30" customHeight="1" x14ac:dyDescent="0.25">
      <c r="B3" s="43"/>
      <c r="C3" s="69" t="s">
        <v>23</v>
      </c>
      <c r="D3" s="69"/>
      <c r="E3" s="69"/>
      <c r="F3" s="44"/>
      <c r="G3" s="69" t="s">
        <v>24</v>
      </c>
      <c r="H3" s="69"/>
      <c r="I3" s="69"/>
      <c r="J3" s="69"/>
      <c r="K3" s="69"/>
      <c r="L3" s="45"/>
    </row>
    <row r="4" spans="2:12" ht="30" customHeight="1" x14ac:dyDescent="0.25">
      <c r="B4" s="43"/>
      <c r="C4" s="70" t="s">
        <v>25</v>
      </c>
      <c r="D4" s="70"/>
      <c r="E4" s="70"/>
      <c r="F4" s="44"/>
      <c r="G4" s="70" t="s">
        <v>26</v>
      </c>
      <c r="H4" s="70"/>
      <c r="I4" s="70"/>
      <c r="J4" s="70"/>
      <c r="K4" s="70"/>
      <c r="L4" s="45"/>
    </row>
    <row r="5" spans="2:12" ht="30" customHeight="1" x14ac:dyDescent="0.25">
      <c r="B5" s="46"/>
      <c r="C5" s="44"/>
      <c r="D5" s="44"/>
      <c r="E5" s="44"/>
      <c r="F5" s="44"/>
      <c r="G5" s="44"/>
      <c r="H5" s="44"/>
      <c r="I5" s="44"/>
      <c r="J5" s="44"/>
      <c r="K5" s="44"/>
      <c r="L5" s="45"/>
    </row>
    <row r="6" spans="2:12" ht="30" customHeight="1" x14ac:dyDescent="0.25">
      <c r="B6" s="43"/>
      <c r="C6" s="66" t="s">
        <v>79</v>
      </c>
      <c r="D6" s="66"/>
      <c r="E6" s="66"/>
      <c r="F6" s="66"/>
      <c r="G6" s="66"/>
      <c r="H6" s="66"/>
      <c r="I6" s="66"/>
      <c r="J6" s="66"/>
      <c r="K6" s="66"/>
      <c r="L6" s="45"/>
    </row>
    <row r="7" spans="2:12" ht="30" customHeight="1" x14ac:dyDescent="0.25">
      <c r="B7" s="43"/>
      <c r="C7" s="66" t="s">
        <v>67</v>
      </c>
      <c r="D7" s="66"/>
      <c r="E7" s="66"/>
      <c r="F7" s="66"/>
      <c r="G7" s="66"/>
      <c r="H7" s="66"/>
      <c r="I7" s="66"/>
      <c r="J7" s="66"/>
      <c r="K7" s="66"/>
      <c r="L7" s="45"/>
    </row>
    <row r="8" spans="2:12" ht="30" customHeight="1" x14ac:dyDescent="0.25">
      <c r="B8" s="43"/>
      <c r="C8" s="66" t="s">
        <v>114</v>
      </c>
      <c r="D8" s="66"/>
      <c r="E8" s="66"/>
      <c r="F8" s="66"/>
      <c r="G8" s="66"/>
      <c r="H8" s="66"/>
      <c r="I8" s="66"/>
      <c r="J8" s="66"/>
      <c r="K8" s="66"/>
      <c r="L8" s="45"/>
    </row>
    <row r="9" spans="2:12" ht="30" customHeight="1" x14ac:dyDescent="0.25">
      <c r="B9" s="43"/>
      <c r="C9" s="44"/>
      <c r="D9" s="44"/>
      <c r="E9" s="44"/>
      <c r="F9" s="44"/>
      <c r="G9" s="44"/>
      <c r="H9" s="44"/>
      <c r="I9" s="44"/>
      <c r="J9" s="44"/>
      <c r="K9" s="44"/>
      <c r="L9" s="45"/>
    </row>
    <row r="10" spans="2:12" ht="30" customHeight="1" x14ac:dyDescent="0.25">
      <c r="B10" s="43"/>
      <c r="C10" s="50">
        <v>1</v>
      </c>
      <c r="D10" s="67" t="s">
        <v>74</v>
      </c>
      <c r="E10" s="67"/>
      <c r="F10" s="67"/>
      <c r="G10" s="67"/>
      <c r="H10" s="67"/>
      <c r="I10" s="67"/>
      <c r="J10" s="67"/>
      <c r="K10" s="67"/>
      <c r="L10" s="45"/>
    </row>
    <row r="11" spans="2:12" ht="30" customHeight="1" x14ac:dyDescent="0.25">
      <c r="B11" s="43"/>
      <c r="C11" s="51">
        <v>2</v>
      </c>
      <c r="D11" s="68" t="s">
        <v>75</v>
      </c>
      <c r="E11" s="68"/>
      <c r="F11" s="68"/>
      <c r="G11" s="68"/>
      <c r="H11" s="68"/>
      <c r="I11" s="68"/>
      <c r="J11" s="68"/>
      <c r="K11" s="68"/>
      <c r="L11" s="45"/>
    </row>
    <row r="12" spans="2:12" ht="30" customHeight="1" x14ac:dyDescent="0.25">
      <c r="B12" s="43"/>
      <c r="C12" s="50">
        <v>3</v>
      </c>
      <c r="D12" s="67" t="s">
        <v>76</v>
      </c>
      <c r="E12" s="67"/>
      <c r="F12" s="67"/>
      <c r="G12" s="67"/>
      <c r="H12" s="67"/>
      <c r="I12" s="67"/>
      <c r="J12" s="67"/>
      <c r="K12" s="67"/>
      <c r="L12" s="45"/>
    </row>
    <row r="13" spans="2:12" ht="30" customHeight="1" x14ac:dyDescent="0.25">
      <c r="B13" s="43"/>
      <c r="C13" s="51">
        <v>4</v>
      </c>
      <c r="D13" s="68" t="s">
        <v>77</v>
      </c>
      <c r="E13" s="68"/>
      <c r="F13" s="68"/>
      <c r="G13" s="68"/>
      <c r="H13" s="68"/>
      <c r="I13" s="68"/>
      <c r="J13" s="68"/>
      <c r="K13" s="68"/>
      <c r="L13" s="45"/>
    </row>
    <row r="14" spans="2:12" ht="30" customHeight="1" x14ac:dyDescent="0.25">
      <c r="B14" s="43"/>
      <c r="C14" s="44"/>
      <c r="D14" s="44"/>
      <c r="E14" s="44"/>
      <c r="F14" s="44"/>
      <c r="G14" s="44"/>
      <c r="H14" s="44"/>
      <c r="I14" s="44"/>
      <c r="J14" s="44"/>
      <c r="K14" s="44"/>
      <c r="L14" s="45"/>
    </row>
    <row r="15" spans="2:12" ht="30" customHeight="1" x14ac:dyDescent="0.25">
      <c r="B15" s="43"/>
      <c r="C15" s="44"/>
      <c r="D15" s="44"/>
      <c r="E15" s="44"/>
      <c r="F15" s="44"/>
      <c r="G15" s="44"/>
      <c r="H15" s="44"/>
      <c r="I15" s="44"/>
      <c r="J15" s="44"/>
      <c r="K15" s="44"/>
      <c r="L15" s="45"/>
    </row>
    <row r="16" spans="2:12" ht="30" customHeight="1" x14ac:dyDescent="0.25">
      <c r="B16" s="43"/>
      <c r="C16" s="44"/>
      <c r="D16" s="44"/>
      <c r="E16" s="44"/>
      <c r="F16" s="44"/>
      <c r="G16" s="44"/>
      <c r="H16" s="44"/>
      <c r="I16" s="44"/>
      <c r="J16" s="44"/>
      <c r="K16" s="44"/>
      <c r="L16" s="45"/>
    </row>
    <row r="17" spans="2:12" ht="30" customHeight="1" x14ac:dyDescent="0.25">
      <c r="B17" s="43"/>
      <c r="C17" s="44"/>
      <c r="D17" s="44"/>
      <c r="E17" s="44"/>
      <c r="F17" s="44"/>
      <c r="G17" s="44"/>
      <c r="H17" s="44"/>
      <c r="I17" s="44"/>
      <c r="J17" s="44"/>
      <c r="K17" s="44"/>
      <c r="L17" s="45"/>
    </row>
    <row r="18" spans="2:12" ht="30" customHeight="1" x14ac:dyDescent="0.25">
      <c r="B18" s="43"/>
      <c r="C18" s="44"/>
      <c r="D18" s="44"/>
      <c r="E18" s="44"/>
      <c r="F18" s="44"/>
      <c r="G18" s="44"/>
      <c r="H18" s="44"/>
      <c r="I18" s="44"/>
      <c r="J18" s="44"/>
      <c r="K18" s="44"/>
      <c r="L18" s="45"/>
    </row>
    <row r="19" spans="2:12" ht="30" customHeight="1" x14ac:dyDescent="0.25">
      <c r="B19" s="43"/>
      <c r="C19" s="44"/>
      <c r="D19" s="44"/>
      <c r="E19" s="44"/>
      <c r="F19" s="44"/>
      <c r="G19" s="44"/>
      <c r="H19" s="44"/>
      <c r="I19" s="44"/>
      <c r="J19" s="44"/>
      <c r="K19" s="44"/>
      <c r="L19" s="45"/>
    </row>
    <row r="20" spans="2:12" ht="30" customHeight="1" thickBot="1" x14ac:dyDescent="0.3">
      <c r="B20" s="47"/>
      <c r="C20" s="48"/>
      <c r="D20" s="48"/>
      <c r="E20" s="48"/>
      <c r="F20" s="48"/>
      <c r="G20" s="48"/>
      <c r="H20" s="48"/>
      <c r="I20" s="48"/>
      <c r="J20" s="48"/>
      <c r="K20" s="48"/>
      <c r="L20" s="49"/>
    </row>
    <row r="21" spans="2:12" ht="30" customHeight="1" thickTop="1" x14ac:dyDescent="0.25"/>
  </sheetData>
  <mergeCells count="11">
    <mergeCell ref="C3:E3"/>
    <mergeCell ref="G3:K3"/>
    <mergeCell ref="C4:E4"/>
    <mergeCell ref="G4:K4"/>
    <mergeCell ref="C6:K6"/>
    <mergeCell ref="C7:K7"/>
    <mergeCell ref="C8:K8"/>
    <mergeCell ref="D10:K10"/>
    <mergeCell ref="D13:K13"/>
    <mergeCell ref="D11:K11"/>
    <mergeCell ref="D12:K12"/>
  </mergeCells>
  <hyperlinks>
    <hyperlink ref="D10:K10" location="'EN 0-35m x DISTRITO'!A1" display="ESTADO NUTRICIONAL EN NIÑOS MENORES DE 3 AÑOS SEGÚN DEPARTAMENTO/PROVINCIA/DISTRITO DE ORIGEN DEL NIÑO" xr:uid="{00000000-0004-0000-0000-000002000000}"/>
    <hyperlink ref="D11:K11" location="'EN 0-59m x DISTRITO'!A1" display="ESTADO NUTRICIONAL EN NIÑOS MENORES DE 5 AÑOS SEGÚN DEPARTAMENTO/PROVINCIA/DISTRITO DE ORIGEN DEL NIÑO" xr:uid="{00000000-0004-0000-0000-000005000000}"/>
    <hyperlink ref="D12:K12" location="'Anemia 6-35m x DISTRITO'!A1" display="ANEMIA EN NIÑOS ENTRE 6 A 35 MESES SEGÚN DEPARTAMENTO/PROVINCIA/DISTRITO DE ORIGEN DEL NIÑO" xr:uid="{00000000-0004-0000-0000-000008000000}"/>
    <hyperlink ref="D13:K13" location="'Anemia 6-59m x DISTRITO'!A1" display="ANEMIA EN NIÑOS ENTRE 6 A 59 MESES SEGÚN DEPARTAMENTO/PROVINCIA/DISTRITO DE ORIGEN DEL NIÑO" xr:uid="{00000000-0004-0000-0000-00000B000000}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tabColor rgb="FFFF0000"/>
  </sheetPr>
  <dimension ref="A1:W46"/>
  <sheetViews>
    <sheetView showGridLines="0" zoomScaleNormal="100" workbookViewId="0">
      <selection activeCell="I14" sqref="I14"/>
    </sheetView>
  </sheetViews>
  <sheetFormatPr baseColWidth="10" defaultColWidth="11.42578125" defaultRowHeight="15" customHeight="1" x14ac:dyDescent="0.25"/>
  <cols>
    <col min="1" max="1" width="12.7109375" style="2" customWidth="1"/>
    <col min="2" max="2" width="15.7109375" style="2" customWidth="1"/>
    <col min="3" max="3" width="25.7109375" style="2" customWidth="1"/>
    <col min="4" max="4" width="35.7109375" style="2" customWidth="1"/>
    <col min="5" max="5" width="10.7109375" style="2" customWidth="1"/>
    <col min="6" max="23" width="12.7109375" style="2" customWidth="1"/>
    <col min="24" max="16384" width="11.42578125" style="2"/>
  </cols>
  <sheetData>
    <row r="1" spans="1:23" ht="15" customHeight="1" x14ac:dyDescent="0.25">
      <c r="A1" s="1"/>
    </row>
    <row r="2" spans="1:23" ht="84.95" customHeight="1" x14ac:dyDescent="0.25">
      <c r="A2" s="1"/>
      <c r="B2" s="73" t="s">
        <v>109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</row>
    <row r="3" spans="1:23" ht="15" customHeight="1" x14ac:dyDescent="0.25">
      <c r="A3" s="1"/>
      <c r="B3" s="74" t="str">
        <f>INICIO!C$8</f>
        <v>PERIODO: ENERO - NOVIEMBRE 2021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</row>
    <row r="4" spans="1:23" ht="15" customHeight="1" thickBot="1" x14ac:dyDescent="0.3"/>
    <row r="5" spans="1:23" ht="15" customHeight="1" thickBot="1" x14ac:dyDescent="0.3">
      <c r="B5" s="72" t="s">
        <v>0</v>
      </c>
      <c r="C5" s="72" t="s">
        <v>6</v>
      </c>
      <c r="D5" s="72" t="s">
        <v>7</v>
      </c>
      <c r="E5" s="72" t="s">
        <v>8</v>
      </c>
      <c r="F5" s="71" t="s">
        <v>12</v>
      </c>
      <c r="G5" s="71"/>
      <c r="H5" s="71"/>
      <c r="I5" s="71"/>
      <c r="J5" s="71"/>
      <c r="K5" s="71"/>
      <c r="L5" s="71" t="s">
        <v>13</v>
      </c>
      <c r="M5" s="71"/>
      <c r="N5" s="71"/>
      <c r="O5" s="71" t="s">
        <v>15</v>
      </c>
      <c r="P5" s="71"/>
      <c r="Q5" s="71"/>
      <c r="R5" s="71"/>
      <c r="S5" s="71"/>
      <c r="T5" s="71"/>
      <c r="U5" s="71"/>
      <c r="V5" s="71"/>
      <c r="W5" s="71"/>
    </row>
    <row r="6" spans="1:23" ht="15" customHeight="1" thickBot="1" x14ac:dyDescent="0.3">
      <c r="B6" s="72"/>
      <c r="C6" s="72"/>
      <c r="D6" s="72"/>
      <c r="E6" s="72"/>
      <c r="F6" s="71" t="s">
        <v>11</v>
      </c>
      <c r="G6" s="71" t="s">
        <v>10</v>
      </c>
      <c r="H6" s="71"/>
      <c r="I6" s="77" t="s">
        <v>11</v>
      </c>
      <c r="J6" s="75" t="s">
        <v>21</v>
      </c>
      <c r="K6" s="76"/>
      <c r="L6" s="71" t="s">
        <v>11</v>
      </c>
      <c r="M6" s="71" t="s">
        <v>14</v>
      </c>
      <c r="N6" s="71"/>
      <c r="O6" s="71" t="s">
        <v>11</v>
      </c>
      <c r="P6" s="71" t="s">
        <v>16</v>
      </c>
      <c r="Q6" s="71"/>
      <c r="R6" s="71" t="s">
        <v>113</v>
      </c>
      <c r="S6" s="71"/>
      <c r="T6" s="71" t="s">
        <v>3</v>
      </c>
      <c r="U6" s="71"/>
      <c r="V6" s="71" t="s">
        <v>4</v>
      </c>
      <c r="W6" s="71"/>
    </row>
    <row r="7" spans="1:23" ht="30" customHeight="1" thickBot="1" x14ac:dyDescent="0.3">
      <c r="B7" s="72"/>
      <c r="C7" s="72"/>
      <c r="D7" s="72"/>
      <c r="E7" s="72"/>
      <c r="F7" s="71"/>
      <c r="G7" s="13" t="s">
        <v>1</v>
      </c>
      <c r="H7" s="13" t="s">
        <v>2</v>
      </c>
      <c r="I7" s="78"/>
      <c r="J7" s="58" t="s">
        <v>1</v>
      </c>
      <c r="K7" s="13" t="s">
        <v>2</v>
      </c>
      <c r="L7" s="71"/>
      <c r="M7" s="13" t="s">
        <v>1</v>
      </c>
      <c r="N7" s="13" t="s">
        <v>2</v>
      </c>
      <c r="O7" s="71"/>
      <c r="P7" s="13" t="s">
        <v>1</v>
      </c>
      <c r="Q7" s="13" t="s">
        <v>2</v>
      </c>
      <c r="R7" s="59" t="s">
        <v>1</v>
      </c>
      <c r="S7" s="59" t="s">
        <v>2</v>
      </c>
      <c r="T7" s="13" t="s">
        <v>1</v>
      </c>
      <c r="U7" s="13" t="s">
        <v>2</v>
      </c>
      <c r="V7" s="13" t="s">
        <v>1</v>
      </c>
      <c r="W7" s="13" t="s">
        <v>2</v>
      </c>
    </row>
    <row r="8" spans="1:23" ht="15" customHeight="1" x14ac:dyDescent="0.25">
      <c r="B8" s="5" t="s">
        <v>27</v>
      </c>
      <c r="C8" s="8" t="s">
        <v>34</v>
      </c>
      <c r="D8" s="7" t="s">
        <v>27</v>
      </c>
      <c r="E8" s="37" t="s">
        <v>81</v>
      </c>
      <c r="F8" s="14">
        <v>4403</v>
      </c>
      <c r="G8" s="21">
        <v>504</v>
      </c>
      <c r="H8" s="17">
        <v>11.446740858505565</v>
      </c>
      <c r="I8" s="32">
        <v>3899</v>
      </c>
      <c r="J8" s="21">
        <v>1354</v>
      </c>
      <c r="K8" s="17">
        <v>34.726853039240829</v>
      </c>
      <c r="L8" s="14">
        <v>4403</v>
      </c>
      <c r="M8" s="21">
        <v>224</v>
      </c>
      <c r="N8" s="25">
        <v>5.0874403815580287</v>
      </c>
      <c r="O8" s="14">
        <v>4403</v>
      </c>
      <c r="P8" s="21">
        <v>119</v>
      </c>
      <c r="Q8" s="26">
        <v>2.7027027027027026</v>
      </c>
      <c r="R8" s="17">
        <v>427</v>
      </c>
      <c r="S8" s="17">
        <v>9.6979332273449916</v>
      </c>
      <c r="T8" s="32">
        <v>152</v>
      </c>
      <c r="U8" s="26">
        <v>3.4521916874858052</v>
      </c>
      <c r="V8" s="32">
        <v>25</v>
      </c>
      <c r="W8" s="25">
        <v>0.56779468544174427</v>
      </c>
    </row>
    <row r="9" spans="1:23" ht="15" customHeight="1" x14ac:dyDescent="0.25">
      <c r="B9" s="6"/>
      <c r="C9" s="8" t="s">
        <v>35</v>
      </c>
      <c r="D9" s="8" t="s">
        <v>36</v>
      </c>
      <c r="E9" s="38" t="s">
        <v>82</v>
      </c>
      <c r="F9" s="52">
        <v>94</v>
      </c>
      <c r="G9" s="53">
        <v>14</v>
      </c>
      <c r="H9" s="54">
        <v>14.893617021276595</v>
      </c>
      <c r="I9" s="55">
        <v>80</v>
      </c>
      <c r="J9" s="53">
        <v>41</v>
      </c>
      <c r="K9" s="54">
        <v>51.249999999999993</v>
      </c>
      <c r="L9" s="52">
        <v>94</v>
      </c>
      <c r="M9" s="53">
        <v>0</v>
      </c>
      <c r="N9" s="56">
        <v>0</v>
      </c>
      <c r="O9" s="52">
        <v>94</v>
      </c>
      <c r="P9" s="53">
        <v>1</v>
      </c>
      <c r="Q9" s="57">
        <v>1.0638297872340425</v>
      </c>
      <c r="R9" s="54">
        <v>4</v>
      </c>
      <c r="S9" s="54">
        <v>4.2553191489361701</v>
      </c>
      <c r="T9" s="55">
        <v>3</v>
      </c>
      <c r="U9" s="57">
        <v>3.1914893617021276</v>
      </c>
      <c r="V9" s="55">
        <v>1</v>
      </c>
      <c r="W9" s="56">
        <v>1.0638297872340425</v>
      </c>
    </row>
    <row r="10" spans="1:23" ht="15" customHeight="1" x14ac:dyDescent="0.25">
      <c r="B10" s="6"/>
      <c r="C10" s="8"/>
      <c r="D10" s="8" t="s">
        <v>37</v>
      </c>
      <c r="E10" s="38" t="s">
        <v>83</v>
      </c>
      <c r="F10" s="52">
        <v>514</v>
      </c>
      <c r="G10" s="53">
        <v>56</v>
      </c>
      <c r="H10" s="54">
        <v>10.894941634241246</v>
      </c>
      <c r="I10" s="55">
        <v>458</v>
      </c>
      <c r="J10" s="53">
        <v>150</v>
      </c>
      <c r="K10" s="54">
        <v>32.751091703056765</v>
      </c>
      <c r="L10" s="52">
        <v>514</v>
      </c>
      <c r="M10" s="53">
        <v>12</v>
      </c>
      <c r="N10" s="56">
        <v>2.3346303501945527</v>
      </c>
      <c r="O10" s="52">
        <v>514</v>
      </c>
      <c r="P10" s="53">
        <v>5</v>
      </c>
      <c r="Q10" s="57">
        <v>0.97276264591439687</v>
      </c>
      <c r="R10" s="54">
        <v>28</v>
      </c>
      <c r="S10" s="54">
        <v>5.4474708171206228</v>
      </c>
      <c r="T10" s="55">
        <v>28</v>
      </c>
      <c r="U10" s="57">
        <v>5.4474708171206228</v>
      </c>
      <c r="V10" s="55">
        <v>4</v>
      </c>
      <c r="W10" s="56">
        <v>0.77821011673151752</v>
      </c>
    </row>
    <row r="11" spans="1:23" ht="15" customHeight="1" x14ac:dyDescent="0.25">
      <c r="B11" s="6"/>
      <c r="C11" s="8"/>
      <c r="D11" s="8" t="s">
        <v>38</v>
      </c>
      <c r="E11" s="38" t="s">
        <v>84</v>
      </c>
      <c r="F11" s="52">
        <v>95</v>
      </c>
      <c r="G11" s="53">
        <v>20</v>
      </c>
      <c r="H11" s="54">
        <v>21.052631578947366</v>
      </c>
      <c r="I11" s="55">
        <v>75</v>
      </c>
      <c r="J11" s="53">
        <v>33</v>
      </c>
      <c r="K11" s="54">
        <v>44</v>
      </c>
      <c r="L11" s="52">
        <v>95</v>
      </c>
      <c r="M11" s="53">
        <v>4</v>
      </c>
      <c r="N11" s="56">
        <v>4.2105263157894735</v>
      </c>
      <c r="O11" s="52">
        <v>95</v>
      </c>
      <c r="P11" s="53">
        <v>1</v>
      </c>
      <c r="Q11" s="57">
        <v>1.0526315789473684</v>
      </c>
      <c r="R11" s="54">
        <v>6</v>
      </c>
      <c r="S11" s="54">
        <v>6.3157894736842106</v>
      </c>
      <c r="T11" s="55">
        <v>2</v>
      </c>
      <c r="U11" s="57">
        <v>2.1052631578947367</v>
      </c>
      <c r="V11" s="55">
        <v>0</v>
      </c>
      <c r="W11" s="56">
        <v>0</v>
      </c>
    </row>
    <row r="12" spans="1:23" ht="15" customHeight="1" x14ac:dyDescent="0.25">
      <c r="B12" s="6"/>
      <c r="C12" s="8"/>
      <c r="D12" s="8" t="s">
        <v>35</v>
      </c>
      <c r="E12" s="38" t="s">
        <v>85</v>
      </c>
      <c r="F12" s="52">
        <v>1649</v>
      </c>
      <c r="G12" s="53">
        <v>203</v>
      </c>
      <c r="H12" s="54">
        <v>12.310491206791996</v>
      </c>
      <c r="I12" s="55">
        <v>1446</v>
      </c>
      <c r="J12" s="53">
        <v>515</v>
      </c>
      <c r="K12" s="54">
        <v>35.615491009681882</v>
      </c>
      <c r="L12" s="52">
        <v>1649</v>
      </c>
      <c r="M12" s="53">
        <v>57</v>
      </c>
      <c r="N12" s="56">
        <v>3.4566403881140086</v>
      </c>
      <c r="O12" s="52">
        <v>1649</v>
      </c>
      <c r="P12" s="53">
        <v>18</v>
      </c>
      <c r="Q12" s="57">
        <v>1.0915706488781078</v>
      </c>
      <c r="R12" s="54">
        <v>109</v>
      </c>
      <c r="S12" s="54">
        <v>6.6100667070952097</v>
      </c>
      <c r="T12" s="55">
        <v>65</v>
      </c>
      <c r="U12" s="57">
        <v>3.9417828987265007</v>
      </c>
      <c r="V12" s="55">
        <v>11</v>
      </c>
      <c r="W12" s="56">
        <v>0.66707095209217704</v>
      </c>
    </row>
    <row r="13" spans="1:23" ht="15" customHeight="1" x14ac:dyDescent="0.25">
      <c r="B13" s="6"/>
      <c r="C13" s="8"/>
      <c r="D13" s="8" t="s">
        <v>39</v>
      </c>
      <c r="E13" s="38" t="s">
        <v>86</v>
      </c>
      <c r="F13" s="52">
        <v>992</v>
      </c>
      <c r="G13" s="53">
        <v>112</v>
      </c>
      <c r="H13" s="54">
        <v>11.29032258064516</v>
      </c>
      <c r="I13" s="55">
        <v>880</v>
      </c>
      <c r="J13" s="53">
        <v>292</v>
      </c>
      <c r="K13" s="54">
        <v>33.181818181818187</v>
      </c>
      <c r="L13" s="52">
        <v>992</v>
      </c>
      <c r="M13" s="53">
        <v>20</v>
      </c>
      <c r="N13" s="56">
        <v>2.0161290322580645</v>
      </c>
      <c r="O13" s="52">
        <v>992</v>
      </c>
      <c r="P13" s="53">
        <v>8</v>
      </c>
      <c r="Q13" s="57">
        <v>0.80645161290322576</v>
      </c>
      <c r="R13" s="54">
        <v>48</v>
      </c>
      <c r="S13" s="54">
        <v>4.838709677419355</v>
      </c>
      <c r="T13" s="55">
        <v>48</v>
      </c>
      <c r="U13" s="57">
        <v>4.838709677419355</v>
      </c>
      <c r="V13" s="55">
        <v>9</v>
      </c>
      <c r="W13" s="56">
        <v>0.90725806451612911</v>
      </c>
    </row>
    <row r="14" spans="1:23" ht="15" customHeight="1" x14ac:dyDescent="0.25">
      <c r="B14" s="6"/>
      <c r="C14" s="8"/>
      <c r="D14" s="8" t="s">
        <v>40</v>
      </c>
      <c r="E14" s="38" t="s">
        <v>87</v>
      </c>
      <c r="F14" s="52">
        <v>374</v>
      </c>
      <c r="G14" s="53">
        <v>47</v>
      </c>
      <c r="H14" s="54">
        <v>12.566844919786096</v>
      </c>
      <c r="I14" s="55">
        <v>327</v>
      </c>
      <c r="J14" s="53">
        <v>128</v>
      </c>
      <c r="K14" s="54">
        <v>39.14373088685015</v>
      </c>
      <c r="L14" s="52">
        <v>374</v>
      </c>
      <c r="M14" s="53">
        <v>13</v>
      </c>
      <c r="N14" s="56">
        <v>3.4759358288770055</v>
      </c>
      <c r="O14" s="52">
        <v>374</v>
      </c>
      <c r="P14" s="53">
        <v>1</v>
      </c>
      <c r="Q14" s="57">
        <v>0.26737967914438499</v>
      </c>
      <c r="R14" s="54">
        <v>30</v>
      </c>
      <c r="S14" s="54">
        <v>8.0213903743315509</v>
      </c>
      <c r="T14" s="55">
        <v>17</v>
      </c>
      <c r="U14" s="57">
        <v>4.5454545454545459</v>
      </c>
      <c r="V14" s="55">
        <v>5</v>
      </c>
      <c r="W14" s="56">
        <v>1.3368983957219251</v>
      </c>
    </row>
    <row r="15" spans="1:23" ht="15" customHeight="1" x14ac:dyDescent="0.25">
      <c r="B15" s="6"/>
      <c r="C15" s="8"/>
      <c r="D15" s="8" t="s">
        <v>41</v>
      </c>
      <c r="E15" s="38" t="s">
        <v>88</v>
      </c>
      <c r="F15" s="52">
        <v>184</v>
      </c>
      <c r="G15" s="53">
        <v>45</v>
      </c>
      <c r="H15" s="54">
        <v>24.456521739130434</v>
      </c>
      <c r="I15" s="55">
        <v>139</v>
      </c>
      <c r="J15" s="53">
        <v>70</v>
      </c>
      <c r="K15" s="54">
        <v>50.359712230215827</v>
      </c>
      <c r="L15" s="52">
        <v>184</v>
      </c>
      <c r="M15" s="53">
        <v>6</v>
      </c>
      <c r="N15" s="56">
        <v>3.2608695652173911</v>
      </c>
      <c r="O15" s="52">
        <v>184</v>
      </c>
      <c r="P15" s="53">
        <v>2</v>
      </c>
      <c r="Q15" s="57">
        <v>1.0869565217391304</v>
      </c>
      <c r="R15" s="54">
        <v>14</v>
      </c>
      <c r="S15" s="54">
        <v>7.608695652173914</v>
      </c>
      <c r="T15" s="55">
        <v>15</v>
      </c>
      <c r="U15" s="57">
        <v>8.1521739130434785</v>
      </c>
      <c r="V15" s="55">
        <v>2</v>
      </c>
      <c r="W15" s="56">
        <v>1.0869565217391304</v>
      </c>
    </row>
    <row r="16" spans="1:23" ht="15" customHeight="1" x14ac:dyDescent="0.25">
      <c r="B16" s="6"/>
      <c r="C16" s="8"/>
      <c r="D16" s="8" t="s">
        <v>42</v>
      </c>
      <c r="E16" s="38" t="s">
        <v>89</v>
      </c>
      <c r="F16" s="52">
        <v>252</v>
      </c>
      <c r="G16" s="53">
        <v>52</v>
      </c>
      <c r="H16" s="54">
        <v>20.634920634920633</v>
      </c>
      <c r="I16" s="55">
        <v>200</v>
      </c>
      <c r="J16" s="53">
        <v>96</v>
      </c>
      <c r="K16" s="54">
        <v>48</v>
      </c>
      <c r="L16" s="52">
        <v>252</v>
      </c>
      <c r="M16" s="53">
        <v>18</v>
      </c>
      <c r="N16" s="56">
        <v>7.1428571428571423</v>
      </c>
      <c r="O16" s="52">
        <v>252</v>
      </c>
      <c r="P16" s="53">
        <v>5</v>
      </c>
      <c r="Q16" s="57">
        <v>1.984126984126984</v>
      </c>
      <c r="R16" s="54">
        <v>21</v>
      </c>
      <c r="S16" s="54">
        <v>8.3333333333333321</v>
      </c>
      <c r="T16" s="55">
        <v>14</v>
      </c>
      <c r="U16" s="57">
        <v>5.5555555555555554</v>
      </c>
      <c r="V16" s="55">
        <v>0</v>
      </c>
      <c r="W16" s="56">
        <v>0</v>
      </c>
    </row>
    <row r="17" spans="2:23" ht="15" customHeight="1" x14ac:dyDescent="0.25">
      <c r="B17" s="6"/>
      <c r="C17" s="8"/>
      <c r="D17" s="8" t="s">
        <v>43</v>
      </c>
      <c r="E17" s="38" t="s">
        <v>90</v>
      </c>
      <c r="F17" s="52">
        <v>831</v>
      </c>
      <c r="G17" s="53">
        <v>109</v>
      </c>
      <c r="H17" s="54">
        <v>13.116726835138387</v>
      </c>
      <c r="I17" s="55">
        <v>722</v>
      </c>
      <c r="J17" s="53">
        <v>258</v>
      </c>
      <c r="K17" s="54">
        <v>35.73407202216066</v>
      </c>
      <c r="L17" s="52">
        <v>831</v>
      </c>
      <c r="M17" s="53">
        <v>22</v>
      </c>
      <c r="N17" s="56">
        <v>2.6474127557160045</v>
      </c>
      <c r="O17" s="52">
        <v>831</v>
      </c>
      <c r="P17" s="53">
        <v>3</v>
      </c>
      <c r="Q17" s="57">
        <v>0.36101083032490977</v>
      </c>
      <c r="R17" s="54">
        <v>40</v>
      </c>
      <c r="S17" s="54">
        <v>4.8134777376654636</v>
      </c>
      <c r="T17" s="55">
        <v>63</v>
      </c>
      <c r="U17" s="57">
        <v>7.5812274368231041</v>
      </c>
      <c r="V17" s="55">
        <v>10</v>
      </c>
      <c r="W17" s="56">
        <v>1.2033694344163659</v>
      </c>
    </row>
    <row r="18" spans="2:23" ht="15" customHeight="1" x14ac:dyDescent="0.25">
      <c r="B18" s="6"/>
      <c r="C18" s="8"/>
      <c r="D18" s="8" t="s">
        <v>44</v>
      </c>
      <c r="E18" s="38" t="s">
        <v>91</v>
      </c>
      <c r="F18" s="52">
        <v>289</v>
      </c>
      <c r="G18" s="53">
        <v>90</v>
      </c>
      <c r="H18" s="54">
        <v>31.141868512110726</v>
      </c>
      <c r="I18" s="55">
        <v>199</v>
      </c>
      <c r="J18" s="53">
        <v>122</v>
      </c>
      <c r="K18" s="54">
        <v>61.306532663316581</v>
      </c>
      <c r="L18" s="52">
        <v>289</v>
      </c>
      <c r="M18" s="53">
        <v>13</v>
      </c>
      <c r="N18" s="56">
        <v>4.4982698961937722</v>
      </c>
      <c r="O18" s="52">
        <v>289</v>
      </c>
      <c r="P18" s="53">
        <v>3</v>
      </c>
      <c r="Q18" s="57">
        <v>1.0380622837370241</v>
      </c>
      <c r="R18" s="54">
        <v>10</v>
      </c>
      <c r="S18" s="54">
        <v>3.4602076124567476</v>
      </c>
      <c r="T18" s="55">
        <v>23</v>
      </c>
      <c r="U18" s="57">
        <v>7.9584775086505193</v>
      </c>
      <c r="V18" s="55">
        <v>11</v>
      </c>
      <c r="W18" s="56">
        <v>3.8062283737024223</v>
      </c>
    </row>
    <row r="19" spans="2:23" ht="15" customHeight="1" x14ac:dyDescent="0.25">
      <c r="B19" s="6"/>
      <c r="C19" s="8" t="s">
        <v>45</v>
      </c>
      <c r="D19" s="8" t="s">
        <v>46</v>
      </c>
      <c r="E19" s="38" t="s">
        <v>92</v>
      </c>
      <c r="F19" s="52">
        <v>296</v>
      </c>
      <c r="G19" s="53">
        <v>41</v>
      </c>
      <c r="H19" s="54">
        <v>13.851351351351351</v>
      </c>
      <c r="I19" s="55">
        <v>255</v>
      </c>
      <c r="J19" s="53">
        <v>96</v>
      </c>
      <c r="K19" s="54">
        <v>37.647058823529413</v>
      </c>
      <c r="L19" s="52">
        <v>296</v>
      </c>
      <c r="M19" s="53">
        <v>10</v>
      </c>
      <c r="N19" s="56">
        <v>3.3783783783783785</v>
      </c>
      <c r="O19" s="52">
        <v>296</v>
      </c>
      <c r="P19" s="53">
        <v>6</v>
      </c>
      <c r="Q19" s="57">
        <v>2.0270270270270272</v>
      </c>
      <c r="R19" s="54">
        <v>19</v>
      </c>
      <c r="S19" s="54">
        <v>6.4189189189189184</v>
      </c>
      <c r="T19" s="55">
        <v>15</v>
      </c>
      <c r="U19" s="57">
        <v>5.0675675675675675</v>
      </c>
      <c r="V19" s="55">
        <v>2</v>
      </c>
      <c r="W19" s="56">
        <v>0.67567567567567566</v>
      </c>
    </row>
    <row r="20" spans="2:23" ht="15" customHeight="1" x14ac:dyDescent="0.25">
      <c r="B20" s="6"/>
      <c r="C20" s="8"/>
      <c r="D20" s="8" t="s">
        <v>47</v>
      </c>
      <c r="E20" s="38" t="s">
        <v>93</v>
      </c>
      <c r="F20" s="52">
        <v>758</v>
      </c>
      <c r="G20" s="53">
        <v>103</v>
      </c>
      <c r="H20" s="54">
        <v>13.588390501319262</v>
      </c>
      <c r="I20" s="55">
        <v>655</v>
      </c>
      <c r="J20" s="53">
        <v>226</v>
      </c>
      <c r="K20" s="54">
        <v>34.503816793893129</v>
      </c>
      <c r="L20" s="52">
        <v>758</v>
      </c>
      <c r="M20" s="53">
        <v>36</v>
      </c>
      <c r="N20" s="56">
        <v>4.7493403693931393</v>
      </c>
      <c r="O20" s="52">
        <v>758</v>
      </c>
      <c r="P20" s="53">
        <v>14</v>
      </c>
      <c r="Q20" s="57">
        <v>1.8469656992084433</v>
      </c>
      <c r="R20" s="54">
        <v>51</v>
      </c>
      <c r="S20" s="54">
        <v>6.7282321899736157</v>
      </c>
      <c r="T20" s="55">
        <v>36</v>
      </c>
      <c r="U20" s="57">
        <v>4.7493403693931393</v>
      </c>
      <c r="V20" s="55">
        <v>7</v>
      </c>
      <c r="W20" s="56">
        <v>0.92348284960422167</v>
      </c>
    </row>
    <row r="21" spans="2:23" ht="15" customHeight="1" x14ac:dyDescent="0.25">
      <c r="B21" s="6"/>
      <c r="C21" s="8"/>
      <c r="D21" s="8" t="s">
        <v>48</v>
      </c>
      <c r="E21" s="38" t="s">
        <v>94</v>
      </c>
      <c r="F21" s="52">
        <v>371</v>
      </c>
      <c r="G21" s="53">
        <v>72</v>
      </c>
      <c r="H21" s="54">
        <v>19.40700808625337</v>
      </c>
      <c r="I21" s="55">
        <v>299</v>
      </c>
      <c r="J21" s="53">
        <v>122</v>
      </c>
      <c r="K21" s="54">
        <v>40.802675585284284</v>
      </c>
      <c r="L21" s="52">
        <v>371</v>
      </c>
      <c r="M21" s="53">
        <v>19</v>
      </c>
      <c r="N21" s="56">
        <v>5.1212938005390836</v>
      </c>
      <c r="O21" s="52">
        <v>371</v>
      </c>
      <c r="P21" s="53">
        <v>14</v>
      </c>
      <c r="Q21" s="57">
        <v>3.7735849056603774</v>
      </c>
      <c r="R21" s="54">
        <v>26</v>
      </c>
      <c r="S21" s="54">
        <v>7.0080862533692727</v>
      </c>
      <c r="T21" s="55">
        <v>29</v>
      </c>
      <c r="U21" s="57">
        <v>7.8167115902964959</v>
      </c>
      <c r="V21" s="55">
        <v>5</v>
      </c>
      <c r="W21" s="56">
        <v>1.3477088948787064</v>
      </c>
    </row>
    <row r="22" spans="2:23" ht="15" customHeight="1" x14ac:dyDescent="0.25">
      <c r="B22" s="6"/>
      <c r="C22" s="8"/>
      <c r="D22" s="8" t="s">
        <v>49</v>
      </c>
      <c r="E22" s="38" t="s">
        <v>95</v>
      </c>
      <c r="F22" s="52">
        <v>420</v>
      </c>
      <c r="G22" s="53">
        <v>70</v>
      </c>
      <c r="H22" s="54">
        <v>16.666666666666664</v>
      </c>
      <c r="I22" s="55">
        <v>350</v>
      </c>
      <c r="J22" s="53">
        <v>147</v>
      </c>
      <c r="K22" s="54">
        <v>42</v>
      </c>
      <c r="L22" s="52">
        <v>420</v>
      </c>
      <c r="M22" s="53">
        <v>12</v>
      </c>
      <c r="N22" s="56">
        <v>2.8571428571428572</v>
      </c>
      <c r="O22" s="52">
        <v>420</v>
      </c>
      <c r="P22" s="53">
        <v>3</v>
      </c>
      <c r="Q22" s="57">
        <v>0.7142857142857143</v>
      </c>
      <c r="R22" s="54">
        <v>24</v>
      </c>
      <c r="S22" s="54">
        <v>5.7142857142857144</v>
      </c>
      <c r="T22" s="55">
        <v>20</v>
      </c>
      <c r="U22" s="57">
        <v>4.7619047619047619</v>
      </c>
      <c r="V22" s="55">
        <v>8</v>
      </c>
      <c r="W22" s="56">
        <v>1.9047619047619049</v>
      </c>
    </row>
    <row r="23" spans="2:23" ht="15" customHeight="1" x14ac:dyDescent="0.25">
      <c r="B23" s="6"/>
      <c r="C23" s="8"/>
      <c r="D23" s="8" t="s">
        <v>50</v>
      </c>
      <c r="E23" s="38" t="s">
        <v>96</v>
      </c>
      <c r="F23" s="52">
        <v>14</v>
      </c>
      <c r="G23" s="53">
        <v>1</v>
      </c>
      <c r="H23" s="54">
        <v>7.1428571428571423</v>
      </c>
      <c r="I23" s="55">
        <v>13</v>
      </c>
      <c r="J23" s="53">
        <v>12</v>
      </c>
      <c r="K23" s="54">
        <v>92.307692307692307</v>
      </c>
      <c r="L23" s="52">
        <v>14</v>
      </c>
      <c r="M23" s="53">
        <v>0</v>
      </c>
      <c r="N23" s="56">
        <v>0</v>
      </c>
      <c r="O23" s="52">
        <v>14</v>
      </c>
      <c r="P23" s="53">
        <v>0</v>
      </c>
      <c r="Q23" s="57">
        <v>0</v>
      </c>
      <c r="R23" s="54">
        <v>0</v>
      </c>
      <c r="S23" s="54">
        <v>0</v>
      </c>
      <c r="T23" s="55">
        <v>0</v>
      </c>
      <c r="U23" s="57">
        <v>0</v>
      </c>
      <c r="V23" s="55">
        <v>0</v>
      </c>
      <c r="W23" s="56">
        <v>0</v>
      </c>
    </row>
    <row r="24" spans="2:23" ht="15" customHeight="1" x14ac:dyDescent="0.25">
      <c r="B24" s="6"/>
      <c r="C24" s="8"/>
      <c r="D24" s="8" t="s">
        <v>51</v>
      </c>
      <c r="E24" s="38" t="s">
        <v>97</v>
      </c>
      <c r="F24" s="52">
        <v>703</v>
      </c>
      <c r="G24" s="53">
        <v>83</v>
      </c>
      <c r="H24" s="54">
        <v>11.806543385490755</v>
      </c>
      <c r="I24" s="55">
        <v>620</v>
      </c>
      <c r="J24" s="53">
        <v>201</v>
      </c>
      <c r="K24" s="54">
        <v>32.41935483870968</v>
      </c>
      <c r="L24" s="52">
        <v>703</v>
      </c>
      <c r="M24" s="53">
        <v>19</v>
      </c>
      <c r="N24" s="56">
        <v>2.7027027027027026</v>
      </c>
      <c r="O24" s="52">
        <v>703</v>
      </c>
      <c r="P24" s="53">
        <v>4</v>
      </c>
      <c r="Q24" s="57">
        <v>0.56899004267425324</v>
      </c>
      <c r="R24" s="54">
        <v>44</v>
      </c>
      <c r="S24" s="54">
        <v>6.2588904694167846</v>
      </c>
      <c r="T24" s="55">
        <v>42</v>
      </c>
      <c r="U24" s="57">
        <v>5.9743954480796582</v>
      </c>
      <c r="V24" s="55">
        <v>13</v>
      </c>
      <c r="W24" s="56">
        <v>1.8492176386913231</v>
      </c>
    </row>
    <row r="25" spans="2:23" ht="15" customHeight="1" x14ac:dyDescent="0.25">
      <c r="B25" s="6"/>
      <c r="C25" s="8"/>
      <c r="D25" s="8" t="s">
        <v>52</v>
      </c>
      <c r="E25" s="38" t="s">
        <v>98</v>
      </c>
      <c r="F25" s="52">
        <v>587</v>
      </c>
      <c r="G25" s="53">
        <v>101</v>
      </c>
      <c r="H25" s="54">
        <v>17.206132879045995</v>
      </c>
      <c r="I25" s="55">
        <v>486</v>
      </c>
      <c r="J25" s="53">
        <v>208</v>
      </c>
      <c r="K25" s="54">
        <v>42.798353909465021</v>
      </c>
      <c r="L25" s="52">
        <v>587</v>
      </c>
      <c r="M25" s="53">
        <v>37</v>
      </c>
      <c r="N25" s="56">
        <v>6.3032367972742751</v>
      </c>
      <c r="O25" s="52">
        <v>587</v>
      </c>
      <c r="P25" s="53">
        <v>22</v>
      </c>
      <c r="Q25" s="57">
        <v>3.7478705281090292</v>
      </c>
      <c r="R25" s="54">
        <v>67</v>
      </c>
      <c r="S25" s="54">
        <v>11.41396933560477</v>
      </c>
      <c r="T25" s="55">
        <v>29</v>
      </c>
      <c r="U25" s="57">
        <v>4.9403747870528107</v>
      </c>
      <c r="V25" s="55">
        <v>9</v>
      </c>
      <c r="W25" s="56">
        <v>1.5332197614991483</v>
      </c>
    </row>
    <row r="26" spans="2:23" ht="15" customHeight="1" x14ac:dyDescent="0.25">
      <c r="B26" s="6"/>
      <c r="C26" s="8"/>
      <c r="D26" s="8" t="s">
        <v>31</v>
      </c>
      <c r="E26" s="38" t="s">
        <v>99</v>
      </c>
      <c r="F26" s="52">
        <v>1049</v>
      </c>
      <c r="G26" s="53">
        <v>115</v>
      </c>
      <c r="H26" s="54">
        <v>10.962821734985701</v>
      </c>
      <c r="I26" s="55">
        <v>934</v>
      </c>
      <c r="J26" s="53">
        <v>272</v>
      </c>
      <c r="K26" s="54">
        <v>29.122055674518201</v>
      </c>
      <c r="L26" s="52">
        <v>1049</v>
      </c>
      <c r="M26" s="53">
        <v>28</v>
      </c>
      <c r="N26" s="56">
        <v>2.6692087702573879</v>
      </c>
      <c r="O26" s="52">
        <v>1049</v>
      </c>
      <c r="P26" s="53">
        <v>13</v>
      </c>
      <c r="Q26" s="57">
        <v>1.2392755004766445</v>
      </c>
      <c r="R26" s="54">
        <v>65</v>
      </c>
      <c r="S26" s="54">
        <v>6.1963775023832222</v>
      </c>
      <c r="T26" s="55">
        <v>65</v>
      </c>
      <c r="U26" s="57">
        <v>6.1963775023832222</v>
      </c>
      <c r="V26" s="55">
        <v>14</v>
      </c>
      <c r="W26" s="56">
        <v>1.3346043851286939</v>
      </c>
    </row>
    <row r="27" spans="2:23" ht="15" customHeight="1" x14ac:dyDescent="0.25">
      <c r="B27" s="6"/>
      <c r="C27" s="8"/>
      <c r="D27" s="8" t="s">
        <v>53</v>
      </c>
      <c r="E27" s="38" t="s">
        <v>100</v>
      </c>
      <c r="F27" s="52">
        <v>527</v>
      </c>
      <c r="G27" s="53">
        <v>101</v>
      </c>
      <c r="H27" s="54">
        <v>19.165085388994306</v>
      </c>
      <c r="I27" s="55">
        <v>426</v>
      </c>
      <c r="J27" s="53">
        <v>192</v>
      </c>
      <c r="K27" s="54">
        <v>45.070422535211272</v>
      </c>
      <c r="L27" s="52">
        <v>527</v>
      </c>
      <c r="M27" s="53">
        <v>27</v>
      </c>
      <c r="N27" s="56">
        <v>5.1233396584440225</v>
      </c>
      <c r="O27" s="52">
        <v>527</v>
      </c>
      <c r="P27" s="53">
        <v>5</v>
      </c>
      <c r="Q27" s="57">
        <v>0.94876660341555974</v>
      </c>
      <c r="R27" s="54">
        <v>27</v>
      </c>
      <c r="S27" s="54">
        <v>5.1233396584440225</v>
      </c>
      <c r="T27" s="55">
        <v>24</v>
      </c>
      <c r="U27" s="57">
        <v>4.5540796963946866</v>
      </c>
      <c r="V27" s="55">
        <v>6</v>
      </c>
      <c r="W27" s="56">
        <v>1.1385199240986716</v>
      </c>
    </row>
    <row r="28" spans="2:23" ht="15" customHeight="1" x14ac:dyDescent="0.25">
      <c r="B28" s="6" t="s">
        <v>28</v>
      </c>
      <c r="C28" s="8" t="s">
        <v>54</v>
      </c>
      <c r="D28" s="8" t="s">
        <v>55</v>
      </c>
      <c r="E28" s="38" t="s">
        <v>101</v>
      </c>
      <c r="F28" s="52">
        <v>1520</v>
      </c>
      <c r="G28" s="53">
        <v>149</v>
      </c>
      <c r="H28" s="54">
        <v>9.8026315789473681</v>
      </c>
      <c r="I28" s="55">
        <v>1371</v>
      </c>
      <c r="J28" s="53">
        <v>421</v>
      </c>
      <c r="K28" s="54">
        <v>30.707512764405543</v>
      </c>
      <c r="L28" s="52">
        <v>1520</v>
      </c>
      <c r="M28" s="53">
        <v>64</v>
      </c>
      <c r="N28" s="56">
        <v>4.2105263157894735</v>
      </c>
      <c r="O28" s="52">
        <v>1520</v>
      </c>
      <c r="P28" s="53">
        <v>38</v>
      </c>
      <c r="Q28" s="57">
        <v>2.5</v>
      </c>
      <c r="R28" s="54">
        <v>136</v>
      </c>
      <c r="S28" s="54">
        <v>8.9473684210526319</v>
      </c>
      <c r="T28" s="55">
        <v>45</v>
      </c>
      <c r="U28" s="57">
        <v>2.9605263157894735</v>
      </c>
      <c r="V28" s="55">
        <v>14</v>
      </c>
      <c r="W28" s="56">
        <v>0.92105263157894723</v>
      </c>
    </row>
    <row r="29" spans="2:23" ht="15" customHeight="1" x14ac:dyDescent="0.25">
      <c r="B29" s="6"/>
      <c r="C29" s="8"/>
      <c r="D29" s="8" t="s">
        <v>56</v>
      </c>
      <c r="E29" s="38" t="s">
        <v>102</v>
      </c>
      <c r="F29" s="52">
        <v>1252</v>
      </c>
      <c r="G29" s="53">
        <v>157</v>
      </c>
      <c r="H29" s="54">
        <v>12.539936102236421</v>
      </c>
      <c r="I29" s="55">
        <v>1095</v>
      </c>
      <c r="J29" s="53">
        <v>333</v>
      </c>
      <c r="K29" s="54">
        <v>30.410958904109592</v>
      </c>
      <c r="L29" s="52">
        <v>1252</v>
      </c>
      <c r="M29" s="53">
        <v>38</v>
      </c>
      <c r="N29" s="56">
        <v>3.0351437699680508</v>
      </c>
      <c r="O29" s="52">
        <v>1252</v>
      </c>
      <c r="P29" s="53">
        <v>20</v>
      </c>
      <c r="Q29" s="57">
        <v>1.5974440894568689</v>
      </c>
      <c r="R29" s="54">
        <v>110</v>
      </c>
      <c r="S29" s="54">
        <v>8.7859424920127793</v>
      </c>
      <c r="T29" s="55">
        <v>64</v>
      </c>
      <c r="U29" s="57">
        <v>5.1118210862619806</v>
      </c>
      <c r="V29" s="55">
        <v>12</v>
      </c>
      <c r="W29" s="56">
        <v>0.95846645367412142</v>
      </c>
    </row>
    <row r="30" spans="2:23" ht="15" customHeight="1" x14ac:dyDescent="0.25">
      <c r="B30" s="6"/>
      <c r="C30" s="8"/>
      <c r="D30" s="8" t="s">
        <v>107</v>
      </c>
      <c r="E30" s="38" t="s">
        <v>108</v>
      </c>
      <c r="F30" s="52">
        <v>246</v>
      </c>
      <c r="G30" s="53">
        <v>36</v>
      </c>
      <c r="H30" s="54">
        <v>14.634146341463413</v>
      </c>
      <c r="I30" s="55">
        <v>210</v>
      </c>
      <c r="J30" s="53">
        <v>79</v>
      </c>
      <c r="K30" s="54">
        <v>37.61904761904762</v>
      </c>
      <c r="L30" s="52">
        <v>246</v>
      </c>
      <c r="M30" s="53">
        <v>11</v>
      </c>
      <c r="N30" s="56">
        <v>4.4715447154471546</v>
      </c>
      <c r="O30" s="52">
        <v>246</v>
      </c>
      <c r="P30" s="53">
        <v>8</v>
      </c>
      <c r="Q30" s="57">
        <v>3.2520325203252036</v>
      </c>
      <c r="R30" s="54">
        <v>25</v>
      </c>
      <c r="S30" s="54">
        <v>10.16260162601626</v>
      </c>
      <c r="T30" s="55">
        <v>8</v>
      </c>
      <c r="U30" s="57">
        <v>3.2520325203252036</v>
      </c>
      <c r="V30" s="55">
        <v>1</v>
      </c>
      <c r="W30" s="56">
        <v>0.40650406504065045</v>
      </c>
    </row>
    <row r="31" spans="2:23" ht="15" customHeight="1" x14ac:dyDescent="0.25">
      <c r="B31" s="6" t="s">
        <v>29</v>
      </c>
      <c r="C31" s="8" t="s">
        <v>58</v>
      </c>
      <c r="D31" s="8" t="s">
        <v>33</v>
      </c>
      <c r="E31" s="38" t="s">
        <v>103</v>
      </c>
      <c r="F31" s="15">
        <v>709</v>
      </c>
      <c r="G31" s="22">
        <v>138</v>
      </c>
      <c r="H31" s="18">
        <v>19.464033850493653</v>
      </c>
      <c r="I31" s="33">
        <v>571</v>
      </c>
      <c r="J31" s="22">
        <v>257</v>
      </c>
      <c r="K31" s="18">
        <v>45.008756567425564</v>
      </c>
      <c r="L31" s="15">
        <v>709</v>
      </c>
      <c r="M31" s="22">
        <v>30</v>
      </c>
      <c r="N31" s="27">
        <v>4.2313117066290546</v>
      </c>
      <c r="O31" s="15">
        <v>709</v>
      </c>
      <c r="P31" s="22">
        <v>14</v>
      </c>
      <c r="Q31" s="28">
        <v>1.9746121297602257</v>
      </c>
      <c r="R31" s="18">
        <v>36</v>
      </c>
      <c r="S31" s="18">
        <v>5.0775740479548661</v>
      </c>
      <c r="T31" s="33">
        <v>38</v>
      </c>
      <c r="U31" s="28">
        <v>5.3596614950634693</v>
      </c>
      <c r="V31" s="33">
        <v>5</v>
      </c>
      <c r="W31" s="27">
        <v>0.70521861777150918</v>
      </c>
    </row>
    <row r="32" spans="2:23" ht="15" customHeight="1" x14ac:dyDescent="0.25">
      <c r="B32" s="6"/>
      <c r="C32" s="8"/>
      <c r="D32" s="8" t="s">
        <v>57</v>
      </c>
      <c r="E32" s="38" t="s">
        <v>104</v>
      </c>
      <c r="F32" s="15">
        <v>151</v>
      </c>
      <c r="G32" s="22">
        <v>26</v>
      </c>
      <c r="H32" s="18">
        <v>17.218543046357617</v>
      </c>
      <c r="I32" s="33">
        <v>125</v>
      </c>
      <c r="J32" s="22">
        <v>60</v>
      </c>
      <c r="K32" s="18">
        <v>48</v>
      </c>
      <c r="L32" s="15">
        <v>151</v>
      </c>
      <c r="M32" s="22">
        <v>3</v>
      </c>
      <c r="N32" s="27">
        <v>1.9867549668874174</v>
      </c>
      <c r="O32" s="15">
        <v>151</v>
      </c>
      <c r="P32" s="22">
        <v>2</v>
      </c>
      <c r="Q32" s="28">
        <v>1.3245033112582782</v>
      </c>
      <c r="R32" s="18">
        <v>9</v>
      </c>
      <c r="S32" s="18">
        <v>5.9602649006622519</v>
      </c>
      <c r="T32" s="33">
        <v>10</v>
      </c>
      <c r="U32" s="28">
        <v>6.6225165562913908</v>
      </c>
      <c r="V32" s="33">
        <v>5</v>
      </c>
      <c r="W32" s="27">
        <v>3.3112582781456954</v>
      </c>
    </row>
    <row r="33" spans="2:23" ht="15" customHeight="1" x14ac:dyDescent="0.25">
      <c r="B33" s="6"/>
      <c r="C33" s="8"/>
      <c r="D33" s="8" t="s">
        <v>59</v>
      </c>
      <c r="E33" s="38" t="s">
        <v>105</v>
      </c>
      <c r="F33" s="15">
        <v>279</v>
      </c>
      <c r="G33" s="22">
        <v>49</v>
      </c>
      <c r="H33" s="18">
        <v>17.562724014336915</v>
      </c>
      <c r="I33" s="33">
        <v>230</v>
      </c>
      <c r="J33" s="22">
        <v>104</v>
      </c>
      <c r="K33" s="18">
        <v>45.217391304347828</v>
      </c>
      <c r="L33" s="15">
        <v>279</v>
      </c>
      <c r="M33" s="22">
        <v>7</v>
      </c>
      <c r="N33" s="27">
        <v>2.5089605734767026</v>
      </c>
      <c r="O33" s="15">
        <v>279</v>
      </c>
      <c r="P33" s="22">
        <v>3</v>
      </c>
      <c r="Q33" s="28">
        <v>1.0752688172043012</v>
      </c>
      <c r="R33" s="18">
        <v>22</v>
      </c>
      <c r="S33" s="18">
        <v>7.8853046594982077</v>
      </c>
      <c r="T33" s="33">
        <v>10</v>
      </c>
      <c r="U33" s="28">
        <v>3.5842293906810032</v>
      </c>
      <c r="V33" s="33">
        <v>1</v>
      </c>
      <c r="W33" s="27">
        <v>0.35842293906810035</v>
      </c>
    </row>
    <row r="34" spans="2:23" ht="15" customHeight="1" x14ac:dyDescent="0.25">
      <c r="B34" s="6"/>
      <c r="C34" s="8"/>
      <c r="D34" s="8" t="s">
        <v>60</v>
      </c>
      <c r="E34" s="38" t="s">
        <v>106</v>
      </c>
      <c r="F34" s="15">
        <v>215</v>
      </c>
      <c r="G34" s="22">
        <v>34</v>
      </c>
      <c r="H34" s="18">
        <v>15.813953488372093</v>
      </c>
      <c r="I34" s="33">
        <v>181</v>
      </c>
      <c r="J34" s="22">
        <v>54</v>
      </c>
      <c r="K34" s="18">
        <v>29.834254143646412</v>
      </c>
      <c r="L34" s="15">
        <v>215</v>
      </c>
      <c r="M34" s="22">
        <v>5</v>
      </c>
      <c r="N34" s="27">
        <v>2.3255813953488373</v>
      </c>
      <c r="O34" s="15">
        <v>215</v>
      </c>
      <c r="P34" s="22">
        <v>1</v>
      </c>
      <c r="Q34" s="28">
        <v>0.46511627906976744</v>
      </c>
      <c r="R34" s="18">
        <v>14</v>
      </c>
      <c r="S34" s="18">
        <v>6.5116279069767442</v>
      </c>
      <c r="T34" s="33">
        <v>14</v>
      </c>
      <c r="U34" s="28">
        <v>6.5116279069767442</v>
      </c>
      <c r="V34" s="33">
        <v>2</v>
      </c>
      <c r="W34" s="27">
        <v>0.93023255813953487</v>
      </c>
    </row>
    <row r="35" spans="2:23" ht="15" customHeight="1" x14ac:dyDescent="0.25">
      <c r="B35" s="6" t="s">
        <v>30</v>
      </c>
      <c r="C35" s="8" t="s">
        <v>61</v>
      </c>
      <c r="D35" s="8" t="s">
        <v>32</v>
      </c>
      <c r="E35" s="38" t="s">
        <v>68</v>
      </c>
      <c r="F35" s="15">
        <v>101</v>
      </c>
      <c r="G35" s="22">
        <v>12</v>
      </c>
      <c r="H35" s="18">
        <v>11.881188118811881</v>
      </c>
      <c r="I35" s="33">
        <v>89</v>
      </c>
      <c r="J35" s="22">
        <v>25</v>
      </c>
      <c r="K35" s="18">
        <v>28.08988764044944</v>
      </c>
      <c r="L35" s="15">
        <v>101</v>
      </c>
      <c r="M35" s="22">
        <v>0</v>
      </c>
      <c r="N35" s="27">
        <v>0</v>
      </c>
      <c r="O35" s="15">
        <v>101</v>
      </c>
      <c r="P35" s="22">
        <v>0</v>
      </c>
      <c r="Q35" s="28">
        <v>0</v>
      </c>
      <c r="R35" s="18">
        <v>3</v>
      </c>
      <c r="S35" s="18">
        <v>2.9702970297029703</v>
      </c>
      <c r="T35" s="33">
        <v>15</v>
      </c>
      <c r="U35" s="28">
        <v>14.85148514851485</v>
      </c>
      <c r="V35" s="33">
        <v>2</v>
      </c>
      <c r="W35" s="27">
        <v>1.9801980198019802</v>
      </c>
    </row>
    <row r="36" spans="2:23" ht="15" customHeight="1" x14ac:dyDescent="0.25">
      <c r="B36" s="6"/>
      <c r="C36" s="8"/>
      <c r="D36" s="8" t="s">
        <v>62</v>
      </c>
      <c r="E36" s="38" t="s">
        <v>69</v>
      </c>
      <c r="F36" s="15">
        <v>344</v>
      </c>
      <c r="G36" s="22">
        <v>62</v>
      </c>
      <c r="H36" s="18">
        <v>18.023255813953487</v>
      </c>
      <c r="I36" s="33">
        <v>282</v>
      </c>
      <c r="J36" s="22">
        <v>92</v>
      </c>
      <c r="K36" s="18">
        <v>32.62411347517731</v>
      </c>
      <c r="L36" s="15">
        <v>344</v>
      </c>
      <c r="M36" s="22">
        <v>30</v>
      </c>
      <c r="N36" s="27">
        <v>8.720930232558139</v>
      </c>
      <c r="O36" s="15">
        <v>344</v>
      </c>
      <c r="P36" s="22">
        <v>6</v>
      </c>
      <c r="Q36" s="28">
        <v>1.7441860465116279</v>
      </c>
      <c r="R36" s="18">
        <v>30</v>
      </c>
      <c r="S36" s="18">
        <v>8.720930232558139</v>
      </c>
      <c r="T36" s="33">
        <v>21</v>
      </c>
      <c r="U36" s="28">
        <v>6.104651162790697</v>
      </c>
      <c r="V36" s="33">
        <v>7</v>
      </c>
      <c r="W36" s="27">
        <v>2.0348837209302326</v>
      </c>
    </row>
    <row r="37" spans="2:23" ht="15" customHeight="1" x14ac:dyDescent="0.25">
      <c r="B37" s="6"/>
      <c r="C37" s="8" t="s">
        <v>63</v>
      </c>
      <c r="D37" s="8" t="s">
        <v>64</v>
      </c>
      <c r="E37" s="38" t="s">
        <v>70</v>
      </c>
      <c r="F37" s="15">
        <v>582</v>
      </c>
      <c r="G37" s="22">
        <v>43</v>
      </c>
      <c r="H37" s="18">
        <v>7.3883161512027495</v>
      </c>
      <c r="I37" s="33">
        <v>539</v>
      </c>
      <c r="J37" s="22">
        <v>136</v>
      </c>
      <c r="K37" s="18">
        <v>25.231910946196663</v>
      </c>
      <c r="L37" s="15">
        <v>582</v>
      </c>
      <c r="M37" s="22">
        <v>22</v>
      </c>
      <c r="N37" s="27">
        <v>3.7800687285223367</v>
      </c>
      <c r="O37" s="15">
        <v>582</v>
      </c>
      <c r="P37" s="22">
        <v>9</v>
      </c>
      <c r="Q37" s="28">
        <v>1.5463917525773196</v>
      </c>
      <c r="R37" s="18">
        <v>41</v>
      </c>
      <c r="S37" s="18">
        <v>7.0446735395189002</v>
      </c>
      <c r="T37" s="33">
        <v>35</v>
      </c>
      <c r="U37" s="28">
        <v>6.0137457044673539</v>
      </c>
      <c r="V37" s="33">
        <v>3</v>
      </c>
      <c r="W37" s="27">
        <v>0.51546391752577314</v>
      </c>
    </row>
    <row r="38" spans="2:23" ht="15" customHeight="1" x14ac:dyDescent="0.25">
      <c r="B38" s="6"/>
      <c r="C38" s="8"/>
      <c r="D38" s="8" t="s">
        <v>65</v>
      </c>
      <c r="E38" s="38" t="s">
        <v>71</v>
      </c>
      <c r="F38" s="15">
        <v>3231</v>
      </c>
      <c r="G38" s="22">
        <v>684</v>
      </c>
      <c r="H38" s="18">
        <v>21.16991643454039</v>
      </c>
      <c r="I38" s="33">
        <v>2547</v>
      </c>
      <c r="J38" s="22">
        <v>920</v>
      </c>
      <c r="K38" s="18">
        <v>36.120926580290536</v>
      </c>
      <c r="L38" s="15">
        <v>3231</v>
      </c>
      <c r="M38" s="22">
        <v>250</v>
      </c>
      <c r="N38" s="27">
        <v>7.7375425564840601</v>
      </c>
      <c r="O38" s="15">
        <v>3231</v>
      </c>
      <c r="P38" s="22">
        <v>86</v>
      </c>
      <c r="Q38" s="28">
        <v>2.6617146394305169</v>
      </c>
      <c r="R38" s="18">
        <v>307</v>
      </c>
      <c r="S38" s="18">
        <v>9.5017022593624265</v>
      </c>
      <c r="T38" s="33">
        <v>135</v>
      </c>
      <c r="U38" s="28">
        <v>4.1782729805013927</v>
      </c>
      <c r="V38" s="33">
        <v>44</v>
      </c>
      <c r="W38" s="27">
        <v>1.3618074899411947</v>
      </c>
    </row>
    <row r="39" spans="2:23" ht="15" customHeight="1" thickBot="1" x14ac:dyDescent="0.3">
      <c r="B39" s="6"/>
      <c r="C39" s="8"/>
      <c r="D39" s="8" t="s">
        <v>66</v>
      </c>
      <c r="E39" s="38" t="s">
        <v>72</v>
      </c>
      <c r="F39" s="15">
        <v>1888</v>
      </c>
      <c r="G39" s="22">
        <v>797</v>
      </c>
      <c r="H39" s="18">
        <v>42.21398305084746</v>
      </c>
      <c r="I39" s="33">
        <v>1091</v>
      </c>
      <c r="J39" s="22">
        <v>604</v>
      </c>
      <c r="K39" s="18">
        <v>55.362053162236478</v>
      </c>
      <c r="L39" s="15">
        <v>1888</v>
      </c>
      <c r="M39" s="22">
        <v>298</v>
      </c>
      <c r="N39" s="27">
        <v>15.783898305084746</v>
      </c>
      <c r="O39" s="15">
        <v>1888</v>
      </c>
      <c r="P39" s="22">
        <v>56</v>
      </c>
      <c r="Q39" s="28">
        <v>2.9661016949152543</v>
      </c>
      <c r="R39" s="18">
        <v>202</v>
      </c>
      <c r="S39" s="18">
        <v>10.699152542372882</v>
      </c>
      <c r="T39" s="33">
        <v>66</v>
      </c>
      <c r="U39" s="28">
        <v>3.4957627118644066</v>
      </c>
      <c r="V39" s="33">
        <v>21</v>
      </c>
      <c r="W39" s="27">
        <v>1.1122881355932204</v>
      </c>
    </row>
    <row r="40" spans="2:23" ht="15" customHeight="1" thickBot="1" x14ac:dyDescent="0.3">
      <c r="B40" s="79" t="s">
        <v>80</v>
      </c>
      <c r="C40" s="80"/>
      <c r="D40" s="80"/>
      <c r="E40" s="81"/>
      <c r="F40" s="16">
        <f>SUM(F8:F39)</f>
        <v>24920</v>
      </c>
      <c r="G40" s="24">
        <f>SUM(G8:G39)</f>
        <v>4126</v>
      </c>
      <c r="H40" s="20">
        <f>G40/F40*100</f>
        <v>16.556982343499197</v>
      </c>
      <c r="I40" s="34">
        <f>SUM(I8:I39)</f>
        <v>20794</v>
      </c>
      <c r="J40" s="24">
        <f>SUM(J8:J39)</f>
        <v>7620</v>
      </c>
      <c r="K40" s="20">
        <f>J40/I40*100</f>
        <v>36.64518611137828</v>
      </c>
      <c r="L40" s="16">
        <f>SUM(L8:L39)</f>
        <v>24920</v>
      </c>
      <c r="M40" s="24">
        <f>SUM(M8:M39)</f>
        <v>1335</v>
      </c>
      <c r="N40" s="30">
        <f>M40/L40*100</f>
        <v>5.3571428571428568</v>
      </c>
      <c r="O40" s="16">
        <f>SUM(O8:O39)</f>
        <v>24920</v>
      </c>
      <c r="P40" s="24">
        <f>SUM(P8:P39)</f>
        <v>490</v>
      </c>
      <c r="Q40" s="31">
        <f>P40/O40*100</f>
        <v>1.9662921348314606</v>
      </c>
      <c r="R40" s="24">
        <f>SUM(R8:R39)</f>
        <v>1995</v>
      </c>
      <c r="S40" s="31">
        <f>R40/O40*100</f>
        <v>8.0056179775280896</v>
      </c>
      <c r="T40" s="34">
        <f>SUM(T8:T39)</f>
        <v>1151</v>
      </c>
      <c r="U40" s="31">
        <f>T40/O40*100</f>
        <v>4.6187800963081864</v>
      </c>
      <c r="V40" s="34">
        <f>SUM(V8:V39)</f>
        <v>259</v>
      </c>
      <c r="W40" s="30">
        <f>V40/O40*100</f>
        <v>1.0393258426966292</v>
      </c>
    </row>
    <row r="41" spans="2:23" ht="15" customHeight="1" x14ac:dyDescent="0.25">
      <c r="B41" s="3" t="s">
        <v>78</v>
      </c>
      <c r="C41" s="3"/>
      <c r="D41" s="3"/>
      <c r="E41" s="3"/>
      <c r="F41" s="3"/>
    </row>
    <row r="42" spans="2:23" ht="15" customHeight="1" x14ac:dyDescent="0.25">
      <c r="B42" s="3" t="s">
        <v>5</v>
      </c>
      <c r="C42" s="3"/>
      <c r="D42" s="3"/>
      <c r="E42" s="3"/>
      <c r="F42" s="3"/>
    </row>
    <row r="43" spans="2:23" ht="15" customHeight="1" x14ac:dyDescent="0.25">
      <c r="B43" s="3" t="s">
        <v>17</v>
      </c>
      <c r="C43" s="3"/>
      <c r="D43" s="3"/>
      <c r="E43" s="3"/>
      <c r="F43" s="3"/>
    </row>
    <row r="44" spans="2:23" ht="15" customHeight="1" x14ac:dyDescent="0.25">
      <c r="B44" s="3" t="s">
        <v>22</v>
      </c>
      <c r="C44" s="3"/>
      <c r="D44" s="3"/>
      <c r="E44" s="3"/>
      <c r="F44" s="3"/>
    </row>
    <row r="45" spans="2:23" ht="15" customHeight="1" x14ac:dyDescent="0.25">
      <c r="B45" s="3" t="s">
        <v>73</v>
      </c>
    </row>
    <row r="46" spans="2:23" ht="15" customHeight="1" x14ac:dyDescent="0.25">
      <c r="B46" s="3"/>
    </row>
  </sheetData>
  <mergeCells count="21">
    <mergeCell ref="B40:E40"/>
    <mergeCell ref="M6:N6"/>
    <mergeCell ref="O6:O7"/>
    <mergeCell ref="P6:Q6"/>
    <mergeCell ref="T6:U6"/>
    <mergeCell ref="C5:C7"/>
    <mergeCell ref="R6:S6"/>
    <mergeCell ref="V6:W6"/>
    <mergeCell ref="E5:E7"/>
    <mergeCell ref="B2:W2"/>
    <mergeCell ref="B3:W3"/>
    <mergeCell ref="B5:B7"/>
    <mergeCell ref="F5:K5"/>
    <mergeCell ref="L5:N5"/>
    <mergeCell ref="O5:W5"/>
    <mergeCell ref="F6:F7"/>
    <mergeCell ref="G6:H6"/>
    <mergeCell ref="L6:L7"/>
    <mergeCell ref="D5:D7"/>
    <mergeCell ref="J6:K6"/>
    <mergeCell ref="I6:I7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tabColor rgb="FFFF0000"/>
  </sheetPr>
  <dimension ref="A1:W46"/>
  <sheetViews>
    <sheetView showGridLines="0" workbookViewId="0">
      <selection activeCell="I11" sqref="I11"/>
    </sheetView>
  </sheetViews>
  <sheetFormatPr baseColWidth="10" defaultColWidth="11.42578125" defaultRowHeight="15" customHeight="1" x14ac:dyDescent="0.25"/>
  <cols>
    <col min="1" max="1" width="12.7109375" style="2" customWidth="1"/>
    <col min="2" max="2" width="15.7109375" style="2" customWidth="1"/>
    <col min="3" max="3" width="25.7109375" style="2" customWidth="1"/>
    <col min="4" max="4" width="35.7109375" style="2" customWidth="1"/>
    <col min="5" max="5" width="10.7109375" style="2" customWidth="1"/>
    <col min="6" max="23" width="12.7109375" style="2" customWidth="1"/>
    <col min="24" max="16384" width="11.42578125" style="2"/>
  </cols>
  <sheetData>
    <row r="1" spans="1:23" ht="15" customHeight="1" x14ac:dyDescent="0.25">
      <c r="A1" s="1"/>
    </row>
    <row r="2" spans="1:23" ht="84.95" customHeight="1" x14ac:dyDescent="0.25">
      <c r="A2" s="1"/>
      <c r="B2" s="73" t="s">
        <v>110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</row>
    <row r="3" spans="1:23" ht="15" customHeight="1" x14ac:dyDescent="0.25">
      <c r="A3" s="1"/>
      <c r="B3" s="74" t="str">
        <f>INICIO!C$8</f>
        <v>PERIODO: ENERO - NOVIEMBRE 2021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</row>
    <row r="4" spans="1:23" ht="15" customHeight="1" thickBot="1" x14ac:dyDescent="0.3"/>
    <row r="5" spans="1:23" ht="15" customHeight="1" thickBot="1" x14ac:dyDescent="0.3">
      <c r="B5" s="72" t="s">
        <v>0</v>
      </c>
      <c r="C5" s="72" t="s">
        <v>6</v>
      </c>
      <c r="D5" s="72" t="s">
        <v>7</v>
      </c>
      <c r="E5" s="72" t="s">
        <v>8</v>
      </c>
      <c r="F5" s="71" t="s">
        <v>12</v>
      </c>
      <c r="G5" s="71"/>
      <c r="H5" s="71"/>
      <c r="I5" s="71"/>
      <c r="J5" s="71"/>
      <c r="K5" s="71"/>
      <c r="L5" s="71" t="s">
        <v>13</v>
      </c>
      <c r="M5" s="71"/>
      <c r="N5" s="71"/>
      <c r="O5" s="71" t="s">
        <v>15</v>
      </c>
      <c r="P5" s="71"/>
      <c r="Q5" s="71"/>
      <c r="R5" s="71"/>
      <c r="S5" s="71"/>
      <c r="T5" s="71"/>
      <c r="U5" s="71"/>
      <c r="V5" s="71"/>
      <c r="W5" s="71"/>
    </row>
    <row r="6" spans="1:23" ht="15" customHeight="1" thickBot="1" x14ac:dyDescent="0.3">
      <c r="B6" s="72"/>
      <c r="C6" s="72"/>
      <c r="D6" s="72"/>
      <c r="E6" s="72"/>
      <c r="F6" s="71" t="s">
        <v>11</v>
      </c>
      <c r="G6" s="71" t="s">
        <v>10</v>
      </c>
      <c r="H6" s="71"/>
      <c r="I6" s="71" t="s">
        <v>11</v>
      </c>
      <c r="J6" s="75" t="s">
        <v>21</v>
      </c>
      <c r="K6" s="76"/>
      <c r="L6" s="71" t="s">
        <v>11</v>
      </c>
      <c r="M6" s="71" t="s">
        <v>14</v>
      </c>
      <c r="N6" s="71"/>
      <c r="O6" s="71" t="s">
        <v>11</v>
      </c>
      <c r="P6" s="71" t="s">
        <v>16</v>
      </c>
      <c r="Q6" s="71"/>
      <c r="R6" s="71" t="s">
        <v>113</v>
      </c>
      <c r="S6" s="71"/>
      <c r="T6" s="71" t="s">
        <v>3</v>
      </c>
      <c r="U6" s="71"/>
      <c r="V6" s="71" t="s">
        <v>4</v>
      </c>
      <c r="W6" s="71"/>
    </row>
    <row r="7" spans="1:23" ht="30" customHeight="1" thickBot="1" x14ac:dyDescent="0.3">
      <c r="B7" s="72"/>
      <c r="C7" s="72"/>
      <c r="D7" s="72"/>
      <c r="E7" s="72"/>
      <c r="F7" s="71"/>
      <c r="G7" s="13" t="s">
        <v>1</v>
      </c>
      <c r="H7" s="13" t="s">
        <v>2</v>
      </c>
      <c r="I7" s="71"/>
      <c r="J7" s="58" t="s">
        <v>1</v>
      </c>
      <c r="K7" s="13" t="s">
        <v>2</v>
      </c>
      <c r="L7" s="71"/>
      <c r="M7" s="13" t="s">
        <v>1</v>
      </c>
      <c r="N7" s="13" t="s">
        <v>2</v>
      </c>
      <c r="O7" s="71"/>
      <c r="P7" s="13" t="s">
        <v>1</v>
      </c>
      <c r="Q7" s="13" t="s">
        <v>2</v>
      </c>
      <c r="R7" s="59" t="s">
        <v>1</v>
      </c>
      <c r="S7" s="59" t="s">
        <v>2</v>
      </c>
      <c r="T7" s="13" t="s">
        <v>1</v>
      </c>
      <c r="U7" s="13" t="s">
        <v>2</v>
      </c>
      <c r="V7" s="13" t="s">
        <v>1</v>
      </c>
      <c r="W7" s="13" t="s">
        <v>2</v>
      </c>
    </row>
    <row r="8" spans="1:23" ht="15" customHeight="1" x14ac:dyDescent="0.25">
      <c r="B8" s="5" t="s">
        <v>27</v>
      </c>
      <c r="C8" s="8" t="s">
        <v>34</v>
      </c>
      <c r="D8" s="7" t="s">
        <v>27</v>
      </c>
      <c r="E8" s="37" t="s">
        <v>81</v>
      </c>
      <c r="F8" s="14">
        <v>5410</v>
      </c>
      <c r="G8" s="21">
        <v>666</v>
      </c>
      <c r="H8" s="17">
        <v>12.310536044362292</v>
      </c>
      <c r="I8" s="32">
        <v>4744</v>
      </c>
      <c r="J8" s="21">
        <v>1770</v>
      </c>
      <c r="K8" s="17">
        <v>37.310286677908941</v>
      </c>
      <c r="L8" s="14">
        <v>5410</v>
      </c>
      <c r="M8" s="21">
        <v>256</v>
      </c>
      <c r="N8" s="25">
        <v>4.7319778188539736</v>
      </c>
      <c r="O8" s="14">
        <v>5410</v>
      </c>
      <c r="P8" s="21">
        <v>126</v>
      </c>
      <c r="Q8" s="26">
        <v>2.3290203327171901</v>
      </c>
      <c r="R8" s="17">
        <v>498</v>
      </c>
      <c r="S8" s="17">
        <v>9.2051756007393717</v>
      </c>
      <c r="T8" s="32">
        <v>189</v>
      </c>
      <c r="U8" s="26">
        <v>3.4935304990757858</v>
      </c>
      <c r="V8" s="32">
        <v>29</v>
      </c>
      <c r="W8" s="25">
        <v>0.53604436229205177</v>
      </c>
    </row>
    <row r="9" spans="1:23" ht="15" customHeight="1" x14ac:dyDescent="0.25">
      <c r="B9" s="6"/>
      <c r="C9" s="8" t="s">
        <v>35</v>
      </c>
      <c r="D9" s="8" t="s">
        <v>36</v>
      </c>
      <c r="E9" s="38" t="s">
        <v>82</v>
      </c>
      <c r="F9" s="15">
        <v>163</v>
      </c>
      <c r="G9" s="22">
        <v>26</v>
      </c>
      <c r="H9" s="18">
        <v>15.950920245398773</v>
      </c>
      <c r="I9" s="33">
        <v>137</v>
      </c>
      <c r="J9" s="22">
        <v>75</v>
      </c>
      <c r="K9" s="18">
        <v>54.744525547445257</v>
      </c>
      <c r="L9" s="15">
        <v>163</v>
      </c>
      <c r="M9" s="22">
        <v>2</v>
      </c>
      <c r="N9" s="27">
        <v>1.2269938650306749</v>
      </c>
      <c r="O9" s="15">
        <v>163</v>
      </c>
      <c r="P9" s="22">
        <v>2</v>
      </c>
      <c r="Q9" s="28">
        <v>1.2269938650306749</v>
      </c>
      <c r="R9" s="18">
        <v>5</v>
      </c>
      <c r="S9" s="18">
        <v>3.0674846625766872</v>
      </c>
      <c r="T9" s="33">
        <v>5</v>
      </c>
      <c r="U9" s="28">
        <v>3.0674846625766872</v>
      </c>
      <c r="V9" s="33">
        <v>2</v>
      </c>
      <c r="W9" s="27">
        <v>1.2269938650306749</v>
      </c>
    </row>
    <row r="10" spans="1:23" ht="15" customHeight="1" x14ac:dyDescent="0.25">
      <c r="B10" s="6"/>
      <c r="C10" s="8"/>
      <c r="D10" s="8" t="s">
        <v>37</v>
      </c>
      <c r="E10" s="38" t="s">
        <v>83</v>
      </c>
      <c r="F10" s="15">
        <v>620</v>
      </c>
      <c r="G10" s="22">
        <v>76</v>
      </c>
      <c r="H10" s="18">
        <v>12.258064516129032</v>
      </c>
      <c r="I10" s="33">
        <v>544</v>
      </c>
      <c r="J10" s="22">
        <v>196</v>
      </c>
      <c r="K10" s="18">
        <v>36.029411764705884</v>
      </c>
      <c r="L10" s="15">
        <v>620</v>
      </c>
      <c r="M10" s="22">
        <v>15</v>
      </c>
      <c r="N10" s="27">
        <v>2.4193548387096775</v>
      </c>
      <c r="O10" s="15">
        <v>620</v>
      </c>
      <c r="P10" s="22">
        <v>6</v>
      </c>
      <c r="Q10" s="28">
        <v>0.967741935483871</v>
      </c>
      <c r="R10" s="18">
        <v>34</v>
      </c>
      <c r="S10" s="18">
        <v>5.4838709677419359</v>
      </c>
      <c r="T10" s="33">
        <v>32</v>
      </c>
      <c r="U10" s="28">
        <v>5.161290322580645</v>
      </c>
      <c r="V10" s="33">
        <v>4</v>
      </c>
      <c r="W10" s="27">
        <v>0.64516129032258063</v>
      </c>
    </row>
    <row r="11" spans="1:23" ht="15" customHeight="1" x14ac:dyDescent="0.25">
      <c r="B11" s="6"/>
      <c r="C11" s="8"/>
      <c r="D11" s="8" t="s">
        <v>38</v>
      </c>
      <c r="E11" s="38" t="s">
        <v>84</v>
      </c>
      <c r="F11" s="15">
        <v>168</v>
      </c>
      <c r="G11" s="22">
        <v>36</v>
      </c>
      <c r="H11" s="18">
        <v>21.428571428571427</v>
      </c>
      <c r="I11" s="33">
        <v>132</v>
      </c>
      <c r="J11" s="22">
        <v>74</v>
      </c>
      <c r="K11" s="18">
        <v>56.060606060606055</v>
      </c>
      <c r="L11" s="15">
        <v>168</v>
      </c>
      <c r="M11" s="22">
        <v>5</v>
      </c>
      <c r="N11" s="27">
        <v>2.9761904761904758</v>
      </c>
      <c r="O11" s="15">
        <v>168</v>
      </c>
      <c r="P11" s="22">
        <v>1</v>
      </c>
      <c r="Q11" s="28">
        <v>0.59523809523809523</v>
      </c>
      <c r="R11" s="18">
        <v>6</v>
      </c>
      <c r="S11" s="18">
        <v>3.5714285714285712</v>
      </c>
      <c r="T11" s="33">
        <v>5</v>
      </c>
      <c r="U11" s="28">
        <v>2.9761904761904758</v>
      </c>
      <c r="V11" s="33">
        <v>2</v>
      </c>
      <c r="W11" s="27">
        <v>1.1904761904761905</v>
      </c>
    </row>
    <row r="12" spans="1:23" ht="15" customHeight="1" x14ac:dyDescent="0.25">
      <c r="B12" s="6"/>
      <c r="C12" s="8"/>
      <c r="D12" s="8" t="s">
        <v>35</v>
      </c>
      <c r="E12" s="38" t="s">
        <v>85</v>
      </c>
      <c r="F12" s="15">
        <v>2356</v>
      </c>
      <c r="G12" s="22">
        <v>308</v>
      </c>
      <c r="H12" s="18">
        <v>13.073005093378608</v>
      </c>
      <c r="I12" s="33">
        <v>2048</v>
      </c>
      <c r="J12" s="22">
        <v>812</v>
      </c>
      <c r="K12" s="18">
        <v>39.6484375</v>
      </c>
      <c r="L12" s="15">
        <v>2356</v>
      </c>
      <c r="M12" s="22">
        <v>73</v>
      </c>
      <c r="N12" s="27">
        <v>3.0984719864176573</v>
      </c>
      <c r="O12" s="15">
        <v>2356</v>
      </c>
      <c r="P12" s="22">
        <v>22</v>
      </c>
      <c r="Q12" s="28">
        <v>0.93378607809847192</v>
      </c>
      <c r="R12" s="18">
        <v>142</v>
      </c>
      <c r="S12" s="18">
        <v>6.0271646859083194</v>
      </c>
      <c r="T12" s="33">
        <v>89</v>
      </c>
      <c r="U12" s="28">
        <v>3.7775891341256371</v>
      </c>
      <c r="V12" s="33">
        <v>18</v>
      </c>
      <c r="W12" s="27">
        <v>0.76400679117147707</v>
      </c>
    </row>
    <row r="13" spans="1:23" ht="15" customHeight="1" x14ac:dyDescent="0.25">
      <c r="B13" s="6"/>
      <c r="C13" s="8"/>
      <c r="D13" s="8" t="s">
        <v>39</v>
      </c>
      <c r="E13" s="38" t="s">
        <v>86</v>
      </c>
      <c r="F13" s="15">
        <v>1221</v>
      </c>
      <c r="G13" s="22">
        <v>148</v>
      </c>
      <c r="H13" s="18">
        <v>12.121212121212121</v>
      </c>
      <c r="I13" s="33">
        <v>1073</v>
      </c>
      <c r="J13" s="22">
        <v>400</v>
      </c>
      <c r="K13" s="18">
        <v>37.278657968313141</v>
      </c>
      <c r="L13" s="15">
        <v>1221</v>
      </c>
      <c r="M13" s="22">
        <v>28</v>
      </c>
      <c r="N13" s="27">
        <v>2.2932022932022931</v>
      </c>
      <c r="O13" s="15">
        <v>1221</v>
      </c>
      <c r="P13" s="22">
        <v>9</v>
      </c>
      <c r="Q13" s="28">
        <v>0.73710073710073709</v>
      </c>
      <c r="R13" s="18">
        <v>61</v>
      </c>
      <c r="S13" s="18">
        <v>4.9959049959049953</v>
      </c>
      <c r="T13" s="33">
        <v>58</v>
      </c>
      <c r="U13" s="28">
        <v>4.75020475020475</v>
      </c>
      <c r="V13" s="33">
        <v>15</v>
      </c>
      <c r="W13" s="27">
        <v>1.2285012285012284</v>
      </c>
    </row>
    <row r="14" spans="1:23" ht="15" customHeight="1" x14ac:dyDescent="0.25">
      <c r="B14" s="6"/>
      <c r="C14" s="8"/>
      <c r="D14" s="8" t="s">
        <v>40</v>
      </c>
      <c r="E14" s="38" t="s">
        <v>87</v>
      </c>
      <c r="F14" s="15">
        <v>622</v>
      </c>
      <c r="G14" s="22">
        <v>90</v>
      </c>
      <c r="H14" s="18">
        <v>14.469453376205788</v>
      </c>
      <c r="I14" s="33">
        <v>532</v>
      </c>
      <c r="J14" s="22">
        <v>220</v>
      </c>
      <c r="K14" s="18">
        <v>41.353383458646611</v>
      </c>
      <c r="L14" s="15">
        <v>622</v>
      </c>
      <c r="M14" s="22">
        <v>26</v>
      </c>
      <c r="N14" s="27">
        <v>4.180064308681672</v>
      </c>
      <c r="O14" s="15">
        <v>622</v>
      </c>
      <c r="P14" s="22">
        <v>3</v>
      </c>
      <c r="Q14" s="28">
        <v>0.48231511254019299</v>
      </c>
      <c r="R14" s="18">
        <v>49</v>
      </c>
      <c r="S14" s="18">
        <v>7.8778135048231519</v>
      </c>
      <c r="T14" s="33">
        <v>25</v>
      </c>
      <c r="U14" s="28">
        <v>4.019292604501608</v>
      </c>
      <c r="V14" s="33">
        <v>7</v>
      </c>
      <c r="W14" s="27">
        <v>1.1254019292604502</v>
      </c>
    </row>
    <row r="15" spans="1:23" ht="15" customHeight="1" x14ac:dyDescent="0.25">
      <c r="B15" s="6"/>
      <c r="C15" s="8"/>
      <c r="D15" s="8" t="s">
        <v>41</v>
      </c>
      <c r="E15" s="38" t="s">
        <v>88</v>
      </c>
      <c r="F15" s="15">
        <v>329</v>
      </c>
      <c r="G15" s="22">
        <v>98</v>
      </c>
      <c r="H15" s="18">
        <v>29.787234042553191</v>
      </c>
      <c r="I15" s="33">
        <v>231</v>
      </c>
      <c r="J15" s="22">
        <v>135</v>
      </c>
      <c r="K15" s="18">
        <v>58.441558441558442</v>
      </c>
      <c r="L15" s="15">
        <v>329</v>
      </c>
      <c r="M15" s="22">
        <v>15</v>
      </c>
      <c r="N15" s="27">
        <v>4.5592705167173255</v>
      </c>
      <c r="O15" s="15">
        <v>329</v>
      </c>
      <c r="P15" s="22">
        <v>4</v>
      </c>
      <c r="Q15" s="28">
        <v>1.21580547112462</v>
      </c>
      <c r="R15" s="18">
        <v>18</v>
      </c>
      <c r="S15" s="18">
        <v>5.4711246200607899</v>
      </c>
      <c r="T15" s="33">
        <v>23</v>
      </c>
      <c r="U15" s="28">
        <v>6.9908814589665651</v>
      </c>
      <c r="V15" s="33">
        <v>3</v>
      </c>
      <c r="W15" s="27">
        <v>0.91185410334346495</v>
      </c>
    </row>
    <row r="16" spans="1:23" ht="15" customHeight="1" x14ac:dyDescent="0.25">
      <c r="B16" s="6"/>
      <c r="C16" s="8"/>
      <c r="D16" s="8" t="s">
        <v>42</v>
      </c>
      <c r="E16" s="38" t="s">
        <v>89</v>
      </c>
      <c r="F16" s="15">
        <v>391</v>
      </c>
      <c r="G16" s="22">
        <v>100</v>
      </c>
      <c r="H16" s="18">
        <v>25.575447570332482</v>
      </c>
      <c r="I16" s="33">
        <v>291</v>
      </c>
      <c r="J16" s="22">
        <v>162</v>
      </c>
      <c r="K16" s="18">
        <v>55.670103092783506</v>
      </c>
      <c r="L16" s="15">
        <v>391</v>
      </c>
      <c r="M16" s="22">
        <v>21</v>
      </c>
      <c r="N16" s="27">
        <v>5.3708439897698215</v>
      </c>
      <c r="O16" s="15">
        <v>391</v>
      </c>
      <c r="P16" s="22">
        <v>5</v>
      </c>
      <c r="Q16" s="28">
        <v>1.2787723785166241</v>
      </c>
      <c r="R16" s="18">
        <v>24</v>
      </c>
      <c r="S16" s="18">
        <v>6.1381074168797953</v>
      </c>
      <c r="T16" s="33">
        <v>24</v>
      </c>
      <c r="U16" s="28">
        <v>6.1381074168797953</v>
      </c>
      <c r="V16" s="33">
        <v>0</v>
      </c>
      <c r="W16" s="27">
        <v>0</v>
      </c>
    </row>
    <row r="17" spans="2:23" ht="15" customHeight="1" x14ac:dyDescent="0.25">
      <c r="B17" s="6"/>
      <c r="C17" s="8"/>
      <c r="D17" s="8" t="s">
        <v>43</v>
      </c>
      <c r="E17" s="38" t="s">
        <v>90</v>
      </c>
      <c r="F17" s="15">
        <v>1232</v>
      </c>
      <c r="G17" s="22">
        <v>164</v>
      </c>
      <c r="H17" s="18">
        <v>13.311688311688311</v>
      </c>
      <c r="I17" s="33">
        <v>1068</v>
      </c>
      <c r="J17" s="22">
        <v>440</v>
      </c>
      <c r="K17" s="18">
        <v>41.198501872659179</v>
      </c>
      <c r="L17" s="15">
        <v>1232</v>
      </c>
      <c r="M17" s="22">
        <v>33</v>
      </c>
      <c r="N17" s="27">
        <v>2.6785714285714284</v>
      </c>
      <c r="O17" s="15">
        <v>1232</v>
      </c>
      <c r="P17" s="22">
        <v>6</v>
      </c>
      <c r="Q17" s="28">
        <v>0.48701298701298701</v>
      </c>
      <c r="R17" s="18">
        <v>59</v>
      </c>
      <c r="S17" s="18">
        <v>4.7889610389610393</v>
      </c>
      <c r="T17" s="33">
        <v>78</v>
      </c>
      <c r="U17" s="28">
        <v>6.3311688311688306</v>
      </c>
      <c r="V17" s="33">
        <v>11</v>
      </c>
      <c r="W17" s="27">
        <v>0.89285714285714279</v>
      </c>
    </row>
    <row r="18" spans="2:23" ht="15" customHeight="1" x14ac:dyDescent="0.25">
      <c r="B18" s="6"/>
      <c r="C18" s="8"/>
      <c r="D18" s="8" t="s">
        <v>44</v>
      </c>
      <c r="E18" s="38" t="s">
        <v>91</v>
      </c>
      <c r="F18" s="15">
        <v>454</v>
      </c>
      <c r="G18" s="22">
        <v>159</v>
      </c>
      <c r="H18" s="18">
        <v>35.022026431718061</v>
      </c>
      <c r="I18" s="33">
        <v>295</v>
      </c>
      <c r="J18" s="22">
        <v>198</v>
      </c>
      <c r="K18" s="18">
        <v>67.118644067796609</v>
      </c>
      <c r="L18" s="15">
        <v>454</v>
      </c>
      <c r="M18" s="22">
        <v>18</v>
      </c>
      <c r="N18" s="27">
        <v>3.9647577092511015</v>
      </c>
      <c r="O18" s="15">
        <v>454</v>
      </c>
      <c r="P18" s="22">
        <v>4</v>
      </c>
      <c r="Q18" s="28">
        <v>0.88105726872246704</v>
      </c>
      <c r="R18" s="18">
        <v>15</v>
      </c>
      <c r="S18" s="18">
        <v>3.303964757709251</v>
      </c>
      <c r="T18" s="33">
        <v>28</v>
      </c>
      <c r="U18" s="28">
        <v>6.1674008810572687</v>
      </c>
      <c r="V18" s="33">
        <v>13</v>
      </c>
      <c r="W18" s="27">
        <v>2.8634361233480177</v>
      </c>
    </row>
    <row r="19" spans="2:23" ht="15" customHeight="1" x14ac:dyDescent="0.25">
      <c r="B19" s="6"/>
      <c r="C19" s="8" t="s">
        <v>45</v>
      </c>
      <c r="D19" s="8" t="s">
        <v>46</v>
      </c>
      <c r="E19" s="38" t="s">
        <v>92</v>
      </c>
      <c r="F19" s="15">
        <v>445</v>
      </c>
      <c r="G19" s="22">
        <v>76</v>
      </c>
      <c r="H19" s="18">
        <v>17.078651685393258</v>
      </c>
      <c r="I19" s="33">
        <v>369</v>
      </c>
      <c r="J19" s="22">
        <v>165</v>
      </c>
      <c r="K19" s="18">
        <v>44.715447154471541</v>
      </c>
      <c r="L19" s="15">
        <v>445</v>
      </c>
      <c r="M19" s="22">
        <v>16</v>
      </c>
      <c r="N19" s="27">
        <v>3.5955056179775284</v>
      </c>
      <c r="O19" s="15">
        <v>445</v>
      </c>
      <c r="P19" s="22">
        <v>7</v>
      </c>
      <c r="Q19" s="28">
        <v>1.5730337078651686</v>
      </c>
      <c r="R19" s="18">
        <v>27</v>
      </c>
      <c r="S19" s="18">
        <v>6.0674157303370784</v>
      </c>
      <c r="T19" s="33">
        <v>18</v>
      </c>
      <c r="U19" s="28">
        <v>4.0449438202247192</v>
      </c>
      <c r="V19" s="33">
        <v>2</v>
      </c>
      <c r="W19" s="27">
        <v>0.44943820224719105</v>
      </c>
    </row>
    <row r="20" spans="2:23" ht="15" customHeight="1" x14ac:dyDescent="0.25">
      <c r="B20" s="6"/>
      <c r="C20" s="8"/>
      <c r="D20" s="8" t="s">
        <v>47</v>
      </c>
      <c r="E20" s="38" t="s">
        <v>93</v>
      </c>
      <c r="F20" s="15">
        <v>1056</v>
      </c>
      <c r="G20" s="22">
        <v>171</v>
      </c>
      <c r="H20" s="18">
        <v>16.193181818181817</v>
      </c>
      <c r="I20" s="33">
        <v>885</v>
      </c>
      <c r="J20" s="22">
        <v>347</v>
      </c>
      <c r="K20" s="18">
        <v>39.209039548022602</v>
      </c>
      <c r="L20" s="15">
        <v>1056</v>
      </c>
      <c r="M20" s="22">
        <v>47</v>
      </c>
      <c r="N20" s="27">
        <v>4.4507575757575761</v>
      </c>
      <c r="O20" s="15">
        <v>1056</v>
      </c>
      <c r="P20" s="22">
        <v>14</v>
      </c>
      <c r="Q20" s="28">
        <v>1.3257575757575757</v>
      </c>
      <c r="R20" s="18">
        <v>63</v>
      </c>
      <c r="S20" s="18">
        <v>5.9659090909090908</v>
      </c>
      <c r="T20" s="33">
        <v>49</v>
      </c>
      <c r="U20" s="28">
        <v>4.6401515151515156</v>
      </c>
      <c r="V20" s="33">
        <v>9</v>
      </c>
      <c r="W20" s="27">
        <v>0.85227272727272718</v>
      </c>
    </row>
    <row r="21" spans="2:23" ht="15" customHeight="1" x14ac:dyDescent="0.25">
      <c r="B21" s="6"/>
      <c r="C21" s="8"/>
      <c r="D21" s="8" t="s">
        <v>48</v>
      </c>
      <c r="E21" s="38" t="s">
        <v>94</v>
      </c>
      <c r="F21" s="15">
        <v>528</v>
      </c>
      <c r="G21" s="22">
        <v>106</v>
      </c>
      <c r="H21" s="18">
        <v>20.075757575757574</v>
      </c>
      <c r="I21" s="33">
        <v>422</v>
      </c>
      <c r="J21" s="22">
        <v>188</v>
      </c>
      <c r="K21" s="18">
        <v>44.549763033175353</v>
      </c>
      <c r="L21" s="15">
        <v>528</v>
      </c>
      <c r="M21" s="22">
        <v>31</v>
      </c>
      <c r="N21" s="27">
        <v>5.8712121212121211</v>
      </c>
      <c r="O21" s="15">
        <v>528</v>
      </c>
      <c r="P21" s="22">
        <v>24</v>
      </c>
      <c r="Q21" s="28">
        <v>4.5454545454545459</v>
      </c>
      <c r="R21" s="18">
        <v>35</v>
      </c>
      <c r="S21" s="18">
        <v>6.6287878787878789</v>
      </c>
      <c r="T21" s="33">
        <v>35</v>
      </c>
      <c r="U21" s="28">
        <v>6.6287878787878789</v>
      </c>
      <c r="V21" s="33">
        <v>6</v>
      </c>
      <c r="W21" s="27">
        <v>1.1363636363636365</v>
      </c>
    </row>
    <row r="22" spans="2:23" ht="15" customHeight="1" x14ac:dyDescent="0.25">
      <c r="B22" s="6"/>
      <c r="C22" s="8"/>
      <c r="D22" s="8" t="s">
        <v>49</v>
      </c>
      <c r="E22" s="38" t="s">
        <v>95</v>
      </c>
      <c r="F22" s="15">
        <v>637</v>
      </c>
      <c r="G22" s="22">
        <v>122</v>
      </c>
      <c r="H22" s="18">
        <v>19.15227629513344</v>
      </c>
      <c r="I22" s="33">
        <v>515</v>
      </c>
      <c r="J22" s="22">
        <v>244</v>
      </c>
      <c r="K22" s="18">
        <v>47.378640776699029</v>
      </c>
      <c r="L22" s="15">
        <v>637</v>
      </c>
      <c r="M22" s="22">
        <v>21</v>
      </c>
      <c r="N22" s="27">
        <v>3.296703296703297</v>
      </c>
      <c r="O22" s="15">
        <v>637</v>
      </c>
      <c r="P22" s="22">
        <v>7</v>
      </c>
      <c r="Q22" s="28">
        <v>1.098901098901099</v>
      </c>
      <c r="R22" s="18">
        <v>34</v>
      </c>
      <c r="S22" s="18">
        <v>5.3375196232339093</v>
      </c>
      <c r="T22" s="33">
        <v>23</v>
      </c>
      <c r="U22" s="28">
        <v>3.6106750392464679</v>
      </c>
      <c r="V22" s="33">
        <v>8</v>
      </c>
      <c r="W22" s="27">
        <v>1.2558869701726845</v>
      </c>
    </row>
    <row r="23" spans="2:23" ht="15" customHeight="1" x14ac:dyDescent="0.25">
      <c r="B23" s="6"/>
      <c r="C23" s="8"/>
      <c r="D23" s="8" t="s">
        <v>50</v>
      </c>
      <c r="E23" s="38" t="s">
        <v>96</v>
      </c>
      <c r="F23" s="15">
        <v>27</v>
      </c>
      <c r="G23" s="22">
        <v>5</v>
      </c>
      <c r="H23" s="18">
        <v>18.518518518518519</v>
      </c>
      <c r="I23" s="33">
        <v>22</v>
      </c>
      <c r="J23" s="22">
        <v>17</v>
      </c>
      <c r="K23" s="18">
        <v>77.272727272727266</v>
      </c>
      <c r="L23" s="15">
        <v>27</v>
      </c>
      <c r="M23" s="22">
        <v>1</v>
      </c>
      <c r="N23" s="27">
        <v>3.7037037037037033</v>
      </c>
      <c r="O23" s="15">
        <v>27</v>
      </c>
      <c r="P23" s="22">
        <v>0</v>
      </c>
      <c r="Q23" s="28">
        <v>0</v>
      </c>
      <c r="R23" s="18">
        <v>0</v>
      </c>
      <c r="S23" s="18">
        <v>0</v>
      </c>
      <c r="T23" s="33">
        <v>1</v>
      </c>
      <c r="U23" s="28">
        <v>3.7037037037037033</v>
      </c>
      <c r="V23" s="33">
        <v>0</v>
      </c>
      <c r="W23" s="27">
        <v>0</v>
      </c>
    </row>
    <row r="24" spans="2:23" ht="15" customHeight="1" x14ac:dyDescent="0.25">
      <c r="B24" s="6"/>
      <c r="C24" s="8"/>
      <c r="D24" s="8" t="s">
        <v>51</v>
      </c>
      <c r="E24" s="38" t="s">
        <v>97</v>
      </c>
      <c r="F24" s="15">
        <v>903</v>
      </c>
      <c r="G24" s="22">
        <v>122</v>
      </c>
      <c r="H24" s="18">
        <v>13.510520487264674</v>
      </c>
      <c r="I24" s="33">
        <v>781</v>
      </c>
      <c r="J24" s="22">
        <v>266</v>
      </c>
      <c r="K24" s="18">
        <v>34.058898847631241</v>
      </c>
      <c r="L24" s="15">
        <v>903</v>
      </c>
      <c r="M24" s="22">
        <v>29</v>
      </c>
      <c r="N24" s="27">
        <v>3.211517165005537</v>
      </c>
      <c r="O24" s="15">
        <v>903</v>
      </c>
      <c r="P24" s="22">
        <v>7</v>
      </c>
      <c r="Q24" s="28">
        <v>0.77519379844961245</v>
      </c>
      <c r="R24" s="18">
        <v>55</v>
      </c>
      <c r="S24" s="18">
        <v>6.0908084163898115</v>
      </c>
      <c r="T24" s="33">
        <v>47</v>
      </c>
      <c r="U24" s="28">
        <v>5.2048726467331123</v>
      </c>
      <c r="V24" s="33">
        <v>18</v>
      </c>
      <c r="W24" s="27">
        <v>1.9933554817275747</v>
      </c>
    </row>
    <row r="25" spans="2:23" ht="15" customHeight="1" x14ac:dyDescent="0.25">
      <c r="B25" s="6"/>
      <c r="C25" s="8"/>
      <c r="D25" s="8" t="s">
        <v>52</v>
      </c>
      <c r="E25" s="38" t="s">
        <v>98</v>
      </c>
      <c r="F25" s="52">
        <v>822</v>
      </c>
      <c r="G25" s="53">
        <v>145</v>
      </c>
      <c r="H25" s="54">
        <v>17.639902676399029</v>
      </c>
      <c r="I25" s="33">
        <v>677</v>
      </c>
      <c r="J25" s="53">
        <v>313</v>
      </c>
      <c r="K25" s="18">
        <v>46.233382570162476</v>
      </c>
      <c r="L25" s="52">
        <v>822</v>
      </c>
      <c r="M25" s="53">
        <v>49</v>
      </c>
      <c r="N25" s="56">
        <v>5.9610705596107056</v>
      </c>
      <c r="O25" s="52">
        <v>822</v>
      </c>
      <c r="P25" s="53">
        <v>28</v>
      </c>
      <c r="Q25" s="57">
        <v>3.4063260340632602</v>
      </c>
      <c r="R25" s="54">
        <v>88</v>
      </c>
      <c r="S25" s="54">
        <v>10.70559610705596</v>
      </c>
      <c r="T25" s="55">
        <v>34</v>
      </c>
      <c r="U25" s="57">
        <v>4.1362530413625302</v>
      </c>
      <c r="V25" s="55">
        <v>12</v>
      </c>
      <c r="W25" s="56">
        <v>1.4598540145985401</v>
      </c>
    </row>
    <row r="26" spans="2:23" ht="15" customHeight="1" x14ac:dyDescent="0.25">
      <c r="B26" s="6"/>
      <c r="C26" s="8"/>
      <c r="D26" s="8" t="s">
        <v>31</v>
      </c>
      <c r="E26" s="38" t="s">
        <v>99</v>
      </c>
      <c r="F26" s="15">
        <v>1370</v>
      </c>
      <c r="G26" s="22">
        <v>164</v>
      </c>
      <c r="H26" s="18">
        <v>11.97080291970803</v>
      </c>
      <c r="I26" s="33">
        <v>1206</v>
      </c>
      <c r="J26" s="22">
        <v>393</v>
      </c>
      <c r="K26" s="18">
        <v>32.587064676616919</v>
      </c>
      <c r="L26" s="15">
        <v>1370</v>
      </c>
      <c r="M26" s="22">
        <v>36</v>
      </c>
      <c r="N26" s="27">
        <v>2.6277372262773722</v>
      </c>
      <c r="O26" s="15">
        <v>1370</v>
      </c>
      <c r="P26" s="22">
        <v>18</v>
      </c>
      <c r="Q26" s="28">
        <v>1.3138686131386861</v>
      </c>
      <c r="R26" s="18">
        <v>76</v>
      </c>
      <c r="S26" s="18">
        <v>5.5474452554744529</v>
      </c>
      <c r="T26" s="33">
        <v>78</v>
      </c>
      <c r="U26" s="28">
        <v>5.6934306569343063</v>
      </c>
      <c r="V26" s="33">
        <v>17</v>
      </c>
      <c r="W26" s="27">
        <v>1.2408759124087592</v>
      </c>
    </row>
    <row r="27" spans="2:23" ht="15" customHeight="1" x14ac:dyDescent="0.25">
      <c r="B27" s="6"/>
      <c r="C27" s="8"/>
      <c r="D27" s="8" t="s">
        <v>53</v>
      </c>
      <c r="E27" s="38" t="s">
        <v>100</v>
      </c>
      <c r="F27" s="15">
        <v>731</v>
      </c>
      <c r="G27" s="22">
        <v>168</v>
      </c>
      <c r="H27" s="18">
        <v>22.982216142270861</v>
      </c>
      <c r="I27" s="33">
        <v>563</v>
      </c>
      <c r="J27" s="22">
        <v>285</v>
      </c>
      <c r="K27" s="18">
        <v>50.621669626998219</v>
      </c>
      <c r="L27" s="15">
        <v>731</v>
      </c>
      <c r="M27" s="22">
        <v>35</v>
      </c>
      <c r="N27" s="27">
        <v>4.7879616963064295</v>
      </c>
      <c r="O27" s="15">
        <v>731</v>
      </c>
      <c r="P27" s="22">
        <v>7</v>
      </c>
      <c r="Q27" s="28">
        <v>0.95759233926128595</v>
      </c>
      <c r="R27" s="18">
        <v>35</v>
      </c>
      <c r="S27" s="18">
        <v>4.7879616963064295</v>
      </c>
      <c r="T27" s="33">
        <v>28</v>
      </c>
      <c r="U27" s="28">
        <v>3.8303693570451438</v>
      </c>
      <c r="V27" s="33">
        <v>8</v>
      </c>
      <c r="W27" s="27">
        <v>1.094391244870041</v>
      </c>
    </row>
    <row r="28" spans="2:23" ht="15" customHeight="1" x14ac:dyDescent="0.25">
      <c r="B28" s="6" t="s">
        <v>28</v>
      </c>
      <c r="C28" s="8" t="s">
        <v>54</v>
      </c>
      <c r="D28" s="8" t="s">
        <v>55</v>
      </c>
      <c r="E28" s="38" t="s">
        <v>101</v>
      </c>
      <c r="F28" s="15">
        <v>2059</v>
      </c>
      <c r="G28" s="22">
        <v>256</v>
      </c>
      <c r="H28" s="18">
        <v>12.433220009713452</v>
      </c>
      <c r="I28" s="33">
        <v>1803</v>
      </c>
      <c r="J28" s="22">
        <v>642</v>
      </c>
      <c r="K28" s="18">
        <v>35.607321131447591</v>
      </c>
      <c r="L28" s="15">
        <v>2059</v>
      </c>
      <c r="M28" s="22">
        <v>83</v>
      </c>
      <c r="N28" s="27">
        <v>4.031083050024284</v>
      </c>
      <c r="O28" s="15">
        <v>2059</v>
      </c>
      <c r="P28" s="22">
        <v>49</v>
      </c>
      <c r="Q28" s="28">
        <v>2.3797960174842157</v>
      </c>
      <c r="R28" s="18">
        <v>165</v>
      </c>
      <c r="S28" s="18">
        <v>8.0135988343856237</v>
      </c>
      <c r="T28" s="33">
        <v>63</v>
      </c>
      <c r="U28" s="28">
        <v>3.0597377367654199</v>
      </c>
      <c r="V28" s="33">
        <v>17</v>
      </c>
      <c r="W28" s="27">
        <v>0.82564351627003407</v>
      </c>
    </row>
    <row r="29" spans="2:23" ht="15" customHeight="1" x14ac:dyDescent="0.25">
      <c r="B29" s="6"/>
      <c r="C29" s="8"/>
      <c r="D29" s="8" t="s">
        <v>56</v>
      </c>
      <c r="E29" s="38" t="s">
        <v>102</v>
      </c>
      <c r="F29" s="15">
        <v>1504</v>
      </c>
      <c r="G29" s="22">
        <v>214</v>
      </c>
      <c r="H29" s="18">
        <v>14.228723404255319</v>
      </c>
      <c r="I29" s="33">
        <v>1290</v>
      </c>
      <c r="J29" s="22">
        <v>424</v>
      </c>
      <c r="K29" s="18">
        <v>32.868217054263567</v>
      </c>
      <c r="L29" s="15">
        <v>1504</v>
      </c>
      <c r="M29" s="22">
        <v>50</v>
      </c>
      <c r="N29" s="27">
        <v>3.3244680851063828</v>
      </c>
      <c r="O29" s="15">
        <v>1504</v>
      </c>
      <c r="P29" s="22">
        <v>25</v>
      </c>
      <c r="Q29" s="28">
        <v>1.6622340425531914</v>
      </c>
      <c r="R29" s="18">
        <v>126</v>
      </c>
      <c r="S29" s="18">
        <v>8.3776595744680851</v>
      </c>
      <c r="T29" s="33">
        <v>71</v>
      </c>
      <c r="U29" s="28">
        <v>4.7207446808510642</v>
      </c>
      <c r="V29" s="33">
        <v>14</v>
      </c>
      <c r="W29" s="27">
        <v>0.93085106382978722</v>
      </c>
    </row>
    <row r="30" spans="2:23" ht="15" customHeight="1" x14ac:dyDescent="0.25">
      <c r="B30" s="6"/>
      <c r="C30" s="8"/>
      <c r="D30" s="8" t="s">
        <v>107</v>
      </c>
      <c r="E30" s="38" t="s">
        <v>108</v>
      </c>
      <c r="F30" s="15">
        <v>406</v>
      </c>
      <c r="G30" s="22">
        <v>55</v>
      </c>
      <c r="H30" s="18">
        <v>13.546798029556651</v>
      </c>
      <c r="I30" s="33">
        <v>351</v>
      </c>
      <c r="J30" s="22">
        <v>134</v>
      </c>
      <c r="K30" s="18">
        <v>38.176638176638178</v>
      </c>
      <c r="L30" s="15">
        <v>406</v>
      </c>
      <c r="M30" s="22">
        <v>16</v>
      </c>
      <c r="N30" s="27">
        <v>3.9408866995073892</v>
      </c>
      <c r="O30" s="15">
        <v>406</v>
      </c>
      <c r="P30" s="22">
        <v>10</v>
      </c>
      <c r="Q30" s="28">
        <v>2.4630541871921183</v>
      </c>
      <c r="R30" s="18">
        <v>37</v>
      </c>
      <c r="S30" s="18">
        <v>9.1133004926108381</v>
      </c>
      <c r="T30" s="33">
        <v>12</v>
      </c>
      <c r="U30" s="28">
        <v>2.9556650246305418</v>
      </c>
      <c r="V30" s="33">
        <v>2</v>
      </c>
      <c r="W30" s="27">
        <v>0.49261083743842365</v>
      </c>
    </row>
    <row r="31" spans="2:23" ht="15" customHeight="1" x14ac:dyDescent="0.25">
      <c r="B31" s="6" t="s">
        <v>29</v>
      </c>
      <c r="C31" s="8" t="s">
        <v>58</v>
      </c>
      <c r="D31" s="8" t="s">
        <v>33</v>
      </c>
      <c r="E31" s="38" t="s">
        <v>103</v>
      </c>
      <c r="F31" s="15">
        <v>1149</v>
      </c>
      <c r="G31" s="22">
        <v>275</v>
      </c>
      <c r="H31" s="18">
        <v>23.933855526544821</v>
      </c>
      <c r="I31" s="33">
        <v>874</v>
      </c>
      <c r="J31" s="22">
        <v>421</v>
      </c>
      <c r="K31" s="18">
        <v>48.169336384439362</v>
      </c>
      <c r="L31" s="15">
        <v>1149</v>
      </c>
      <c r="M31" s="22">
        <v>51</v>
      </c>
      <c r="N31" s="27">
        <v>4.4386422976501301</v>
      </c>
      <c r="O31" s="15">
        <v>1149</v>
      </c>
      <c r="P31" s="22">
        <v>27</v>
      </c>
      <c r="Q31" s="28">
        <v>2.3498694516971277</v>
      </c>
      <c r="R31" s="18">
        <v>55</v>
      </c>
      <c r="S31" s="18">
        <v>4.7867711053089641</v>
      </c>
      <c r="T31" s="33">
        <v>50</v>
      </c>
      <c r="U31" s="28">
        <v>4.3516100957354222</v>
      </c>
      <c r="V31" s="33">
        <v>11</v>
      </c>
      <c r="W31" s="27">
        <v>0.9573542210617928</v>
      </c>
    </row>
    <row r="32" spans="2:23" ht="15" customHeight="1" x14ac:dyDescent="0.25">
      <c r="B32" s="6"/>
      <c r="C32" s="8"/>
      <c r="D32" s="8" t="s">
        <v>57</v>
      </c>
      <c r="E32" s="38" t="s">
        <v>104</v>
      </c>
      <c r="F32" s="15">
        <v>265</v>
      </c>
      <c r="G32" s="22">
        <v>50</v>
      </c>
      <c r="H32" s="18">
        <v>18.867924528301888</v>
      </c>
      <c r="I32" s="33">
        <v>215</v>
      </c>
      <c r="J32" s="22">
        <v>108</v>
      </c>
      <c r="K32" s="18">
        <v>50.232558139534888</v>
      </c>
      <c r="L32" s="15">
        <v>265</v>
      </c>
      <c r="M32" s="22">
        <v>7</v>
      </c>
      <c r="N32" s="27">
        <v>2.6415094339622645</v>
      </c>
      <c r="O32" s="15">
        <v>265</v>
      </c>
      <c r="P32" s="22">
        <v>2</v>
      </c>
      <c r="Q32" s="28">
        <v>0.75471698113207553</v>
      </c>
      <c r="R32" s="18">
        <v>18</v>
      </c>
      <c r="S32" s="18">
        <v>6.7924528301886795</v>
      </c>
      <c r="T32" s="33">
        <v>15</v>
      </c>
      <c r="U32" s="28">
        <v>5.6603773584905666</v>
      </c>
      <c r="V32" s="33">
        <v>6</v>
      </c>
      <c r="W32" s="27">
        <v>2.2641509433962264</v>
      </c>
    </row>
    <row r="33" spans="2:23" ht="15" customHeight="1" x14ac:dyDescent="0.25">
      <c r="B33" s="6"/>
      <c r="C33" s="8"/>
      <c r="D33" s="8" t="s">
        <v>59</v>
      </c>
      <c r="E33" s="38" t="s">
        <v>105</v>
      </c>
      <c r="F33" s="15">
        <v>410</v>
      </c>
      <c r="G33" s="22">
        <v>75</v>
      </c>
      <c r="H33" s="18">
        <v>18.292682926829269</v>
      </c>
      <c r="I33" s="33">
        <v>335</v>
      </c>
      <c r="J33" s="22">
        <v>166</v>
      </c>
      <c r="K33" s="18">
        <v>49.552238805970148</v>
      </c>
      <c r="L33" s="15">
        <v>410</v>
      </c>
      <c r="M33" s="22">
        <v>9</v>
      </c>
      <c r="N33" s="27">
        <v>2.1951219512195119</v>
      </c>
      <c r="O33" s="15">
        <v>410</v>
      </c>
      <c r="P33" s="22">
        <v>3</v>
      </c>
      <c r="Q33" s="28">
        <v>0.73170731707317083</v>
      </c>
      <c r="R33" s="18">
        <v>27</v>
      </c>
      <c r="S33" s="18">
        <v>6.5853658536585371</v>
      </c>
      <c r="T33" s="33">
        <v>14</v>
      </c>
      <c r="U33" s="28">
        <v>3.4146341463414638</v>
      </c>
      <c r="V33" s="33">
        <v>2</v>
      </c>
      <c r="W33" s="27">
        <v>0.48780487804878048</v>
      </c>
    </row>
    <row r="34" spans="2:23" ht="15" customHeight="1" x14ac:dyDescent="0.25">
      <c r="B34" s="6"/>
      <c r="C34" s="8"/>
      <c r="D34" s="8" t="s">
        <v>60</v>
      </c>
      <c r="E34" s="38" t="s">
        <v>106</v>
      </c>
      <c r="F34" s="15">
        <v>331</v>
      </c>
      <c r="G34" s="22">
        <v>69</v>
      </c>
      <c r="H34" s="18">
        <v>20.84592145015106</v>
      </c>
      <c r="I34" s="33">
        <v>262</v>
      </c>
      <c r="J34" s="22">
        <v>100</v>
      </c>
      <c r="K34" s="18">
        <v>38.167938931297712</v>
      </c>
      <c r="L34" s="15">
        <v>331</v>
      </c>
      <c r="M34" s="22">
        <v>12</v>
      </c>
      <c r="N34" s="27">
        <v>3.6253776435045322</v>
      </c>
      <c r="O34" s="15">
        <v>331</v>
      </c>
      <c r="P34" s="22">
        <v>3</v>
      </c>
      <c r="Q34" s="28">
        <v>0.90634441087613304</v>
      </c>
      <c r="R34" s="18">
        <v>18</v>
      </c>
      <c r="S34" s="18">
        <v>5.4380664652567976</v>
      </c>
      <c r="T34" s="33">
        <v>20</v>
      </c>
      <c r="U34" s="28">
        <v>6.0422960725075532</v>
      </c>
      <c r="V34" s="33">
        <v>3</v>
      </c>
      <c r="W34" s="27">
        <v>0.90634441087613304</v>
      </c>
    </row>
    <row r="35" spans="2:23" ht="15" customHeight="1" x14ac:dyDescent="0.25">
      <c r="B35" s="6" t="s">
        <v>30</v>
      </c>
      <c r="C35" s="8" t="s">
        <v>61</v>
      </c>
      <c r="D35" s="8" t="s">
        <v>32</v>
      </c>
      <c r="E35" s="38" t="s">
        <v>68</v>
      </c>
      <c r="F35" s="15">
        <v>141</v>
      </c>
      <c r="G35" s="22">
        <v>22</v>
      </c>
      <c r="H35" s="18">
        <v>15.602836879432624</v>
      </c>
      <c r="I35" s="33">
        <v>119</v>
      </c>
      <c r="J35" s="22">
        <v>42</v>
      </c>
      <c r="K35" s="18">
        <v>35.294117647058826</v>
      </c>
      <c r="L35" s="15">
        <v>141</v>
      </c>
      <c r="M35" s="22">
        <v>2</v>
      </c>
      <c r="N35" s="27">
        <v>1.4184397163120568</v>
      </c>
      <c r="O35" s="15">
        <v>141</v>
      </c>
      <c r="P35" s="22">
        <v>1</v>
      </c>
      <c r="Q35" s="28">
        <v>0.70921985815602839</v>
      </c>
      <c r="R35" s="18">
        <v>6</v>
      </c>
      <c r="S35" s="18">
        <v>4.2553191489361701</v>
      </c>
      <c r="T35" s="33">
        <v>18</v>
      </c>
      <c r="U35" s="28">
        <v>12.76595744680851</v>
      </c>
      <c r="V35" s="33">
        <v>3</v>
      </c>
      <c r="W35" s="27">
        <v>2.1276595744680851</v>
      </c>
    </row>
    <row r="36" spans="2:23" ht="15" customHeight="1" x14ac:dyDescent="0.25">
      <c r="B36" s="6"/>
      <c r="C36" s="8"/>
      <c r="D36" s="8" t="s">
        <v>62</v>
      </c>
      <c r="E36" s="38" t="s">
        <v>69</v>
      </c>
      <c r="F36" s="15">
        <v>519</v>
      </c>
      <c r="G36" s="22">
        <v>111</v>
      </c>
      <c r="H36" s="18">
        <v>21.387283236994222</v>
      </c>
      <c r="I36" s="33">
        <v>408</v>
      </c>
      <c r="J36" s="22">
        <v>163</v>
      </c>
      <c r="K36" s="18">
        <v>39.950980392156865</v>
      </c>
      <c r="L36" s="15">
        <v>519</v>
      </c>
      <c r="M36" s="22">
        <v>38</v>
      </c>
      <c r="N36" s="27">
        <v>7.3217726396917149</v>
      </c>
      <c r="O36" s="15">
        <v>519</v>
      </c>
      <c r="P36" s="22">
        <v>10</v>
      </c>
      <c r="Q36" s="28">
        <v>1.9267822736030826</v>
      </c>
      <c r="R36" s="18">
        <v>37</v>
      </c>
      <c r="S36" s="18">
        <v>7.1290944123314066</v>
      </c>
      <c r="T36" s="33">
        <v>27</v>
      </c>
      <c r="U36" s="28">
        <v>5.202312138728324</v>
      </c>
      <c r="V36" s="33">
        <v>7</v>
      </c>
      <c r="W36" s="27">
        <v>1.3487475915221581</v>
      </c>
    </row>
    <row r="37" spans="2:23" ht="15" customHeight="1" x14ac:dyDescent="0.25">
      <c r="B37" s="6"/>
      <c r="C37" s="8" t="s">
        <v>63</v>
      </c>
      <c r="D37" s="8" t="s">
        <v>64</v>
      </c>
      <c r="E37" s="38" t="s">
        <v>70</v>
      </c>
      <c r="F37" s="15">
        <v>678</v>
      </c>
      <c r="G37" s="22">
        <v>56</v>
      </c>
      <c r="H37" s="18">
        <v>8.2595870206489668</v>
      </c>
      <c r="I37" s="33">
        <v>622</v>
      </c>
      <c r="J37" s="22">
        <v>164</v>
      </c>
      <c r="K37" s="18">
        <v>26.366559485530544</v>
      </c>
      <c r="L37" s="15">
        <v>678</v>
      </c>
      <c r="M37" s="22">
        <v>25</v>
      </c>
      <c r="N37" s="27">
        <v>3.6873156342182889</v>
      </c>
      <c r="O37" s="15">
        <v>678</v>
      </c>
      <c r="P37" s="22">
        <v>10</v>
      </c>
      <c r="Q37" s="28">
        <v>1.4749262536873156</v>
      </c>
      <c r="R37" s="18">
        <v>43</v>
      </c>
      <c r="S37" s="18">
        <v>6.3421828908554581</v>
      </c>
      <c r="T37" s="33">
        <v>41</v>
      </c>
      <c r="U37" s="28">
        <v>6.0471976401179939</v>
      </c>
      <c r="V37" s="33">
        <v>3</v>
      </c>
      <c r="W37" s="27">
        <v>0.44247787610619471</v>
      </c>
    </row>
    <row r="38" spans="2:23" ht="15" customHeight="1" x14ac:dyDescent="0.25">
      <c r="B38" s="6"/>
      <c r="C38" s="8"/>
      <c r="D38" s="8" t="s">
        <v>65</v>
      </c>
      <c r="E38" s="38" t="s">
        <v>71</v>
      </c>
      <c r="F38" s="15">
        <v>3956</v>
      </c>
      <c r="G38" s="22">
        <v>947</v>
      </c>
      <c r="H38" s="18">
        <v>23.938321536905967</v>
      </c>
      <c r="I38" s="33">
        <v>3009</v>
      </c>
      <c r="J38" s="22">
        <v>1207</v>
      </c>
      <c r="K38" s="18">
        <v>40.112994350282491</v>
      </c>
      <c r="L38" s="15">
        <v>3956</v>
      </c>
      <c r="M38" s="22">
        <v>322</v>
      </c>
      <c r="N38" s="27">
        <v>8.1395348837209305</v>
      </c>
      <c r="O38" s="15">
        <v>3956</v>
      </c>
      <c r="P38" s="22">
        <v>109</v>
      </c>
      <c r="Q38" s="28">
        <v>2.7553083923154702</v>
      </c>
      <c r="R38" s="18">
        <v>362</v>
      </c>
      <c r="S38" s="18">
        <v>9.1506572295247715</v>
      </c>
      <c r="T38" s="33">
        <v>163</v>
      </c>
      <c r="U38" s="28">
        <v>4.1203235591506573</v>
      </c>
      <c r="V38" s="33">
        <v>48</v>
      </c>
      <c r="W38" s="27">
        <v>1.2133468149646107</v>
      </c>
    </row>
    <row r="39" spans="2:23" ht="15" customHeight="1" thickBot="1" x14ac:dyDescent="0.3">
      <c r="B39" s="6"/>
      <c r="C39" s="8"/>
      <c r="D39" s="8" t="s">
        <v>66</v>
      </c>
      <c r="E39" s="38" t="s">
        <v>72</v>
      </c>
      <c r="F39" s="15">
        <v>2583</v>
      </c>
      <c r="G39" s="22">
        <v>1178</v>
      </c>
      <c r="H39" s="18">
        <v>45.605884630274872</v>
      </c>
      <c r="I39" s="33">
        <v>1405</v>
      </c>
      <c r="J39" s="22">
        <v>822</v>
      </c>
      <c r="K39" s="18">
        <v>58.505338078291814</v>
      </c>
      <c r="L39" s="15">
        <v>2583</v>
      </c>
      <c r="M39" s="22">
        <v>397</v>
      </c>
      <c r="N39" s="27">
        <v>15.369725125822686</v>
      </c>
      <c r="O39" s="15">
        <v>2583</v>
      </c>
      <c r="P39" s="22">
        <v>68</v>
      </c>
      <c r="Q39" s="28">
        <v>2.632597754548974</v>
      </c>
      <c r="R39" s="18">
        <v>257</v>
      </c>
      <c r="S39" s="18">
        <v>9.9496709252806816</v>
      </c>
      <c r="T39" s="33">
        <v>84</v>
      </c>
      <c r="U39" s="28">
        <v>3.2520325203252036</v>
      </c>
      <c r="V39" s="33">
        <v>27</v>
      </c>
      <c r="W39" s="27">
        <v>1.0452961672473868</v>
      </c>
    </row>
    <row r="40" spans="2:23" ht="15" customHeight="1" thickBot="1" x14ac:dyDescent="0.3">
      <c r="B40" s="79" t="s">
        <v>80</v>
      </c>
      <c r="C40" s="80"/>
      <c r="D40" s="80"/>
      <c r="E40" s="81"/>
      <c r="F40" s="16">
        <f>SUM(F8:F39)</f>
        <v>33486</v>
      </c>
      <c r="G40" s="24">
        <f>SUM(G8:G39)</f>
        <v>6258</v>
      </c>
      <c r="H40" s="20">
        <f>G40/F40*100</f>
        <v>18.688407095502598</v>
      </c>
      <c r="I40" s="34">
        <f>SUM(I8:I39)</f>
        <v>27228</v>
      </c>
      <c r="J40" s="34">
        <f>SUM(J8:J39)</f>
        <v>11093</v>
      </c>
      <c r="K40" s="20">
        <f>J40/I40*100</f>
        <v>40.741148817393857</v>
      </c>
      <c r="L40" s="16">
        <f>SUM(L8:L39)</f>
        <v>33486</v>
      </c>
      <c r="M40" s="24">
        <f>SUM(M8:M39)</f>
        <v>1769</v>
      </c>
      <c r="N40" s="30">
        <f>M40/L40*100</f>
        <v>5.2828047542256469</v>
      </c>
      <c r="O40" s="16">
        <f>SUM(O8:O39)</f>
        <v>33486</v>
      </c>
      <c r="P40" s="24">
        <f>SUM(P8:P39)</f>
        <v>617</v>
      </c>
      <c r="Q40" s="31">
        <f>P40/O40*100</f>
        <v>1.8425610702980348</v>
      </c>
      <c r="R40" s="24">
        <f>SUM(R8:R39)</f>
        <v>2475</v>
      </c>
      <c r="S40" s="31">
        <f>R40/O40*100</f>
        <v>7.3911485396882277</v>
      </c>
      <c r="T40" s="34">
        <f>SUM(T8:T39)</f>
        <v>1447</v>
      </c>
      <c r="U40" s="31">
        <f>T40/O40*100</f>
        <v>4.3212088634056025</v>
      </c>
      <c r="V40" s="34">
        <f>SUM(V8:V39)</f>
        <v>327</v>
      </c>
      <c r="W40" s="30">
        <f>V40/O40*100</f>
        <v>0.97652750403153554</v>
      </c>
    </row>
    <row r="41" spans="2:23" ht="15" customHeight="1" x14ac:dyDescent="0.25">
      <c r="B41" s="3" t="s">
        <v>78</v>
      </c>
      <c r="C41" s="3"/>
      <c r="D41" s="3"/>
      <c r="E41" s="3"/>
      <c r="F41" s="3"/>
    </row>
    <row r="42" spans="2:23" ht="15" customHeight="1" x14ac:dyDescent="0.25">
      <c r="B42" s="3" t="s">
        <v>5</v>
      </c>
      <c r="C42" s="3"/>
      <c r="D42" s="3"/>
      <c r="E42" s="3"/>
      <c r="F42" s="3"/>
    </row>
    <row r="43" spans="2:23" ht="15" customHeight="1" x14ac:dyDescent="0.25">
      <c r="B43" s="3" t="s">
        <v>17</v>
      </c>
      <c r="C43" s="3"/>
      <c r="D43" s="3"/>
      <c r="E43" s="3"/>
      <c r="F43" s="3"/>
    </row>
    <row r="44" spans="2:23" ht="15" customHeight="1" x14ac:dyDescent="0.25">
      <c r="B44" s="3" t="s">
        <v>22</v>
      </c>
      <c r="C44" s="3"/>
      <c r="D44" s="3"/>
      <c r="E44" s="3"/>
      <c r="F44" s="3"/>
    </row>
    <row r="45" spans="2:23" ht="15" customHeight="1" x14ac:dyDescent="0.25">
      <c r="B45" s="3" t="s">
        <v>73</v>
      </c>
    </row>
    <row r="46" spans="2:23" ht="15" customHeight="1" x14ac:dyDescent="0.25">
      <c r="B46" s="3"/>
    </row>
  </sheetData>
  <mergeCells count="21">
    <mergeCell ref="O6:O7"/>
    <mergeCell ref="P6:Q6"/>
    <mergeCell ref="J6:K6"/>
    <mergeCell ref="I6:I7"/>
    <mergeCell ref="R6:S6"/>
    <mergeCell ref="B40:E40"/>
    <mergeCell ref="G6:H6"/>
    <mergeCell ref="L6:L7"/>
    <mergeCell ref="M6:N6"/>
    <mergeCell ref="B2:W2"/>
    <mergeCell ref="B3:W3"/>
    <mergeCell ref="B5:B7"/>
    <mergeCell ref="C5:C7"/>
    <mergeCell ref="D5:D7"/>
    <mergeCell ref="E5:E7"/>
    <mergeCell ref="F5:K5"/>
    <mergeCell ref="L5:N5"/>
    <mergeCell ref="O5:W5"/>
    <mergeCell ref="F6:F7"/>
    <mergeCell ref="T6:U6"/>
    <mergeCell ref="V6:W6"/>
  </mergeCells>
  <phoneticPr fontId="16" type="noConversion"/>
  <conditionalFormatting sqref="E8:E39">
    <cfRule type="duplicateValues" dxfId="0" priority="19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tabColor rgb="FFFFC000"/>
  </sheetPr>
  <dimension ref="A1:N43"/>
  <sheetViews>
    <sheetView showGridLines="0" workbookViewId="0">
      <selection activeCell="I26" sqref="I26"/>
    </sheetView>
  </sheetViews>
  <sheetFormatPr baseColWidth="10" defaultColWidth="11.42578125" defaultRowHeight="15" customHeight="1" x14ac:dyDescent="0.25"/>
  <cols>
    <col min="1" max="1" width="12.7109375" style="2" customWidth="1"/>
    <col min="2" max="2" width="15.7109375" style="2" customWidth="1"/>
    <col min="3" max="3" width="25.7109375" style="2" customWidth="1"/>
    <col min="4" max="4" width="35.7109375" style="2" customWidth="1"/>
    <col min="5" max="5" width="10.7109375" style="2" customWidth="1"/>
    <col min="6" max="14" width="12.7109375" style="2" customWidth="1"/>
    <col min="15" max="16384" width="11.42578125" style="2"/>
  </cols>
  <sheetData>
    <row r="1" spans="1:14" ht="15" customHeight="1" x14ac:dyDescent="0.25">
      <c r="A1" s="1"/>
    </row>
    <row r="2" spans="1:14" ht="84.95" customHeight="1" x14ac:dyDescent="0.25">
      <c r="A2" s="1"/>
      <c r="B2" s="73" t="s">
        <v>112</v>
      </c>
      <c r="C2" s="73"/>
      <c r="D2" s="73"/>
      <c r="E2" s="73"/>
      <c r="F2" s="82"/>
      <c r="G2" s="82"/>
      <c r="H2" s="82"/>
      <c r="I2" s="82"/>
      <c r="J2" s="82"/>
      <c r="K2" s="82"/>
      <c r="L2" s="82"/>
      <c r="M2" s="82"/>
      <c r="N2" s="82"/>
    </row>
    <row r="3" spans="1:14" ht="15" customHeight="1" x14ac:dyDescent="0.25">
      <c r="A3" s="1"/>
      <c r="B3" s="74" t="str">
        <f>INICIO!C$8</f>
        <v>PERIODO: ENERO - NOVIEMBRE 2021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</row>
    <row r="4" spans="1:14" ht="15" customHeight="1" thickBot="1" x14ac:dyDescent="0.3"/>
    <row r="5" spans="1:14" ht="15" customHeight="1" thickBot="1" x14ac:dyDescent="0.3">
      <c r="B5" s="72" t="s">
        <v>0</v>
      </c>
      <c r="C5" s="72" t="s">
        <v>6</v>
      </c>
      <c r="D5" s="83" t="s">
        <v>7</v>
      </c>
      <c r="E5" s="72" t="s">
        <v>8</v>
      </c>
      <c r="F5" s="71" t="s">
        <v>11</v>
      </c>
      <c r="G5" s="71" t="s">
        <v>9</v>
      </c>
      <c r="H5" s="71"/>
      <c r="I5" s="76" t="s">
        <v>18</v>
      </c>
      <c r="J5" s="71"/>
      <c r="K5" s="71" t="s">
        <v>19</v>
      </c>
      <c r="L5" s="71"/>
      <c r="M5" s="71" t="s">
        <v>20</v>
      </c>
      <c r="N5" s="71"/>
    </row>
    <row r="6" spans="1:14" ht="15" customHeight="1" thickBot="1" x14ac:dyDescent="0.3">
      <c r="B6" s="72"/>
      <c r="C6" s="72"/>
      <c r="D6" s="83"/>
      <c r="E6" s="72"/>
      <c r="F6" s="71"/>
      <c r="G6" s="10" t="s">
        <v>1</v>
      </c>
      <c r="H6" s="10" t="s">
        <v>2</v>
      </c>
      <c r="I6" s="11" t="s">
        <v>1</v>
      </c>
      <c r="J6" s="10" t="s">
        <v>2</v>
      </c>
      <c r="K6" s="10" t="s">
        <v>1</v>
      </c>
      <c r="L6" s="10" t="s">
        <v>2</v>
      </c>
      <c r="M6" s="10" t="s">
        <v>1</v>
      </c>
      <c r="N6" s="10" t="s">
        <v>2</v>
      </c>
    </row>
    <row r="7" spans="1:14" ht="15" customHeight="1" x14ac:dyDescent="0.25">
      <c r="B7" s="5" t="s">
        <v>27</v>
      </c>
      <c r="C7" s="8" t="s">
        <v>34</v>
      </c>
      <c r="D7" s="7" t="s">
        <v>27</v>
      </c>
      <c r="E7" s="9" t="s">
        <v>81</v>
      </c>
      <c r="F7" s="14">
        <v>1683</v>
      </c>
      <c r="G7" s="23">
        <v>569</v>
      </c>
      <c r="H7" s="29">
        <v>33.808674985145572</v>
      </c>
      <c r="I7" s="23">
        <v>385</v>
      </c>
      <c r="J7" s="19">
        <v>22.875816993464053</v>
      </c>
      <c r="K7" s="32">
        <v>182</v>
      </c>
      <c r="L7" s="26">
        <v>10.81402257872846</v>
      </c>
      <c r="M7" s="23">
        <v>2</v>
      </c>
      <c r="N7" s="29">
        <v>0.11883541295306002</v>
      </c>
    </row>
    <row r="8" spans="1:14" ht="15" customHeight="1" x14ac:dyDescent="0.25">
      <c r="B8" s="6"/>
      <c r="C8" s="8" t="s">
        <v>35</v>
      </c>
      <c r="D8" s="8" t="s">
        <v>36</v>
      </c>
      <c r="E8" s="4" t="s">
        <v>82</v>
      </c>
      <c r="F8" s="15">
        <v>30</v>
      </c>
      <c r="G8" s="22">
        <v>21</v>
      </c>
      <c r="H8" s="27">
        <v>70</v>
      </c>
      <c r="I8" s="22">
        <v>12</v>
      </c>
      <c r="J8" s="18">
        <v>40</v>
      </c>
      <c r="K8" s="33">
        <v>8</v>
      </c>
      <c r="L8" s="28">
        <v>26.666666666666668</v>
      </c>
      <c r="M8" s="22">
        <v>1</v>
      </c>
      <c r="N8" s="27">
        <v>3.3333333333333335</v>
      </c>
    </row>
    <row r="9" spans="1:14" ht="15" customHeight="1" x14ac:dyDescent="0.25">
      <c r="B9" s="6"/>
      <c r="C9" s="8"/>
      <c r="D9" s="8" t="s">
        <v>37</v>
      </c>
      <c r="E9" s="4" t="s">
        <v>83</v>
      </c>
      <c r="F9" s="15">
        <v>222</v>
      </c>
      <c r="G9" s="22">
        <v>47</v>
      </c>
      <c r="H9" s="27">
        <v>21.171171171171171</v>
      </c>
      <c r="I9" s="22">
        <v>30</v>
      </c>
      <c r="J9" s="18">
        <v>13.513513513513514</v>
      </c>
      <c r="K9" s="33">
        <v>17</v>
      </c>
      <c r="L9" s="28">
        <v>7.6576576576576567</v>
      </c>
      <c r="M9" s="22">
        <v>0</v>
      </c>
      <c r="N9" s="27">
        <v>0</v>
      </c>
    </row>
    <row r="10" spans="1:14" ht="15" customHeight="1" x14ac:dyDescent="0.25">
      <c r="B10" s="6"/>
      <c r="C10" s="8"/>
      <c r="D10" s="8" t="s">
        <v>38</v>
      </c>
      <c r="E10" s="4" t="s">
        <v>84</v>
      </c>
      <c r="F10" s="52">
        <v>19</v>
      </c>
      <c r="G10" s="53">
        <v>7</v>
      </c>
      <c r="H10" s="56">
        <v>36.84210526315789</v>
      </c>
      <c r="I10" s="53">
        <v>4</v>
      </c>
      <c r="J10" s="54">
        <v>21.052631578947366</v>
      </c>
      <c r="K10" s="55">
        <v>3</v>
      </c>
      <c r="L10" s="57">
        <v>15.789473684210526</v>
      </c>
      <c r="M10" s="53">
        <v>0</v>
      </c>
      <c r="N10" s="56">
        <v>0</v>
      </c>
    </row>
    <row r="11" spans="1:14" ht="15" customHeight="1" x14ac:dyDescent="0.25">
      <c r="B11" s="6"/>
      <c r="C11" s="8"/>
      <c r="D11" s="8" t="s">
        <v>35</v>
      </c>
      <c r="E11" s="4" t="s">
        <v>85</v>
      </c>
      <c r="F11" s="15">
        <v>537</v>
      </c>
      <c r="G11" s="22">
        <v>78</v>
      </c>
      <c r="H11" s="27">
        <v>14.52513966480447</v>
      </c>
      <c r="I11" s="22">
        <v>50</v>
      </c>
      <c r="J11" s="18">
        <v>9.3109869646182499</v>
      </c>
      <c r="K11" s="33">
        <v>28</v>
      </c>
      <c r="L11" s="28">
        <v>5.2141527001862196</v>
      </c>
      <c r="M11" s="22">
        <v>0</v>
      </c>
      <c r="N11" s="27">
        <v>0</v>
      </c>
    </row>
    <row r="12" spans="1:14" ht="15" customHeight="1" x14ac:dyDescent="0.25">
      <c r="B12" s="6"/>
      <c r="C12" s="8"/>
      <c r="D12" s="8" t="s">
        <v>39</v>
      </c>
      <c r="E12" s="4" t="s">
        <v>86</v>
      </c>
      <c r="F12" s="15">
        <v>408</v>
      </c>
      <c r="G12" s="22">
        <v>34</v>
      </c>
      <c r="H12" s="27">
        <v>8.3333333333333321</v>
      </c>
      <c r="I12" s="22">
        <v>21</v>
      </c>
      <c r="J12" s="18">
        <v>5.1470588235294112</v>
      </c>
      <c r="K12" s="33">
        <v>13</v>
      </c>
      <c r="L12" s="28">
        <v>3.1862745098039214</v>
      </c>
      <c r="M12" s="22">
        <v>0</v>
      </c>
      <c r="N12" s="27">
        <v>0</v>
      </c>
    </row>
    <row r="13" spans="1:14" ht="15" customHeight="1" x14ac:dyDescent="0.25">
      <c r="B13" s="6"/>
      <c r="C13" s="8"/>
      <c r="D13" s="8" t="s">
        <v>40</v>
      </c>
      <c r="E13" s="4" t="s">
        <v>87</v>
      </c>
      <c r="F13" s="52">
        <v>110</v>
      </c>
      <c r="G13" s="53">
        <v>38</v>
      </c>
      <c r="H13" s="56">
        <v>34.545454545454547</v>
      </c>
      <c r="I13" s="53">
        <v>25</v>
      </c>
      <c r="J13" s="54">
        <v>22.727272727272727</v>
      </c>
      <c r="K13" s="55">
        <v>13</v>
      </c>
      <c r="L13" s="57">
        <v>11.818181818181818</v>
      </c>
      <c r="M13" s="53">
        <v>0</v>
      </c>
      <c r="N13" s="56">
        <v>0</v>
      </c>
    </row>
    <row r="14" spans="1:14" ht="15" customHeight="1" x14ac:dyDescent="0.25">
      <c r="B14" s="6"/>
      <c r="C14" s="8"/>
      <c r="D14" s="8" t="s">
        <v>41</v>
      </c>
      <c r="E14" s="4" t="s">
        <v>88</v>
      </c>
      <c r="F14" s="52">
        <v>42</v>
      </c>
      <c r="G14" s="53">
        <v>26</v>
      </c>
      <c r="H14" s="56">
        <v>61.904761904761898</v>
      </c>
      <c r="I14" s="53">
        <v>14</v>
      </c>
      <c r="J14" s="54">
        <v>33.333333333333329</v>
      </c>
      <c r="K14" s="55">
        <v>12</v>
      </c>
      <c r="L14" s="57">
        <v>28.571428571428569</v>
      </c>
      <c r="M14" s="53">
        <v>0</v>
      </c>
      <c r="N14" s="56">
        <v>0</v>
      </c>
    </row>
    <row r="15" spans="1:14" ht="15" customHeight="1" x14ac:dyDescent="0.25">
      <c r="B15" s="6"/>
      <c r="C15" s="8"/>
      <c r="D15" s="8" t="s">
        <v>42</v>
      </c>
      <c r="E15" s="4" t="s">
        <v>89</v>
      </c>
      <c r="F15" s="52">
        <v>76</v>
      </c>
      <c r="G15" s="53">
        <v>45</v>
      </c>
      <c r="H15" s="56">
        <v>59.210526315789465</v>
      </c>
      <c r="I15" s="53">
        <v>28</v>
      </c>
      <c r="J15" s="54">
        <v>36.84210526315789</v>
      </c>
      <c r="K15" s="55">
        <v>17</v>
      </c>
      <c r="L15" s="57">
        <v>22.368421052631579</v>
      </c>
      <c r="M15" s="53">
        <v>0</v>
      </c>
      <c r="N15" s="56">
        <v>0</v>
      </c>
    </row>
    <row r="16" spans="1:14" ht="15" customHeight="1" x14ac:dyDescent="0.25">
      <c r="B16" s="6"/>
      <c r="C16" s="8"/>
      <c r="D16" s="8" t="s">
        <v>43</v>
      </c>
      <c r="E16" s="4" t="s">
        <v>90</v>
      </c>
      <c r="F16" s="52">
        <v>257</v>
      </c>
      <c r="G16" s="53">
        <v>10</v>
      </c>
      <c r="H16" s="56">
        <v>3.8910505836575879</v>
      </c>
      <c r="I16" s="53">
        <v>6</v>
      </c>
      <c r="J16" s="54">
        <v>2.3346303501945527</v>
      </c>
      <c r="K16" s="55">
        <v>4</v>
      </c>
      <c r="L16" s="57">
        <v>1.556420233463035</v>
      </c>
      <c r="M16" s="53">
        <v>0</v>
      </c>
      <c r="N16" s="56">
        <v>0</v>
      </c>
    </row>
    <row r="17" spans="2:14" ht="15" customHeight="1" x14ac:dyDescent="0.25">
      <c r="B17" s="6"/>
      <c r="C17" s="8"/>
      <c r="D17" s="8" t="s">
        <v>44</v>
      </c>
      <c r="E17" s="4" t="s">
        <v>91</v>
      </c>
      <c r="F17" s="15">
        <v>80</v>
      </c>
      <c r="G17" s="22">
        <v>59</v>
      </c>
      <c r="H17" s="27">
        <v>73.75</v>
      </c>
      <c r="I17" s="22">
        <v>26</v>
      </c>
      <c r="J17" s="18">
        <v>32.5</v>
      </c>
      <c r="K17" s="33">
        <v>33</v>
      </c>
      <c r="L17" s="28">
        <v>41.25</v>
      </c>
      <c r="M17" s="22">
        <v>0</v>
      </c>
      <c r="N17" s="27">
        <v>0</v>
      </c>
    </row>
    <row r="18" spans="2:14" ht="15" customHeight="1" x14ac:dyDescent="0.25">
      <c r="B18" s="6"/>
      <c r="C18" s="8" t="s">
        <v>45</v>
      </c>
      <c r="D18" s="8" t="s">
        <v>46</v>
      </c>
      <c r="E18" s="4" t="s">
        <v>92</v>
      </c>
      <c r="F18" s="15">
        <v>70</v>
      </c>
      <c r="G18" s="22">
        <v>27</v>
      </c>
      <c r="H18" s="27">
        <v>38.571428571428569</v>
      </c>
      <c r="I18" s="22">
        <v>16</v>
      </c>
      <c r="J18" s="18">
        <v>22.857142857142858</v>
      </c>
      <c r="K18" s="33">
        <v>11</v>
      </c>
      <c r="L18" s="28">
        <v>15.714285714285714</v>
      </c>
      <c r="M18" s="22">
        <v>0</v>
      </c>
      <c r="N18" s="27">
        <v>0</v>
      </c>
    </row>
    <row r="19" spans="2:14" ht="15" customHeight="1" x14ac:dyDescent="0.25">
      <c r="B19" s="6"/>
      <c r="C19" s="8"/>
      <c r="D19" s="8" t="s">
        <v>47</v>
      </c>
      <c r="E19" s="4" t="s">
        <v>93</v>
      </c>
      <c r="F19" s="52">
        <v>166</v>
      </c>
      <c r="G19" s="53">
        <v>121</v>
      </c>
      <c r="H19" s="56">
        <v>72.891566265060234</v>
      </c>
      <c r="I19" s="53">
        <v>19</v>
      </c>
      <c r="J19" s="54">
        <v>11.445783132530121</v>
      </c>
      <c r="K19" s="55">
        <v>102</v>
      </c>
      <c r="L19" s="57">
        <v>61.445783132530117</v>
      </c>
      <c r="M19" s="53">
        <v>0</v>
      </c>
      <c r="N19" s="56">
        <v>0</v>
      </c>
    </row>
    <row r="20" spans="2:14" ht="15" customHeight="1" x14ac:dyDescent="0.25">
      <c r="B20" s="6"/>
      <c r="C20" s="8"/>
      <c r="D20" s="8" t="s">
        <v>48</v>
      </c>
      <c r="E20" s="4" t="s">
        <v>94</v>
      </c>
      <c r="F20" s="52">
        <v>264</v>
      </c>
      <c r="G20" s="53">
        <v>79</v>
      </c>
      <c r="H20" s="56">
        <v>29.924242424242422</v>
      </c>
      <c r="I20" s="53">
        <v>71</v>
      </c>
      <c r="J20" s="54">
        <v>26.893939393939391</v>
      </c>
      <c r="K20" s="55">
        <v>8</v>
      </c>
      <c r="L20" s="57">
        <v>3.0303030303030303</v>
      </c>
      <c r="M20" s="53">
        <v>0</v>
      </c>
      <c r="N20" s="56">
        <v>0</v>
      </c>
    </row>
    <row r="21" spans="2:14" ht="15" customHeight="1" x14ac:dyDescent="0.25">
      <c r="B21" s="6"/>
      <c r="C21" s="8"/>
      <c r="D21" s="8" t="s">
        <v>49</v>
      </c>
      <c r="E21" s="4" t="s">
        <v>95</v>
      </c>
      <c r="F21" s="52">
        <v>146</v>
      </c>
      <c r="G21" s="53">
        <v>105</v>
      </c>
      <c r="H21" s="56">
        <v>71.917808219178085</v>
      </c>
      <c r="I21" s="53">
        <v>37</v>
      </c>
      <c r="J21" s="54">
        <v>25.342465753424658</v>
      </c>
      <c r="K21" s="55">
        <v>68</v>
      </c>
      <c r="L21" s="57">
        <v>46.575342465753423</v>
      </c>
      <c r="M21" s="53">
        <v>0</v>
      </c>
      <c r="N21" s="56">
        <v>0</v>
      </c>
    </row>
    <row r="22" spans="2:14" ht="15" customHeight="1" x14ac:dyDescent="0.25">
      <c r="B22" s="6"/>
      <c r="C22" s="8"/>
      <c r="D22" s="8" t="s">
        <v>50</v>
      </c>
      <c r="E22" s="4" t="s">
        <v>96</v>
      </c>
      <c r="F22" s="52">
        <v>6</v>
      </c>
      <c r="G22" s="53">
        <v>0</v>
      </c>
      <c r="H22" s="56">
        <v>0</v>
      </c>
      <c r="I22" s="53">
        <v>0</v>
      </c>
      <c r="J22" s="54">
        <v>0</v>
      </c>
      <c r="K22" s="55">
        <v>0</v>
      </c>
      <c r="L22" s="57">
        <v>0</v>
      </c>
      <c r="M22" s="53">
        <v>0</v>
      </c>
      <c r="N22" s="56">
        <v>0</v>
      </c>
    </row>
    <row r="23" spans="2:14" ht="15" customHeight="1" x14ac:dyDescent="0.25">
      <c r="B23" s="6"/>
      <c r="C23" s="8"/>
      <c r="D23" s="8" t="s">
        <v>51</v>
      </c>
      <c r="E23" s="4" t="s">
        <v>97</v>
      </c>
      <c r="F23" s="15">
        <v>254</v>
      </c>
      <c r="G23" s="22">
        <v>56</v>
      </c>
      <c r="H23" s="27">
        <v>22.047244094488189</v>
      </c>
      <c r="I23" s="22">
        <v>51</v>
      </c>
      <c r="J23" s="18">
        <v>20.078740157480315</v>
      </c>
      <c r="K23" s="33">
        <v>5</v>
      </c>
      <c r="L23" s="28">
        <v>1.9685039370078741</v>
      </c>
      <c r="M23" s="22">
        <v>0</v>
      </c>
      <c r="N23" s="27">
        <v>0</v>
      </c>
    </row>
    <row r="24" spans="2:14" ht="15" customHeight="1" x14ac:dyDescent="0.25">
      <c r="B24" s="6"/>
      <c r="C24" s="8"/>
      <c r="D24" s="8" t="s">
        <v>52</v>
      </c>
      <c r="E24" s="4" t="s">
        <v>98</v>
      </c>
      <c r="F24" s="15">
        <v>279</v>
      </c>
      <c r="G24" s="22">
        <v>78</v>
      </c>
      <c r="H24" s="27">
        <v>27.956989247311828</v>
      </c>
      <c r="I24" s="22">
        <v>66</v>
      </c>
      <c r="J24" s="18">
        <v>23.655913978494624</v>
      </c>
      <c r="K24" s="33">
        <v>12</v>
      </c>
      <c r="L24" s="28">
        <v>4.3010752688172049</v>
      </c>
      <c r="M24" s="22">
        <v>0</v>
      </c>
      <c r="N24" s="27">
        <v>0</v>
      </c>
    </row>
    <row r="25" spans="2:14" ht="15" customHeight="1" x14ac:dyDescent="0.25">
      <c r="B25" s="6"/>
      <c r="C25" s="8"/>
      <c r="D25" s="8" t="s">
        <v>31</v>
      </c>
      <c r="E25" s="4" t="s">
        <v>99</v>
      </c>
      <c r="F25" s="52">
        <v>333</v>
      </c>
      <c r="G25" s="53">
        <v>37</v>
      </c>
      <c r="H25" s="56">
        <v>11.111111111111111</v>
      </c>
      <c r="I25" s="53">
        <v>32</v>
      </c>
      <c r="J25" s="54">
        <v>9.6096096096096097</v>
      </c>
      <c r="K25" s="55">
        <v>5</v>
      </c>
      <c r="L25" s="57">
        <v>1.5015015015015014</v>
      </c>
      <c r="M25" s="53">
        <v>0</v>
      </c>
      <c r="N25" s="56">
        <v>0</v>
      </c>
    </row>
    <row r="26" spans="2:14" ht="15" customHeight="1" x14ac:dyDescent="0.25">
      <c r="B26" s="6"/>
      <c r="C26" s="8"/>
      <c r="D26" s="8" t="s">
        <v>53</v>
      </c>
      <c r="E26" s="4" t="s">
        <v>100</v>
      </c>
      <c r="F26" s="52">
        <v>318</v>
      </c>
      <c r="G26" s="53">
        <v>112</v>
      </c>
      <c r="H26" s="56">
        <v>35.220125786163521</v>
      </c>
      <c r="I26" s="53">
        <v>71</v>
      </c>
      <c r="J26" s="54">
        <v>22.327044025157232</v>
      </c>
      <c r="K26" s="55">
        <v>41</v>
      </c>
      <c r="L26" s="57">
        <v>12.89308176100629</v>
      </c>
      <c r="M26" s="53">
        <v>0</v>
      </c>
      <c r="N26" s="56">
        <v>0</v>
      </c>
    </row>
    <row r="27" spans="2:14" ht="15" customHeight="1" x14ac:dyDescent="0.25">
      <c r="B27" s="6" t="s">
        <v>28</v>
      </c>
      <c r="C27" s="8" t="s">
        <v>54</v>
      </c>
      <c r="D27" s="8" t="s">
        <v>55</v>
      </c>
      <c r="E27" s="4" t="s">
        <v>101</v>
      </c>
      <c r="F27" s="52">
        <v>390</v>
      </c>
      <c r="G27" s="53">
        <v>98</v>
      </c>
      <c r="H27" s="56">
        <v>25.128205128205128</v>
      </c>
      <c r="I27" s="53">
        <v>63</v>
      </c>
      <c r="J27" s="54">
        <v>16.153846153846153</v>
      </c>
      <c r="K27" s="55">
        <v>32</v>
      </c>
      <c r="L27" s="57">
        <v>8.2051282051282044</v>
      </c>
      <c r="M27" s="53">
        <v>3</v>
      </c>
      <c r="N27" s="56">
        <v>0.76923076923076927</v>
      </c>
    </row>
    <row r="28" spans="2:14" ht="15" customHeight="1" x14ac:dyDescent="0.25">
      <c r="B28" s="6"/>
      <c r="C28" s="8"/>
      <c r="D28" s="8" t="s">
        <v>56</v>
      </c>
      <c r="E28" s="4" t="s">
        <v>102</v>
      </c>
      <c r="F28" s="15">
        <v>251</v>
      </c>
      <c r="G28" s="22">
        <v>92</v>
      </c>
      <c r="H28" s="27">
        <v>36.653386454183263</v>
      </c>
      <c r="I28" s="22">
        <v>69</v>
      </c>
      <c r="J28" s="18">
        <v>27.490039840637447</v>
      </c>
      <c r="K28" s="33">
        <v>23</v>
      </c>
      <c r="L28" s="28">
        <v>9.1633466135458175</v>
      </c>
      <c r="M28" s="22">
        <v>0</v>
      </c>
      <c r="N28" s="27">
        <v>0</v>
      </c>
    </row>
    <row r="29" spans="2:14" ht="15" customHeight="1" x14ac:dyDescent="0.25">
      <c r="B29" s="6"/>
      <c r="C29" s="8"/>
      <c r="D29" s="8" t="s">
        <v>107</v>
      </c>
      <c r="E29" s="4" t="s">
        <v>108</v>
      </c>
      <c r="F29" s="60">
        <v>8</v>
      </c>
      <c r="G29" s="61">
        <v>8</v>
      </c>
      <c r="H29" s="62">
        <v>100</v>
      </c>
      <c r="I29" s="61">
        <v>0</v>
      </c>
      <c r="J29" s="63">
        <v>0</v>
      </c>
      <c r="K29" s="64">
        <v>8</v>
      </c>
      <c r="L29" s="65">
        <v>100</v>
      </c>
      <c r="M29" s="61">
        <v>0</v>
      </c>
      <c r="N29" s="62">
        <v>0</v>
      </c>
    </row>
    <row r="30" spans="2:14" ht="15" customHeight="1" x14ac:dyDescent="0.25">
      <c r="B30" s="6" t="s">
        <v>29</v>
      </c>
      <c r="C30" s="8" t="s">
        <v>58</v>
      </c>
      <c r="D30" s="8" t="s">
        <v>33</v>
      </c>
      <c r="E30" s="4" t="s">
        <v>103</v>
      </c>
      <c r="F30" s="52">
        <v>183</v>
      </c>
      <c r="G30" s="53">
        <v>70</v>
      </c>
      <c r="H30" s="56">
        <v>38.251366120218577</v>
      </c>
      <c r="I30" s="53">
        <v>38</v>
      </c>
      <c r="J30" s="54">
        <v>20.765027322404372</v>
      </c>
      <c r="K30" s="55">
        <v>32</v>
      </c>
      <c r="L30" s="57">
        <v>17.486338797814209</v>
      </c>
      <c r="M30" s="53">
        <v>0</v>
      </c>
      <c r="N30" s="56">
        <v>0</v>
      </c>
    </row>
    <row r="31" spans="2:14" ht="15" customHeight="1" x14ac:dyDescent="0.25">
      <c r="B31" s="6"/>
      <c r="C31" s="8"/>
      <c r="D31" s="8" t="s">
        <v>57</v>
      </c>
      <c r="E31" s="4" t="s">
        <v>104</v>
      </c>
      <c r="F31" s="52">
        <v>17</v>
      </c>
      <c r="G31" s="53">
        <v>11</v>
      </c>
      <c r="H31" s="56">
        <v>64.705882352941174</v>
      </c>
      <c r="I31" s="53">
        <v>10</v>
      </c>
      <c r="J31" s="54">
        <v>58.82352941176471</v>
      </c>
      <c r="K31" s="55">
        <v>1</v>
      </c>
      <c r="L31" s="57">
        <v>5.8823529411764701</v>
      </c>
      <c r="M31" s="53">
        <v>0</v>
      </c>
      <c r="N31" s="56">
        <v>0</v>
      </c>
    </row>
    <row r="32" spans="2:14" ht="15" customHeight="1" x14ac:dyDescent="0.25">
      <c r="B32" s="6"/>
      <c r="C32" s="8"/>
      <c r="D32" s="8" t="s">
        <v>59</v>
      </c>
      <c r="E32" s="4" t="s">
        <v>105</v>
      </c>
      <c r="F32" s="15">
        <v>66</v>
      </c>
      <c r="G32" s="22">
        <v>8</v>
      </c>
      <c r="H32" s="27">
        <v>12.121212121212121</v>
      </c>
      <c r="I32" s="22">
        <v>2</v>
      </c>
      <c r="J32" s="18">
        <v>3.0303030303030303</v>
      </c>
      <c r="K32" s="33">
        <v>6</v>
      </c>
      <c r="L32" s="28">
        <v>9.0909090909090917</v>
      </c>
      <c r="M32" s="22">
        <v>0</v>
      </c>
      <c r="N32" s="27">
        <v>0</v>
      </c>
    </row>
    <row r="33" spans="2:14" ht="15" customHeight="1" x14ac:dyDescent="0.25">
      <c r="B33" s="6"/>
      <c r="C33" s="8"/>
      <c r="D33" s="8" t="s">
        <v>60</v>
      </c>
      <c r="E33" s="4" t="s">
        <v>106</v>
      </c>
      <c r="F33" s="52">
        <v>40</v>
      </c>
      <c r="G33" s="53">
        <v>9</v>
      </c>
      <c r="H33" s="56">
        <v>22.5</v>
      </c>
      <c r="I33" s="53">
        <v>6</v>
      </c>
      <c r="J33" s="54">
        <v>15</v>
      </c>
      <c r="K33" s="55">
        <v>3</v>
      </c>
      <c r="L33" s="57">
        <v>7.5</v>
      </c>
      <c r="M33" s="53">
        <v>0</v>
      </c>
      <c r="N33" s="56">
        <v>0</v>
      </c>
    </row>
    <row r="34" spans="2:14" ht="15" customHeight="1" x14ac:dyDescent="0.25">
      <c r="B34" s="6" t="s">
        <v>30</v>
      </c>
      <c r="C34" s="8" t="s">
        <v>61</v>
      </c>
      <c r="D34" s="8" t="s">
        <v>32</v>
      </c>
      <c r="E34" s="4" t="s">
        <v>68</v>
      </c>
      <c r="F34" s="52">
        <v>89</v>
      </c>
      <c r="G34" s="53">
        <v>66</v>
      </c>
      <c r="H34" s="56">
        <v>74.157303370786508</v>
      </c>
      <c r="I34" s="53">
        <v>36</v>
      </c>
      <c r="J34" s="54">
        <v>40.449438202247187</v>
      </c>
      <c r="K34" s="55">
        <v>29</v>
      </c>
      <c r="L34" s="57">
        <v>32.584269662921351</v>
      </c>
      <c r="M34" s="53">
        <v>1</v>
      </c>
      <c r="N34" s="56">
        <v>1.1235955056179776</v>
      </c>
    </row>
    <row r="35" spans="2:14" ht="15" customHeight="1" x14ac:dyDescent="0.25">
      <c r="B35" s="6"/>
      <c r="C35" s="8"/>
      <c r="D35" s="8" t="s">
        <v>62</v>
      </c>
      <c r="E35" s="4" t="s">
        <v>69</v>
      </c>
      <c r="F35" s="52">
        <v>103</v>
      </c>
      <c r="G35" s="53">
        <v>30</v>
      </c>
      <c r="H35" s="56">
        <v>29.126213592233011</v>
      </c>
      <c r="I35" s="53">
        <v>23</v>
      </c>
      <c r="J35" s="54">
        <v>22.330097087378643</v>
      </c>
      <c r="K35" s="55">
        <v>7</v>
      </c>
      <c r="L35" s="57">
        <v>6.7961165048543686</v>
      </c>
      <c r="M35" s="53">
        <v>0</v>
      </c>
      <c r="N35" s="56">
        <v>0</v>
      </c>
    </row>
    <row r="36" spans="2:14" ht="15" customHeight="1" x14ac:dyDescent="0.25">
      <c r="B36" s="6"/>
      <c r="C36" s="8" t="s">
        <v>63</v>
      </c>
      <c r="D36" s="8" t="s">
        <v>64</v>
      </c>
      <c r="E36" s="4" t="s">
        <v>70</v>
      </c>
      <c r="F36" s="52">
        <v>697</v>
      </c>
      <c r="G36" s="53">
        <v>162</v>
      </c>
      <c r="H36" s="56">
        <v>23.242467718794835</v>
      </c>
      <c r="I36" s="53">
        <v>150</v>
      </c>
      <c r="J36" s="54">
        <v>21.52080344332855</v>
      </c>
      <c r="K36" s="55">
        <v>12</v>
      </c>
      <c r="L36" s="57">
        <v>1.7216642754662841</v>
      </c>
      <c r="M36" s="53">
        <v>0</v>
      </c>
      <c r="N36" s="56">
        <v>0</v>
      </c>
    </row>
    <row r="37" spans="2:14" ht="15" customHeight="1" x14ac:dyDescent="0.25">
      <c r="B37" s="6"/>
      <c r="C37" s="8"/>
      <c r="D37" s="8" t="s">
        <v>65</v>
      </c>
      <c r="E37" s="4" t="s">
        <v>71</v>
      </c>
      <c r="F37" s="52">
        <v>2076</v>
      </c>
      <c r="G37" s="53">
        <v>536</v>
      </c>
      <c r="H37" s="56">
        <v>25.818882466281309</v>
      </c>
      <c r="I37" s="53">
        <v>429</v>
      </c>
      <c r="J37" s="54">
        <v>20.664739884393065</v>
      </c>
      <c r="K37" s="55">
        <v>106</v>
      </c>
      <c r="L37" s="57">
        <v>5.1059730250481694</v>
      </c>
      <c r="M37" s="53">
        <v>1</v>
      </c>
      <c r="N37" s="56">
        <v>4.8169556840077073E-2</v>
      </c>
    </row>
    <row r="38" spans="2:14" ht="15" customHeight="1" thickBot="1" x14ac:dyDescent="0.3">
      <c r="B38" s="6"/>
      <c r="C38" s="8"/>
      <c r="D38" s="8" t="s">
        <v>66</v>
      </c>
      <c r="E38" s="4" t="s">
        <v>72</v>
      </c>
      <c r="F38" s="15">
        <v>1239</v>
      </c>
      <c r="G38" s="22">
        <v>393</v>
      </c>
      <c r="H38" s="27">
        <v>31.719128329297821</v>
      </c>
      <c r="I38" s="22">
        <v>301</v>
      </c>
      <c r="J38" s="18">
        <v>24.293785310734464</v>
      </c>
      <c r="K38" s="33">
        <v>92</v>
      </c>
      <c r="L38" s="28">
        <v>7.4253430185633569</v>
      </c>
      <c r="M38" s="22">
        <v>0</v>
      </c>
      <c r="N38" s="27">
        <v>0</v>
      </c>
    </row>
    <row r="39" spans="2:14" ht="15" customHeight="1" thickBot="1" x14ac:dyDescent="0.3">
      <c r="B39" s="79" t="s">
        <v>80</v>
      </c>
      <c r="C39" s="80"/>
      <c r="D39" s="80"/>
      <c r="E39" s="81"/>
      <c r="F39" s="16">
        <f>SUM(F7:F38)</f>
        <v>10459</v>
      </c>
      <c r="G39" s="24">
        <f>SUM(G7:G38)</f>
        <v>3032</v>
      </c>
      <c r="H39" s="30">
        <f>G39/F39*100</f>
        <v>28.989387130700834</v>
      </c>
      <c r="I39" s="24">
        <f>SUM(I7:I38)</f>
        <v>2091</v>
      </c>
      <c r="J39" s="20">
        <f>I39/F39*100</f>
        <v>19.992351085189789</v>
      </c>
      <c r="K39" s="34">
        <f>SUM(K7:K38)</f>
        <v>933</v>
      </c>
      <c r="L39" s="31">
        <f>K39/F39*100</f>
        <v>8.920546897408931</v>
      </c>
      <c r="M39" s="24">
        <f>SUM(M7:M38)</f>
        <v>8</v>
      </c>
      <c r="N39" s="30">
        <f>M39/F39*100</f>
        <v>7.6489148102113005E-2</v>
      </c>
    </row>
    <row r="40" spans="2:14" ht="15" customHeight="1" x14ac:dyDescent="0.25">
      <c r="B40" s="3" t="s">
        <v>78</v>
      </c>
      <c r="C40" s="12"/>
      <c r="D40" s="12"/>
      <c r="E40" s="12"/>
    </row>
    <row r="41" spans="2:14" ht="15" customHeight="1" x14ac:dyDescent="0.25">
      <c r="B41" s="3" t="s">
        <v>5</v>
      </c>
      <c r="C41" s="12"/>
      <c r="D41" s="12"/>
      <c r="E41" s="12"/>
    </row>
    <row r="42" spans="2:14" ht="15" customHeight="1" x14ac:dyDescent="0.25">
      <c r="B42" s="3" t="s">
        <v>73</v>
      </c>
    </row>
    <row r="43" spans="2:14" ht="15" customHeight="1" x14ac:dyDescent="0.25">
      <c r="B43" s="3"/>
    </row>
  </sheetData>
  <mergeCells count="12">
    <mergeCell ref="B39:E39"/>
    <mergeCell ref="K5:L5"/>
    <mergeCell ref="M5:N5"/>
    <mergeCell ref="B2:N2"/>
    <mergeCell ref="B5:B6"/>
    <mergeCell ref="C5:C6"/>
    <mergeCell ref="D5:D6"/>
    <mergeCell ref="E5:E6"/>
    <mergeCell ref="F5:F6"/>
    <mergeCell ref="G5:H5"/>
    <mergeCell ref="I5:J5"/>
    <mergeCell ref="B3:N3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>
    <tabColor rgb="FFFFC000"/>
  </sheetPr>
  <dimension ref="A1:N43"/>
  <sheetViews>
    <sheetView showGridLines="0" workbookViewId="0">
      <selection activeCell="H12" sqref="H12"/>
    </sheetView>
  </sheetViews>
  <sheetFormatPr baseColWidth="10" defaultColWidth="11.42578125" defaultRowHeight="15" customHeight="1" x14ac:dyDescent="0.25"/>
  <cols>
    <col min="1" max="1" width="12.7109375" style="2" customWidth="1"/>
    <col min="2" max="2" width="15.7109375" style="2" customWidth="1"/>
    <col min="3" max="3" width="25.7109375" style="2" customWidth="1"/>
    <col min="4" max="4" width="35.7109375" style="2" customWidth="1"/>
    <col min="5" max="5" width="10.7109375" style="2" customWidth="1"/>
    <col min="6" max="14" width="12.7109375" style="2" customWidth="1"/>
    <col min="15" max="16384" width="11.42578125" style="2"/>
  </cols>
  <sheetData>
    <row r="1" spans="1:14" ht="15" customHeight="1" x14ac:dyDescent="0.25">
      <c r="A1" s="1"/>
    </row>
    <row r="2" spans="1:14" ht="84.95" customHeight="1" x14ac:dyDescent="0.25">
      <c r="A2" s="1"/>
      <c r="B2" s="73" t="s">
        <v>111</v>
      </c>
      <c r="C2" s="73"/>
      <c r="D2" s="73"/>
      <c r="E2" s="73"/>
      <c r="F2" s="82"/>
      <c r="G2" s="82"/>
      <c r="H2" s="82"/>
      <c r="I2" s="82"/>
      <c r="J2" s="82"/>
      <c r="K2" s="82"/>
      <c r="L2" s="82"/>
      <c r="M2" s="82"/>
      <c r="N2" s="82"/>
    </row>
    <row r="3" spans="1:14" ht="15" customHeight="1" x14ac:dyDescent="0.25">
      <c r="A3" s="1"/>
      <c r="B3" s="74" t="str">
        <f>INICIO!C$8</f>
        <v>PERIODO: ENERO - NOVIEMBRE 2021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</row>
    <row r="4" spans="1:14" ht="15" customHeight="1" thickBot="1" x14ac:dyDescent="0.3"/>
    <row r="5" spans="1:14" ht="15" customHeight="1" thickBot="1" x14ac:dyDescent="0.3">
      <c r="B5" s="72" t="s">
        <v>0</v>
      </c>
      <c r="C5" s="72" t="s">
        <v>6</v>
      </c>
      <c r="D5" s="83" t="s">
        <v>7</v>
      </c>
      <c r="E5" s="72" t="s">
        <v>8</v>
      </c>
      <c r="F5" s="71" t="s">
        <v>11</v>
      </c>
      <c r="G5" s="71" t="s">
        <v>9</v>
      </c>
      <c r="H5" s="71"/>
      <c r="I5" s="76" t="s">
        <v>18</v>
      </c>
      <c r="J5" s="71"/>
      <c r="K5" s="71" t="s">
        <v>19</v>
      </c>
      <c r="L5" s="71"/>
      <c r="M5" s="71" t="s">
        <v>20</v>
      </c>
      <c r="N5" s="71"/>
    </row>
    <row r="6" spans="1:14" ht="15" customHeight="1" thickBot="1" x14ac:dyDescent="0.3">
      <c r="B6" s="72"/>
      <c r="C6" s="72"/>
      <c r="D6" s="83"/>
      <c r="E6" s="72"/>
      <c r="F6" s="71"/>
      <c r="G6" s="35" t="s">
        <v>1</v>
      </c>
      <c r="H6" s="35" t="s">
        <v>2</v>
      </c>
      <c r="I6" s="36" t="s">
        <v>1</v>
      </c>
      <c r="J6" s="35" t="s">
        <v>2</v>
      </c>
      <c r="K6" s="35" t="s">
        <v>1</v>
      </c>
      <c r="L6" s="35" t="s">
        <v>2</v>
      </c>
      <c r="M6" s="35" t="s">
        <v>1</v>
      </c>
      <c r="N6" s="35" t="s">
        <v>2</v>
      </c>
    </row>
    <row r="7" spans="1:14" ht="15" customHeight="1" x14ac:dyDescent="0.25">
      <c r="B7" s="5" t="s">
        <v>27</v>
      </c>
      <c r="C7" s="8" t="s">
        <v>34</v>
      </c>
      <c r="D7" s="7" t="s">
        <v>27</v>
      </c>
      <c r="E7" s="9" t="s">
        <v>81</v>
      </c>
      <c r="F7" s="14">
        <v>2407</v>
      </c>
      <c r="G7" s="23">
        <v>705</v>
      </c>
      <c r="H7" s="29">
        <v>29.289572081429164</v>
      </c>
      <c r="I7" s="23">
        <v>481</v>
      </c>
      <c r="J7" s="19">
        <v>19.983381803074366</v>
      </c>
      <c r="K7" s="32">
        <v>222</v>
      </c>
      <c r="L7" s="26">
        <v>9.2230992937266301</v>
      </c>
      <c r="M7" s="23">
        <v>2</v>
      </c>
      <c r="N7" s="29">
        <v>8.3090984628167844E-2</v>
      </c>
    </row>
    <row r="8" spans="1:14" ht="15" customHeight="1" x14ac:dyDescent="0.25">
      <c r="B8" s="6"/>
      <c r="C8" s="8" t="s">
        <v>35</v>
      </c>
      <c r="D8" s="8" t="s">
        <v>36</v>
      </c>
      <c r="E8" s="4" t="s">
        <v>82</v>
      </c>
      <c r="F8" s="15">
        <v>54</v>
      </c>
      <c r="G8" s="22">
        <v>31</v>
      </c>
      <c r="H8" s="27">
        <v>57.407407407407412</v>
      </c>
      <c r="I8" s="22">
        <v>17</v>
      </c>
      <c r="J8" s="18">
        <v>31.481481481481481</v>
      </c>
      <c r="K8" s="33">
        <v>13</v>
      </c>
      <c r="L8" s="28">
        <v>24.074074074074073</v>
      </c>
      <c r="M8" s="22">
        <v>1</v>
      </c>
      <c r="N8" s="27">
        <v>1.8518518518518516</v>
      </c>
    </row>
    <row r="9" spans="1:14" ht="15" customHeight="1" x14ac:dyDescent="0.25">
      <c r="B9" s="6"/>
      <c r="C9" s="8"/>
      <c r="D9" s="8" t="s">
        <v>37</v>
      </c>
      <c r="E9" s="4" t="s">
        <v>83</v>
      </c>
      <c r="F9" s="15">
        <v>313</v>
      </c>
      <c r="G9" s="22">
        <v>60</v>
      </c>
      <c r="H9" s="27">
        <v>19.169329073482427</v>
      </c>
      <c r="I9" s="22">
        <v>42</v>
      </c>
      <c r="J9" s="18">
        <v>13.418530351437699</v>
      </c>
      <c r="K9" s="33">
        <v>18</v>
      </c>
      <c r="L9" s="28">
        <v>5.7507987220447285</v>
      </c>
      <c r="M9" s="22">
        <v>0</v>
      </c>
      <c r="N9" s="27">
        <v>0</v>
      </c>
    </row>
    <row r="10" spans="1:14" ht="15" customHeight="1" x14ac:dyDescent="0.25">
      <c r="B10" s="6"/>
      <c r="C10" s="8"/>
      <c r="D10" s="8" t="s">
        <v>38</v>
      </c>
      <c r="E10" s="4" t="s">
        <v>84</v>
      </c>
      <c r="F10" s="15">
        <v>33</v>
      </c>
      <c r="G10" s="22">
        <v>9</v>
      </c>
      <c r="H10" s="27">
        <v>27.272727272727273</v>
      </c>
      <c r="I10" s="22">
        <v>6</v>
      </c>
      <c r="J10" s="18">
        <v>18.181818181818183</v>
      </c>
      <c r="K10" s="33">
        <v>3</v>
      </c>
      <c r="L10" s="28">
        <v>9.0909090909090917</v>
      </c>
      <c r="M10" s="22">
        <v>0</v>
      </c>
      <c r="N10" s="27">
        <v>0</v>
      </c>
    </row>
    <row r="11" spans="1:14" ht="15" customHeight="1" x14ac:dyDescent="0.25">
      <c r="B11" s="6"/>
      <c r="C11" s="8"/>
      <c r="D11" s="8" t="s">
        <v>35</v>
      </c>
      <c r="E11" s="4" t="s">
        <v>85</v>
      </c>
      <c r="F11" s="15">
        <v>810</v>
      </c>
      <c r="G11" s="22">
        <v>91</v>
      </c>
      <c r="H11" s="27">
        <v>11.234567901234568</v>
      </c>
      <c r="I11" s="22">
        <v>57</v>
      </c>
      <c r="J11" s="18">
        <v>7.0370370370370372</v>
      </c>
      <c r="K11" s="33">
        <v>34</v>
      </c>
      <c r="L11" s="28">
        <v>4.1975308641975309</v>
      </c>
      <c r="M11" s="22">
        <v>0</v>
      </c>
      <c r="N11" s="27">
        <v>0</v>
      </c>
    </row>
    <row r="12" spans="1:14" ht="15" customHeight="1" x14ac:dyDescent="0.25">
      <c r="B12" s="6"/>
      <c r="C12" s="8"/>
      <c r="D12" s="8" t="s">
        <v>39</v>
      </c>
      <c r="E12" s="4" t="s">
        <v>86</v>
      </c>
      <c r="F12" s="15">
        <v>555</v>
      </c>
      <c r="G12" s="22">
        <v>36</v>
      </c>
      <c r="H12" s="27">
        <v>6.4864864864864868</v>
      </c>
      <c r="I12" s="22">
        <v>23</v>
      </c>
      <c r="J12" s="18">
        <v>4.1441441441441444</v>
      </c>
      <c r="K12" s="33">
        <v>13</v>
      </c>
      <c r="L12" s="28">
        <v>2.3423423423423424</v>
      </c>
      <c r="M12" s="22">
        <v>0</v>
      </c>
      <c r="N12" s="27">
        <v>0</v>
      </c>
    </row>
    <row r="13" spans="1:14" ht="15" customHeight="1" x14ac:dyDescent="0.25">
      <c r="B13" s="6"/>
      <c r="C13" s="8"/>
      <c r="D13" s="8" t="s">
        <v>40</v>
      </c>
      <c r="E13" s="4" t="s">
        <v>87</v>
      </c>
      <c r="F13" s="52">
        <v>182</v>
      </c>
      <c r="G13" s="53">
        <v>48</v>
      </c>
      <c r="H13" s="56">
        <v>26.373626373626376</v>
      </c>
      <c r="I13" s="53">
        <v>32</v>
      </c>
      <c r="J13" s="54">
        <v>17.582417582417584</v>
      </c>
      <c r="K13" s="55">
        <v>16</v>
      </c>
      <c r="L13" s="57">
        <v>8.791208791208792</v>
      </c>
      <c r="M13" s="53">
        <v>0</v>
      </c>
      <c r="N13" s="56">
        <v>0</v>
      </c>
    </row>
    <row r="14" spans="1:14" ht="15" customHeight="1" x14ac:dyDescent="0.25">
      <c r="B14" s="6"/>
      <c r="C14" s="8"/>
      <c r="D14" s="8" t="s">
        <v>41</v>
      </c>
      <c r="E14" s="4" t="s">
        <v>88</v>
      </c>
      <c r="F14" s="52">
        <v>86</v>
      </c>
      <c r="G14" s="53">
        <v>40</v>
      </c>
      <c r="H14" s="56">
        <v>46.511627906976742</v>
      </c>
      <c r="I14" s="53">
        <v>23</v>
      </c>
      <c r="J14" s="54">
        <v>26.744186046511626</v>
      </c>
      <c r="K14" s="55">
        <v>17</v>
      </c>
      <c r="L14" s="57">
        <v>19.767441860465116</v>
      </c>
      <c r="M14" s="53">
        <v>0</v>
      </c>
      <c r="N14" s="56">
        <v>0</v>
      </c>
    </row>
    <row r="15" spans="1:14" ht="15" customHeight="1" x14ac:dyDescent="0.25">
      <c r="B15" s="6"/>
      <c r="C15" s="8"/>
      <c r="D15" s="8" t="s">
        <v>42</v>
      </c>
      <c r="E15" s="4" t="s">
        <v>89</v>
      </c>
      <c r="F15" s="52">
        <v>135</v>
      </c>
      <c r="G15" s="53">
        <v>67</v>
      </c>
      <c r="H15" s="56">
        <v>49.629629629629633</v>
      </c>
      <c r="I15" s="53">
        <v>49</v>
      </c>
      <c r="J15" s="54">
        <v>36.296296296296298</v>
      </c>
      <c r="K15" s="55">
        <v>18</v>
      </c>
      <c r="L15" s="57">
        <v>13.333333333333334</v>
      </c>
      <c r="M15" s="53">
        <v>0</v>
      </c>
      <c r="N15" s="56">
        <v>0</v>
      </c>
    </row>
    <row r="16" spans="1:14" ht="15" customHeight="1" x14ac:dyDescent="0.25">
      <c r="B16" s="6"/>
      <c r="C16" s="8"/>
      <c r="D16" s="8" t="s">
        <v>43</v>
      </c>
      <c r="E16" s="4" t="s">
        <v>90</v>
      </c>
      <c r="F16" s="52">
        <v>488</v>
      </c>
      <c r="G16" s="53">
        <v>14</v>
      </c>
      <c r="H16" s="56">
        <v>2.8688524590163933</v>
      </c>
      <c r="I16" s="53">
        <v>9</v>
      </c>
      <c r="J16" s="54">
        <v>1.8442622950819672</v>
      </c>
      <c r="K16" s="55">
        <v>5</v>
      </c>
      <c r="L16" s="57">
        <v>1.0245901639344261</v>
      </c>
      <c r="M16" s="53">
        <v>0</v>
      </c>
      <c r="N16" s="56">
        <v>0</v>
      </c>
    </row>
    <row r="17" spans="2:14" ht="15" customHeight="1" x14ac:dyDescent="0.25">
      <c r="B17" s="6"/>
      <c r="C17" s="8"/>
      <c r="D17" s="8" t="s">
        <v>44</v>
      </c>
      <c r="E17" s="4" t="s">
        <v>91</v>
      </c>
      <c r="F17" s="15">
        <v>124</v>
      </c>
      <c r="G17" s="22">
        <v>81</v>
      </c>
      <c r="H17" s="27">
        <v>65.322580645161295</v>
      </c>
      <c r="I17" s="22">
        <v>37</v>
      </c>
      <c r="J17" s="18">
        <v>29.838709677419356</v>
      </c>
      <c r="K17" s="33">
        <v>44</v>
      </c>
      <c r="L17" s="28">
        <v>35.483870967741936</v>
      </c>
      <c r="M17" s="22">
        <v>0</v>
      </c>
      <c r="N17" s="27">
        <v>0</v>
      </c>
    </row>
    <row r="18" spans="2:14" ht="15" customHeight="1" x14ac:dyDescent="0.25">
      <c r="B18" s="6"/>
      <c r="C18" s="8" t="s">
        <v>45</v>
      </c>
      <c r="D18" s="8" t="s">
        <v>46</v>
      </c>
      <c r="E18" s="4" t="s">
        <v>92</v>
      </c>
      <c r="F18" s="15">
        <v>103</v>
      </c>
      <c r="G18" s="22">
        <v>30</v>
      </c>
      <c r="H18" s="27">
        <v>29.126213592233007</v>
      </c>
      <c r="I18" s="22">
        <v>19</v>
      </c>
      <c r="J18" s="18">
        <v>18.446601941747574</v>
      </c>
      <c r="K18" s="33">
        <v>11</v>
      </c>
      <c r="L18" s="28">
        <v>10.679611650485436</v>
      </c>
      <c r="M18" s="22">
        <v>0</v>
      </c>
      <c r="N18" s="27">
        <v>0</v>
      </c>
    </row>
    <row r="19" spans="2:14" ht="15" customHeight="1" x14ac:dyDescent="0.25">
      <c r="B19" s="6"/>
      <c r="C19" s="8"/>
      <c r="D19" s="8" t="s">
        <v>47</v>
      </c>
      <c r="E19" s="4" t="s">
        <v>93</v>
      </c>
      <c r="F19" s="52">
        <v>299</v>
      </c>
      <c r="G19" s="53">
        <v>190</v>
      </c>
      <c r="H19" s="56">
        <v>63.545150501672246</v>
      </c>
      <c r="I19" s="53">
        <v>45</v>
      </c>
      <c r="J19" s="54">
        <v>15.050167224080269</v>
      </c>
      <c r="K19" s="55">
        <v>145</v>
      </c>
      <c r="L19" s="57">
        <v>48.494983277591977</v>
      </c>
      <c r="M19" s="53">
        <v>0</v>
      </c>
      <c r="N19" s="56">
        <v>0</v>
      </c>
    </row>
    <row r="20" spans="2:14" ht="15" customHeight="1" x14ac:dyDescent="0.25">
      <c r="B20" s="6"/>
      <c r="C20" s="8"/>
      <c r="D20" s="8" t="s">
        <v>48</v>
      </c>
      <c r="E20" s="4" t="s">
        <v>94</v>
      </c>
      <c r="F20" s="52">
        <v>401</v>
      </c>
      <c r="G20" s="53">
        <v>97</v>
      </c>
      <c r="H20" s="56">
        <v>24.189526184538657</v>
      </c>
      <c r="I20" s="53">
        <v>87</v>
      </c>
      <c r="J20" s="54">
        <v>21.695760598503743</v>
      </c>
      <c r="K20" s="55">
        <v>10</v>
      </c>
      <c r="L20" s="57">
        <v>2.4937655860349128</v>
      </c>
      <c r="M20" s="53">
        <v>0</v>
      </c>
      <c r="N20" s="56">
        <v>0</v>
      </c>
    </row>
    <row r="21" spans="2:14" ht="15" customHeight="1" x14ac:dyDescent="0.25">
      <c r="B21" s="6"/>
      <c r="C21" s="8"/>
      <c r="D21" s="8" t="s">
        <v>49</v>
      </c>
      <c r="E21" s="4" t="s">
        <v>95</v>
      </c>
      <c r="F21" s="52">
        <v>300</v>
      </c>
      <c r="G21" s="53">
        <v>205</v>
      </c>
      <c r="H21" s="56">
        <v>68.333333333333343</v>
      </c>
      <c r="I21" s="53">
        <v>80</v>
      </c>
      <c r="J21" s="54">
        <v>26.666666666666668</v>
      </c>
      <c r="K21" s="55">
        <v>125</v>
      </c>
      <c r="L21" s="57">
        <v>41.666666666666671</v>
      </c>
      <c r="M21" s="53">
        <v>0</v>
      </c>
      <c r="N21" s="56">
        <v>0</v>
      </c>
    </row>
    <row r="22" spans="2:14" ht="15" customHeight="1" x14ac:dyDescent="0.25">
      <c r="B22" s="6"/>
      <c r="C22" s="8"/>
      <c r="D22" s="8" t="s">
        <v>50</v>
      </c>
      <c r="E22" s="4" t="s">
        <v>96</v>
      </c>
      <c r="F22" s="52">
        <v>13</v>
      </c>
      <c r="G22" s="53">
        <v>0</v>
      </c>
      <c r="H22" s="56">
        <v>0</v>
      </c>
      <c r="I22" s="53">
        <v>0</v>
      </c>
      <c r="J22" s="54">
        <v>0</v>
      </c>
      <c r="K22" s="55">
        <v>0</v>
      </c>
      <c r="L22" s="57">
        <v>0</v>
      </c>
      <c r="M22" s="53">
        <v>0</v>
      </c>
      <c r="N22" s="56">
        <v>0</v>
      </c>
    </row>
    <row r="23" spans="2:14" ht="15" customHeight="1" x14ac:dyDescent="0.25">
      <c r="B23" s="6"/>
      <c r="C23" s="8"/>
      <c r="D23" s="8" t="s">
        <v>51</v>
      </c>
      <c r="E23" s="4" t="s">
        <v>97</v>
      </c>
      <c r="F23" s="52">
        <v>380</v>
      </c>
      <c r="G23" s="53">
        <v>73</v>
      </c>
      <c r="H23" s="56">
        <v>19.210526315789473</v>
      </c>
      <c r="I23" s="53">
        <v>65</v>
      </c>
      <c r="J23" s="54">
        <v>17.105263157894736</v>
      </c>
      <c r="K23" s="55">
        <v>8</v>
      </c>
      <c r="L23" s="57">
        <v>2.1052631578947367</v>
      </c>
      <c r="M23" s="53">
        <v>0</v>
      </c>
      <c r="N23" s="56">
        <v>0</v>
      </c>
    </row>
    <row r="24" spans="2:14" ht="15" customHeight="1" x14ac:dyDescent="0.25">
      <c r="B24" s="6"/>
      <c r="C24" s="8"/>
      <c r="D24" s="8" t="s">
        <v>52</v>
      </c>
      <c r="E24" s="4" t="s">
        <v>98</v>
      </c>
      <c r="F24" s="52">
        <v>435</v>
      </c>
      <c r="G24" s="53">
        <v>100</v>
      </c>
      <c r="H24" s="56">
        <v>22.988505747126439</v>
      </c>
      <c r="I24" s="53">
        <v>88</v>
      </c>
      <c r="J24" s="54">
        <v>20.229885057471265</v>
      </c>
      <c r="K24" s="55">
        <v>12</v>
      </c>
      <c r="L24" s="57">
        <v>2.7586206896551726</v>
      </c>
      <c r="M24" s="53">
        <v>0</v>
      </c>
      <c r="N24" s="56">
        <v>0</v>
      </c>
    </row>
    <row r="25" spans="2:14" ht="15" customHeight="1" x14ac:dyDescent="0.25">
      <c r="B25" s="6"/>
      <c r="C25" s="8"/>
      <c r="D25" s="8" t="s">
        <v>31</v>
      </c>
      <c r="E25" s="4" t="s">
        <v>99</v>
      </c>
      <c r="F25" s="52">
        <v>587</v>
      </c>
      <c r="G25" s="53">
        <v>45</v>
      </c>
      <c r="H25" s="56">
        <v>7.6660988074957404</v>
      </c>
      <c r="I25" s="53">
        <v>39</v>
      </c>
      <c r="J25" s="54">
        <v>6.6439522998296416</v>
      </c>
      <c r="K25" s="55">
        <v>6</v>
      </c>
      <c r="L25" s="57">
        <v>1.0221465076660987</v>
      </c>
      <c r="M25" s="53">
        <v>0</v>
      </c>
      <c r="N25" s="56">
        <v>0</v>
      </c>
    </row>
    <row r="26" spans="2:14" ht="15" customHeight="1" x14ac:dyDescent="0.25">
      <c r="B26" s="6"/>
      <c r="C26" s="8"/>
      <c r="D26" s="8" t="s">
        <v>53</v>
      </c>
      <c r="E26" s="4" t="s">
        <v>100</v>
      </c>
      <c r="F26" s="52">
        <v>507</v>
      </c>
      <c r="G26" s="53">
        <v>155</v>
      </c>
      <c r="H26" s="56">
        <v>30.57199211045365</v>
      </c>
      <c r="I26" s="53">
        <v>99</v>
      </c>
      <c r="J26" s="54">
        <v>19.526627218934912</v>
      </c>
      <c r="K26" s="55">
        <v>56</v>
      </c>
      <c r="L26" s="57">
        <v>11.045364891518737</v>
      </c>
      <c r="M26" s="53">
        <v>0</v>
      </c>
      <c r="N26" s="56">
        <v>0</v>
      </c>
    </row>
    <row r="27" spans="2:14" ht="15" customHeight="1" x14ac:dyDescent="0.25">
      <c r="B27" s="6" t="s">
        <v>28</v>
      </c>
      <c r="C27" s="8" t="s">
        <v>54</v>
      </c>
      <c r="D27" s="8" t="s">
        <v>55</v>
      </c>
      <c r="E27" s="4" t="s">
        <v>101</v>
      </c>
      <c r="F27" s="52">
        <v>648</v>
      </c>
      <c r="G27" s="53">
        <v>117</v>
      </c>
      <c r="H27" s="56">
        <v>18.055555555555554</v>
      </c>
      <c r="I27" s="53">
        <v>81</v>
      </c>
      <c r="J27" s="54">
        <v>12.5</v>
      </c>
      <c r="K27" s="55">
        <v>33</v>
      </c>
      <c r="L27" s="57">
        <v>5.0925925925925926</v>
      </c>
      <c r="M27" s="53">
        <v>3</v>
      </c>
      <c r="N27" s="56">
        <v>0.46296296296296291</v>
      </c>
    </row>
    <row r="28" spans="2:14" ht="15" customHeight="1" x14ac:dyDescent="0.25">
      <c r="B28" s="6"/>
      <c r="C28" s="8"/>
      <c r="D28" s="8" t="s">
        <v>56</v>
      </c>
      <c r="E28" s="4" t="s">
        <v>102</v>
      </c>
      <c r="F28" s="52">
        <v>333</v>
      </c>
      <c r="G28" s="53">
        <v>109</v>
      </c>
      <c r="H28" s="56">
        <v>32.732732732732728</v>
      </c>
      <c r="I28" s="53">
        <v>83</v>
      </c>
      <c r="J28" s="54">
        <v>24.924924924924923</v>
      </c>
      <c r="K28" s="55">
        <v>26</v>
      </c>
      <c r="L28" s="57">
        <v>7.8078078078078077</v>
      </c>
      <c r="M28" s="53">
        <v>0</v>
      </c>
      <c r="N28" s="56">
        <v>0</v>
      </c>
    </row>
    <row r="29" spans="2:14" ht="15" customHeight="1" x14ac:dyDescent="0.25">
      <c r="B29" s="6"/>
      <c r="C29" s="8"/>
      <c r="D29" s="8" t="s">
        <v>107</v>
      </c>
      <c r="E29" s="4" t="s">
        <v>108</v>
      </c>
      <c r="F29" s="52">
        <v>21</v>
      </c>
      <c r="G29" s="53">
        <v>20</v>
      </c>
      <c r="H29" s="56">
        <v>95.238095238095227</v>
      </c>
      <c r="I29" s="53">
        <v>2</v>
      </c>
      <c r="J29" s="54">
        <v>9.5238095238095237</v>
      </c>
      <c r="K29" s="55">
        <v>18</v>
      </c>
      <c r="L29" s="57">
        <v>85.714285714285708</v>
      </c>
      <c r="M29" s="53">
        <v>0</v>
      </c>
      <c r="N29" s="56">
        <v>0</v>
      </c>
    </row>
    <row r="30" spans="2:14" ht="15" customHeight="1" x14ac:dyDescent="0.25">
      <c r="B30" s="6" t="s">
        <v>29</v>
      </c>
      <c r="C30" s="8" t="s">
        <v>58</v>
      </c>
      <c r="D30" s="8" t="s">
        <v>33</v>
      </c>
      <c r="E30" s="4" t="s">
        <v>103</v>
      </c>
      <c r="F30" s="52">
        <v>308</v>
      </c>
      <c r="G30" s="53">
        <v>95</v>
      </c>
      <c r="H30" s="56">
        <v>30.844155844155843</v>
      </c>
      <c r="I30" s="53">
        <v>55</v>
      </c>
      <c r="J30" s="54">
        <v>17.857142857142858</v>
      </c>
      <c r="K30" s="55">
        <v>40</v>
      </c>
      <c r="L30" s="57">
        <v>12.987012987012985</v>
      </c>
      <c r="M30" s="53">
        <v>0</v>
      </c>
      <c r="N30" s="56">
        <v>0</v>
      </c>
    </row>
    <row r="31" spans="2:14" ht="15" customHeight="1" x14ac:dyDescent="0.25">
      <c r="B31" s="6"/>
      <c r="C31" s="8"/>
      <c r="D31" s="8" t="s">
        <v>57</v>
      </c>
      <c r="E31" s="4" t="s">
        <v>104</v>
      </c>
      <c r="F31" s="52">
        <v>39</v>
      </c>
      <c r="G31" s="53">
        <v>19</v>
      </c>
      <c r="H31" s="56">
        <v>48.717948717948715</v>
      </c>
      <c r="I31" s="53">
        <v>18</v>
      </c>
      <c r="J31" s="54">
        <v>46.153846153846153</v>
      </c>
      <c r="K31" s="55">
        <v>1</v>
      </c>
      <c r="L31" s="57">
        <v>2.5641025641025639</v>
      </c>
      <c r="M31" s="53">
        <v>0</v>
      </c>
      <c r="N31" s="56">
        <v>0</v>
      </c>
    </row>
    <row r="32" spans="2:14" ht="15" customHeight="1" x14ac:dyDescent="0.25">
      <c r="B32" s="6"/>
      <c r="C32" s="8"/>
      <c r="D32" s="8" t="s">
        <v>59</v>
      </c>
      <c r="E32" s="4" t="s">
        <v>105</v>
      </c>
      <c r="F32" s="52">
        <v>105</v>
      </c>
      <c r="G32" s="53">
        <v>10</v>
      </c>
      <c r="H32" s="56">
        <v>9.5238095238095237</v>
      </c>
      <c r="I32" s="53">
        <v>4</v>
      </c>
      <c r="J32" s="54">
        <v>3.8095238095238098</v>
      </c>
      <c r="K32" s="55">
        <v>6</v>
      </c>
      <c r="L32" s="57">
        <v>5.7142857142857144</v>
      </c>
      <c r="M32" s="53">
        <v>0</v>
      </c>
      <c r="N32" s="56">
        <v>0</v>
      </c>
    </row>
    <row r="33" spans="2:14" ht="15" customHeight="1" x14ac:dyDescent="0.25">
      <c r="B33" s="6"/>
      <c r="C33" s="8"/>
      <c r="D33" s="8" t="s">
        <v>60</v>
      </c>
      <c r="E33" s="4" t="s">
        <v>106</v>
      </c>
      <c r="F33" s="52">
        <v>70</v>
      </c>
      <c r="G33" s="53">
        <v>11</v>
      </c>
      <c r="H33" s="56">
        <v>15.714285714285715</v>
      </c>
      <c r="I33" s="53">
        <v>7</v>
      </c>
      <c r="J33" s="54">
        <v>10</v>
      </c>
      <c r="K33" s="55">
        <v>4</v>
      </c>
      <c r="L33" s="57">
        <v>5.7142857142857144</v>
      </c>
      <c r="M33" s="53">
        <v>0</v>
      </c>
      <c r="N33" s="56">
        <v>0</v>
      </c>
    </row>
    <row r="34" spans="2:14" ht="15" customHeight="1" x14ac:dyDescent="0.25">
      <c r="B34" s="6" t="s">
        <v>30</v>
      </c>
      <c r="C34" s="8" t="s">
        <v>61</v>
      </c>
      <c r="D34" s="8" t="s">
        <v>32</v>
      </c>
      <c r="E34" s="4" t="s">
        <v>68</v>
      </c>
      <c r="F34" s="52">
        <v>146</v>
      </c>
      <c r="G34" s="53">
        <v>112</v>
      </c>
      <c r="H34" s="56">
        <v>76.712328767123282</v>
      </c>
      <c r="I34" s="53">
        <v>60</v>
      </c>
      <c r="J34" s="54">
        <v>41.095890410958901</v>
      </c>
      <c r="K34" s="55">
        <v>51</v>
      </c>
      <c r="L34" s="57">
        <v>34.93150684931507</v>
      </c>
      <c r="M34" s="53">
        <v>1</v>
      </c>
      <c r="N34" s="56">
        <v>0.68493150684931503</v>
      </c>
    </row>
    <row r="35" spans="2:14" ht="15" customHeight="1" x14ac:dyDescent="0.25">
      <c r="B35" s="6"/>
      <c r="C35" s="8"/>
      <c r="D35" s="8" t="s">
        <v>62</v>
      </c>
      <c r="E35" s="4" t="s">
        <v>69</v>
      </c>
      <c r="F35" s="52">
        <v>194</v>
      </c>
      <c r="G35" s="53">
        <v>48</v>
      </c>
      <c r="H35" s="56">
        <v>24.742268041237114</v>
      </c>
      <c r="I35" s="53">
        <v>38</v>
      </c>
      <c r="J35" s="54">
        <v>19.587628865979383</v>
      </c>
      <c r="K35" s="55">
        <v>10</v>
      </c>
      <c r="L35" s="57">
        <v>5.1546391752577314</v>
      </c>
      <c r="M35" s="53">
        <v>0</v>
      </c>
      <c r="N35" s="56">
        <v>0</v>
      </c>
    </row>
    <row r="36" spans="2:14" ht="15" customHeight="1" x14ac:dyDescent="0.25">
      <c r="B36" s="6"/>
      <c r="C36" s="8" t="s">
        <v>63</v>
      </c>
      <c r="D36" s="8" t="s">
        <v>64</v>
      </c>
      <c r="E36" s="4" t="s">
        <v>70</v>
      </c>
      <c r="F36" s="52">
        <v>1035</v>
      </c>
      <c r="G36" s="53">
        <v>198</v>
      </c>
      <c r="H36" s="56">
        <v>19.130434782608695</v>
      </c>
      <c r="I36" s="53">
        <v>183</v>
      </c>
      <c r="J36" s="54">
        <v>17.681159420289855</v>
      </c>
      <c r="K36" s="55">
        <v>15</v>
      </c>
      <c r="L36" s="57">
        <v>1.4492753623188406</v>
      </c>
      <c r="M36" s="53">
        <v>0</v>
      </c>
      <c r="N36" s="56">
        <v>0</v>
      </c>
    </row>
    <row r="37" spans="2:14" ht="15" customHeight="1" x14ac:dyDescent="0.25">
      <c r="B37" s="6"/>
      <c r="C37" s="8"/>
      <c r="D37" s="8" t="s">
        <v>65</v>
      </c>
      <c r="E37" s="4" t="s">
        <v>71</v>
      </c>
      <c r="F37" s="52">
        <v>2926</v>
      </c>
      <c r="G37" s="53">
        <v>704</v>
      </c>
      <c r="H37" s="56">
        <v>24.060150375939848</v>
      </c>
      <c r="I37" s="53">
        <v>582</v>
      </c>
      <c r="J37" s="54">
        <v>19.890635680109366</v>
      </c>
      <c r="K37" s="55">
        <v>121</v>
      </c>
      <c r="L37" s="57">
        <v>4.1353383458646613</v>
      </c>
      <c r="M37" s="53">
        <v>1</v>
      </c>
      <c r="N37" s="56">
        <v>3.4176349965823652E-2</v>
      </c>
    </row>
    <row r="38" spans="2:14" ht="15" customHeight="1" thickBot="1" x14ac:dyDescent="0.3">
      <c r="B38" s="6"/>
      <c r="C38" s="8"/>
      <c r="D38" s="8" t="s">
        <v>66</v>
      </c>
      <c r="E38" s="4" t="s">
        <v>72</v>
      </c>
      <c r="F38" s="52">
        <v>1727</v>
      </c>
      <c r="G38" s="53">
        <v>473</v>
      </c>
      <c r="H38" s="56">
        <v>27.38853503184713</v>
      </c>
      <c r="I38" s="53">
        <v>372</v>
      </c>
      <c r="J38" s="54">
        <v>21.540243196294149</v>
      </c>
      <c r="K38" s="55">
        <v>101</v>
      </c>
      <c r="L38" s="57">
        <v>5.848291835552982</v>
      </c>
      <c r="M38" s="53">
        <v>0</v>
      </c>
      <c r="N38" s="56">
        <v>0</v>
      </c>
    </row>
    <row r="39" spans="2:14" ht="15" customHeight="1" thickBot="1" x14ac:dyDescent="0.3">
      <c r="B39" s="79" t="s">
        <v>80</v>
      </c>
      <c r="C39" s="80"/>
      <c r="D39" s="80"/>
      <c r="E39" s="81"/>
      <c r="F39" s="16">
        <f>SUM(F7:F38)</f>
        <v>15764</v>
      </c>
      <c r="G39" s="24">
        <f>SUM(G7:G38)</f>
        <v>3993</v>
      </c>
      <c r="H39" s="30">
        <f>G39/F39*100</f>
        <v>25.329865516366407</v>
      </c>
      <c r="I39" s="24">
        <f>SUM(I7:I38)</f>
        <v>2783</v>
      </c>
      <c r="J39" s="20">
        <f>I39/F39*100</f>
        <v>17.654148693225068</v>
      </c>
      <c r="K39" s="34">
        <f>SUM(K7:K38)</f>
        <v>1202</v>
      </c>
      <c r="L39" s="31">
        <f>K39/F39*100</f>
        <v>7.6249682821618885</v>
      </c>
      <c r="M39" s="24">
        <f>SUM(M7:M38)</f>
        <v>8</v>
      </c>
      <c r="N39" s="30">
        <f>M39/F39*100</f>
        <v>5.0748540979446845E-2</v>
      </c>
    </row>
    <row r="40" spans="2:14" ht="15" customHeight="1" x14ac:dyDescent="0.25">
      <c r="B40" s="3" t="s">
        <v>78</v>
      </c>
      <c r="C40" s="12"/>
      <c r="D40" s="12"/>
      <c r="E40" s="12"/>
    </row>
    <row r="41" spans="2:14" ht="15" customHeight="1" x14ac:dyDescent="0.25">
      <c r="B41" s="3" t="s">
        <v>5</v>
      </c>
      <c r="C41" s="12"/>
      <c r="D41" s="12"/>
      <c r="E41" s="12"/>
    </row>
    <row r="42" spans="2:14" ht="15" customHeight="1" x14ac:dyDescent="0.25">
      <c r="B42" s="3" t="s">
        <v>73</v>
      </c>
    </row>
    <row r="43" spans="2:14" ht="15" customHeight="1" x14ac:dyDescent="0.25">
      <c r="B43" s="3"/>
    </row>
  </sheetData>
  <mergeCells count="12">
    <mergeCell ref="M5:N5"/>
    <mergeCell ref="B39:E39"/>
    <mergeCell ref="B2:N2"/>
    <mergeCell ref="B3:N3"/>
    <mergeCell ref="B5:B6"/>
    <mergeCell ref="C5:C6"/>
    <mergeCell ref="D5:D6"/>
    <mergeCell ref="E5:E6"/>
    <mergeCell ref="F5:F6"/>
    <mergeCell ref="G5:H5"/>
    <mergeCell ref="I5:J5"/>
    <mergeCell ref="K5:L5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INICIO</vt:lpstr>
      <vt:lpstr>EN 0-35m x DISTRITO</vt:lpstr>
      <vt:lpstr>EN 0-59m x DISTRITO</vt:lpstr>
      <vt:lpstr>Anemia 6-35m x DISTRITO</vt:lpstr>
      <vt:lpstr>Anemia 6-59m x DISTRITO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Therius Cordova Proleon</dc:creator>
  <cp:lastModifiedBy>Buddy Santos Rosso</cp:lastModifiedBy>
  <dcterms:created xsi:type="dcterms:W3CDTF">2017-04-12T15:34:52Z</dcterms:created>
  <dcterms:modified xsi:type="dcterms:W3CDTF">2022-03-21T01:30:01Z</dcterms:modified>
</cp:coreProperties>
</file>