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Sena\Desktop\ADSO 2900177\TicPrueba\"/>
    </mc:Choice>
  </mc:AlternateContent>
  <xr:revisionPtr revIDLastSave="0" documentId="13_ncr:1_{440BABA7-85E6-4790-911E-AA1C6D877ACF}" xr6:coauthVersionLast="47" xr6:coauthVersionMax="47" xr10:uidLastSave="{00000000-0000-0000-0000-000000000000}"/>
  <bookViews>
    <workbookView xWindow="-120" yWindow="-120" windowWidth="29040" windowHeight="15720" activeTab="2" xr2:uid="{3E734902-9C64-4CD8-AE30-D3E17D8F28D3}"/>
  </bookViews>
  <sheets>
    <sheet name="Estudiante" sheetId="3" r:id="rId1"/>
    <sheet name="Curso" sheetId="1" r:id="rId2"/>
    <sheet name="No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4" i="4"/>
  <c r="K16" i="4"/>
  <c r="K12" i="4"/>
  <c r="K15" i="4"/>
  <c r="K17" i="4"/>
  <c r="K11" i="4"/>
  <c r="K20" i="4"/>
  <c r="K19" i="4"/>
  <c r="K13" i="4"/>
  <c r="K18" i="4"/>
  <c r="K14" i="4"/>
  <c r="G12" i="4"/>
  <c r="G15" i="4"/>
  <c r="G17" i="4"/>
  <c r="G11" i="4"/>
  <c r="G20" i="4"/>
  <c r="G19" i="4"/>
  <c r="G16" i="4"/>
  <c r="G13" i="4"/>
  <c r="G18" i="4"/>
  <c r="G14" i="4"/>
  <c r="F12" i="4"/>
  <c r="F15" i="4"/>
  <c r="F17" i="4"/>
  <c r="F11" i="4"/>
  <c r="F20" i="4"/>
  <c r="F19" i="4"/>
  <c r="F16" i="4"/>
  <c r="F13" i="4"/>
  <c r="F18" i="4"/>
  <c r="F14" i="4"/>
  <c r="E12" i="4"/>
  <c r="E15" i="4"/>
  <c r="E17" i="4"/>
  <c r="E11" i="4"/>
  <c r="E20" i="4"/>
  <c r="E19" i="4"/>
  <c r="E16" i="4"/>
  <c r="E13" i="4"/>
  <c r="E18" i="4"/>
  <c r="E14" i="4"/>
  <c r="D12" i="4"/>
  <c r="D15" i="4"/>
  <c r="D17" i="4"/>
  <c r="D11" i="4"/>
  <c r="D20" i="4"/>
  <c r="D19" i="4"/>
  <c r="D16" i="4"/>
  <c r="D13" i="4"/>
  <c r="D18" i="4"/>
  <c r="D14" i="4"/>
  <c r="C12" i="4"/>
  <c r="C15" i="4"/>
  <c r="C17" i="4"/>
  <c r="C11" i="4"/>
  <c r="C20" i="4"/>
  <c r="C19" i="4"/>
  <c r="C16" i="4"/>
  <c r="C13" i="4"/>
  <c r="C18" i="4"/>
  <c r="C14" i="4"/>
</calcChain>
</file>

<file path=xl/sharedStrings.xml><?xml version="1.0" encoding="utf-8"?>
<sst xmlns="http://schemas.openxmlformats.org/spreadsheetml/2006/main" count="61" uniqueCount="52">
  <si>
    <t>Bienvenidos al sistema que calcula las notas del estudiante</t>
  </si>
  <si>
    <t>Telefono</t>
  </si>
  <si>
    <t>Lista de estudiantess</t>
  </si>
  <si>
    <t>#</t>
  </si>
  <si>
    <t>Codigo</t>
  </si>
  <si>
    <t xml:space="preserve">Nombre </t>
  </si>
  <si>
    <t>Apellido</t>
  </si>
  <si>
    <t>Jesus David</t>
  </si>
  <si>
    <t>Daniel</t>
  </si>
  <si>
    <t>Marcos</t>
  </si>
  <si>
    <t>Camilo Andres</t>
  </si>
  <si>
    <t>Isabella</t>
  </si>
  <si>
    <t>Karen Julieth</t>
  </si>
  <si>
    <t>Javier Mauricio</t>
  </si>
  <si>
    <t>Milciades</t>
  </si>
  <si>
    <t>Juan Carlos</t>
  </si>
  <si>
    <t>Johan Camilo</t>
  </si>
  <si>
    <t>Charry Perez</t>
  </si>
  <si>
    <t>Perez Fierro</t>
  </si>
  <si>
    <t>Esquivel Leal</t>
  </si>
  <si>
    <t>Vargas Molina</t>
  </si>
  <si>
    <t>Restrepo Silva</t>
  </si>
  <si>
    <t>Carrera Cabrera</t>
  </si>
  <si>
    <t>Losada Ramirez</t>
  </si>
  <si>
    <t>Rojas Alvarez</t>
  </si>
  <si>
    <t>Caicedo Trujillo</t>
  </si>
  <si>
    <t>Fierro Rivera</t>
  </si>
  <si>
    <t>Lista de curso</t>
  </si>
  <si>
    <t>Ingles</t>
  </si>
  <si>
    <t>Ciencias</t>
  </si>
  <si>
    <t>Matematicas</t>
  </si>
  <si>
    <t>Filosofia</t>
  </si>
  <si>
    <t>Religion</t>
  </si>
  <si>
    <t>Historia</t>
  </si>
  <si>
    <t>Quimica</t>
  </si>
  <si>
    <t>Musica</t>
  </si>
  <si>
    <t>Castellano</t>
  </si>
  <si>
    <t>Fisica</t>
  </si>
  <si>
    <t>Codigo Estudiante</t>
  </si>
  <si>
    <t>Lista de Notas</t>
  </si>
  <si>
    <t>Nombre y Apellido Estudiante</t>
  </si>
  <si>
    <t>Codigo curso</t>
  </si>
  <si>
    <t>Curso Nombre</t>
  </si>
  <si>
    <t>Nota 1</t>
  </si>
  <si>
    <t>Nota 2</t>
  </si>
  <si>
    <t>Nota 3</t>
  </si>
  <si>
    <t>Promedio</t>
  </si>
  <si>
    <t>Suma</t>
  </si>
  <si>
    <t>Total</t>
  </si>
  <si>
    <t>Recuento</t>
  </si>
  <si>
    <t>Nota Minima</t>
  </si>
  <si>
    <t>Nota 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</si>
</sst>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Corbel"/>
      <family val="2"/>
    </font>
    <font>
      <sz val="16"/>
      <color theme="1"/>
      <name val="Aharoni"/>
      <charset val="177"/>
    </font>
    <font>
      <b/>
      <sz val="12"/>
      <color theme="1"/>
      <name val="Abadi"/>
      <family val="2"/>
    </font>
    <font>
      <sz val="11"/>
      <color theme="1"/>
      <name val="Arial"/>
      <family val="2"/>
    </font>
    <font>
      <b/>
      <sz val="12"/>
      <color theme="3"/>
      <name val="Abadi"/>
      <family val="2"/>
    </font>
    <font>
      <b/>
      <sz val="12"/>
      <name val="Abadi"/>
      <family val="2"/>
    </font>
    <font>
      <b/>
      <sz val="16"/>
      <color theme="1"/>
      <name val="Aharoni"/>
      <charset val="177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49" fontId="5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2" fontId="5" fillId="5" borderId="7" xfId="0" applyNumberFormat="1" applyFont="1" applyFill="1" applyBorder="1" applyAlignment="1" applyProtection="1">
      <alignment horizontal="center"/>
      <protection hidden="1"/>
    </xf>
    <xf numFmtId="2" fontId="5" fillId="5" borderId="10" xfId="0" applyNumberFormat="1" applyFont="1" applyFill="1" applyBorder="1" applyAlignment="1" applyProtection="1">
      <alignment horizontal="center"/>
      <protection hidden="1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8" fillId="3" borderId="7" xfId="0" applyFont="1" applyFill="1" applyBorder="1"/>
    <xf numFmtId="0" fontId="9" fillId="5" borderId="2" xfId="0" applyFont="1" applyFill="1" applyBorder="1"/>
    <xf numFmtId="2" fontId="9" fillId="5" borderId="2" xfId="0" applyNumberFormat="1" applyFont="1" applyFill="1" applyBorder="1"/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2"/>
        <color auto="1"/>
        <name val="Abad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bad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badi"/>
        <family val="2"/>
        <scheme val="none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41427A-FB81-4B23-8C76-BF283DA817F1}" name="Tabla4" displayName="Tabla4" ref="B10:F20" totalsRowShown="0" headerRowDxfId="0" headerRowBorderDxfId="7" tableBorderDxfId="8" totalsRowBorderDxfId="6">
  <autoFilter ref="B10:F20" xr:uid="{8B41427A-FB81-4B23-8C76-BF283DA817F1}"/>
  <sortState xmlns:xlrd2="http://schemas.microsoft.com/office/spreadsheetml/2017/richdata2" ref="B11:F20">
    <sortCondition ref="D10:D20"/>
  </sortState>
  <tableColumns count="5">
    <tableColumn id="1" xr3:uid="{CB71D40E-C97F-45F5-84E5-CF19C5046654}" name="#" dataDxfId="5"/>
    <tableColumn id="2" xr3:uid="{EDAD3642-D60D-4461-82A1-C59533DC571B}" name="Codigo" dataDxfId="4"/>
    <tableColumn id="3" xr3:uid="{D2C065AD-2E7D-4155-9E82-B31811874163}" name="Nombre " dataDxfId="3"/>
    <tableColumn id="4" xr3:uid="{67C53456-BDC8-461C-BCC6-963FB6D2F819}" name="Apellido" dataDxfId="2"/>
    <tableColumn id="5" xr3:uid="{D09CB5F8-CEB9-4EAD-883C-7A7B95F2D371}" name="Telefono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4BF0D-246E-4D29-8A69-ECC55A43E7BD}" name="Tabla3" displayName="Tabla3" ref="B10:D20" totalsRowShown="0" headerRowDxfId="9" headerRowBorderDxfId="14" tableBorderDxfId="15" totalsRowBorderDxfId="13">
  <autoFilter ref="B10:D20" xr:uid="{D234BF0D-246E-4D29-8A69-ECC55A43E7BD}"/>
  <tableColumns count="3">
    <tableColumn id="1" xr3:uid="{F9EB7B36-A85E-4E57-A07C-0AE2632AB714}" name="#" dataDxfId="12"/>
    <tableColumn id="2" xr3:uid="{7AE9A4A5-FFF0-4B7A-AD83-1D83C0333CC4}" name="Codigo" dataDxfId="11"/>
    <tableColumn id="3" xr3:uid="{AD01061B-CB58-4676-BC94-B27AB19E4A73}" name="Nombre 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06775-EF0F-43F8-A3F4-BAE46BE09F48}" name="Tabla2" displayName="Tabla2" ref="B10:K20" totalsRowShown="0" headerRowDxfId="16" dataDxfId="17" headerRowBorderDxfId="29" tableBorderDxfId="30" totalsRowBorderDxfId="28">
  <autoFilter ref="B10:K20" xr:uid="{7AF06775-EF0F-43F8-A3F4-BAE46BE09F48}"/>
  <sortState xmlns:xlrd2="http://schemas.microsoft.com/office/spreadsheetml/2017/richdata2" ref="B11:K20">
    <sortCondition ref="C10:C20"/>
  </sortState>
  <tableColumns count="10">
    <tableColumn id="1" xr3:uid="{0C7F51F2-6D0C-4829-8E4B-D5363C9A6175}" name="#" dataDxfId="27"/>
    <tableColumn id="2" xr3:uid="{D8F1ACEB-8A10-4F8D-869F-0129D650FEF9}" name="Codigo Estudiante" dataDxfId="26"/>
    <tableColumn id="3" xr3:uid="{F954BD01-F94E-4B27-9A38-B8E4B5BEBFC0}" name="Nombre y Apellido Estudiante" dataDxfId="25"/>
    <tableColumn id="4" xr3:uid="{53ECFE00-D298-4A2A-8DFE-3B9296460412}" name="Telefono" dataDxfId="24"/>
    <tableColumn id="5" xr3:uid="{2B9E140C-CA88-41E7-AE99-92E5CDA769FC}" name="Codigo curso" dataDxfId="23"/>
    <tableColumn id="6" xr3:uid="{0D570634-9C27-49F9-912A-3CD49EC02BEB}" name="Curso Nombre" dataDxfId="22"/>
    <tableColumn id="7" xr3:uid="{EE8D904E-3960-4631-A145-B7480A994CC6}" name="Nota 1" dataDxfId="21"/>
    <tableColumn id="8" xr3:uid="{F9C6169F-1042-4E33-9768-F4463B93C1BC}" name="Nota 2" dataDxfId="20"/>
    <tableColumn id="9" xr3:uid="{341F7B14-FDD0-4077-B80C-8E7D0E1A15BA}" name="Nota 3" dataDxfId="19"/>
    <tableColumn id="10" xr3:uid="{BFF5844F-6F6D-4CFE-9BA8-4D524C43DCBB}" name="Promedio" dataDxfId="18">
      <calculatedColumnFormula>AVERAGE(H11:J11)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4210-3E57-446B-A83A-C152BEF7E58D}">
  <dimension ref="A1:R20"/>
  <sheetViews>
    <sheetView zoomScale="115" zoomScaleNormal="115" workbookViewId="0">
      <selection activeCell="C7" sqref="C7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14.7109375" customWidth="1"/>
    <col min="4" max="4" width="26" customWidth="1"/>
    <col min="5" max="5" width="18.85546875" customWidth="1"/>
    <col min="6" max="6" width="16" customWidth="1"/>
  </cols>
  <sheetData>
    <row r="1" spans="1:18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8" spans="1:18" x14ac:dyDescent="0.25">
      <c r="G8" s="2"/>
      <c r="H8" s="2"/>
    </row>
    <row r="9" spans="1:18" ht="21" x14ac:dyDescent="0.35">
      <c r="B9" s="11" t="s">
        <v>2</v>
      </c>
      <c r="C9" s="11"/>
      <c r="D9" s="11"/>
      <c r="E9" s="11"/>
      <c r="F9" s="11"/>
      <c r="G9" s="2"/>
      <c r="H9" s="2"/>
    </row>
    <row r="10" spans="1:18" ht="15.75" x14ac:dyDescent="0.25">
      <c r="B10" s="27" t="s">
        <v>3</v>
      </c>
      <c r="C10" s="28" t="s">
        <v>4</v>
      </c>
      <c r="D10" s="28" t="s">
        <v>5</v>
      </c>
      <c r="E10" s="30" t="s">
        <v>6</v>
      </c>
      <c r="F10" s="31" t="s">
        <v>1</v>
      </c>
    </row>
    <row r="11" spans="1:18" x14ac:dyDescent="0.25">
      <c r="B11" s="12">
        <v>4</v>
      </c>
      <c r="C11" s="4">
        <v>502004</v>
      </c>
      <c r="D11" s="3" t="s">
        <v>10</v>
      </c>
      <c r="E11" s="3" t="s">
        <v>23</v>
      </c>
      <c r="F11" s="25">
        <v>317268554</v>
      </c>
    </row>
    <row r="12" spans="1:18" x14ac:dyDescent="0.25">
      <c r="B12" s="12">
        <v>2</v>
      </c>
      <c r="C12" s="4">
        <v>502002</v>
      </c>
      <c r="D12" s="3" t="s">
        <v>8</v>
      </c>
      <c r="E12" s="3" t="s">
        <v>25</v>
      </c>
      <c r="F12" s="25">
        <v>317266554</v>
      </c>
    </row>
    <row r="13" spans="1:18" x14ac:dyDescent="0.25">
      <c r="B13" s="12">
        <v>5</v>
      </c>
      <c r="C13" s="4">
        <v>502005</v>
      </c>
      <c r="D13" s="3" t="s">
        <v>11</v>
      </c>
      <c r="E13" s="3" t="s">
        <v>22</v>
      </c>
      <c r="F13" s="25">
        <v>317269554</v>
      </c>
    </row>
    <row r="14" spans="1:18" x14ac:dyDescent="0.25">
      <c r="B14" s="12">
        <v>7</v>
      </c>
      <c r="C14" s="4">
        <v>502007</v>
      </c>
      <c r="D14" s="3" t="s">
        <v>13</v>
      </c>
      <c r="E14" s="3" t="s">
        <v>20</v>
      </c>
      <c r="F14" s="25">
        <v>317271554</v>
      </c>
    </row>
    <row r="15" spans="1:18" x14ac:dyDescent="0.25">
      <c r="B15" s="12">
        <v>1</v>
      </c>
      <c r="C15" s="4">
        <v>502001</v>
      </c>
      <c r="D15" s="8" t="s">
        <v>7</v>
      </c>
      <c r="E15" s="8" t="s">
        <v>26</v>
      </c>
      <c r="F15" s="25">
        <v>317265554</v>
      </c>
    </row>
    <row r="16" spans="1:18" x14ac:dyDescent="0.25">
      <c r="B16" s="12">
        <v>10</v>
      </c>
      <c r="C16" s="4">
        <v>502010</v>
      </c>
      <c r="D16" s="3" t="s">
        <v>16</v>
      </c>
      <c r="E16" s="3" t="s">
        <v>17</v>
      </c>
      <c r="F16" s="25">
        <v>317274554</v>
      </c>
    </row>
    <row r="17" spans="2:6" x14ac:dyDescent="0.25">
      <c r="B17" s="12">
        <v>9</v>
      </c>
      <c r="C17" s="4">
        <v>502009</v>
      </c>
      <c r="D17" s="3" t="s">
        <v>15</v>
      </c>
      <c r="E17" s="3" t="s">
        <v>18</v>
      </c>
      <c r="F17" s="25">
        <v>317273554</v>
      </c>
    </row>
    <row r="18" spans="2:6" x14ac:dyDescent="0.25">
      <c r="B18" s="12">
        <v>6</v>
      </c>
      <c r="C18" s="4">
        <v>502006</v>
      </c>
      <c r="D18" s="3" t="s">
        <v>12</v>
      </c>
      <c r="E18" s="3" t="s">
        <v>21</v>
      </c>
      <c r="F18" s="25">
        <v>317270554</v>
      </c>
    </row>
    <row r="19" spans="2:6" x14ac:dyDescent="0.25">
      <c r="B19" s="12">
        <v>3</v>
      </c>
      <c r="C19" s="4">
        <v>502003</v>
      </c>
      <c r="D19" s="3" t="s">
        <v>9</v>
      </c>
      <c r="E19" s="3" t="s">
        <v>24</v>
      </c>
      <c r="F19" s="25">
        <v>317267554</v>
      </c>
    </row>
    <row r="20" spans="2:6" x14ac:dyDescent="0.25">
      <c r="B20" s="13">
        <v>8</v>
      </c>
      <c r="C20" s="14">
        <v>502008</v>
      </c>
      <c r="D20" s="15" t="s">
        <v>14</v>
      </c>
      <c r="E20" s="15" t="s">
        <v>19</v>
      </c>
      <c r="F20" s="26">
        <v>317272554</v>
      </c>
    </row>
  </sheetData>
  <dataConsolidate function="var">
    <dataRefs count="1">
      <dataRef ref="A9:B9" sheet="Estudiante"/>
    </dataRefs>
  </dataConsolidate>
  <mergeCells count="2">
    <mergeCell ref="A1:R5"/>
    <mergeCell ref="B9:F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778A-8D1E-4E55-914D-F278FDE2BBAB}">
  <dimension ref="A1:R20"/>
  <sheetViews>
    <sheetView zoomScaleNormal="100" workbookViewId="0">
      <selection activeCell="D37" sqref="D37"/>
    </sheetView>
  </sheetViews>
  <sheetFormatPr baseColWidth="10" defaultRowHeight="15" x14ac:dyDescent="0.25"/>
  <cols>
    <col min="3" max="3" width="14.7109375" customWidth="1"/>
    <col min="4" max="4" width="22.28515625" customWidth="1"/>
    <col min="5" max="5" width="20.42578125" customWidth="1"/>
    <col min="6" max="6" width="22.140625" customWidth="1"/>
  </cols>
  <sheetData>
    <row r="1" spans="1:18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0.25" x14ac:dyDescent="0.3">
      <c r="B9" s="11" t="s">
        <v>27</v>
      </c>
      <c r="C9" s="11"/>
      <c r="D9" s="11"/>
      <c r="E9" s="7"/>
      <c r="F9" s="7"/>
    </row>
    <row r="10" spans="1:18" ht="15.75" x14ac:dyDescent="0.25">
      <c r="B10" s="27" t="s">
        <v>3</v>
      </c>
      <c r="C10" s="28" t="s">
        <v>4</v>
      </c>
      <c r="D10" s="29" t="s">
        <v>5</v>
      </c>
      <c r="E10" s="5"/>
      <c r="F10" s="5"/>
    </row>
    <row r="11" spans="1:18" x14ac:dyDescent="0.25">
      <c r="B11" s="12">
        <v>1</v>
      </c>
      <c r="C11" s="4">
        <v>105001</v>
      </c>
      <c r="D11" s="25" t="s">
        <v>28</v>
      </c>
      <c r="E11" s="6"/>
      <c r="F11" s="6"/>
    </row>
    <row r="12" spans="1:18" x14ac:dyDescent="0.25">
      <c r="B12" s="12">
        <v>2</v>
      </c>
      <c r="C12" s="4">
        <v>104001</v>
      </c>
      <c r="D12" s="25" t="s">
        <v>29</v>
      </c>
      <c r="E12" s="6"/>
      <c r="F12" s="6"/>
    </row>
    <row r="13" spans="1:18" x14ac:dyDescent="0.25">
      <c r="B13" s="12">
        <v>3</v>
      </c>
      <c r="C13" s="4">
        <v>103001</v>
      </c>
      <c r="D13" s="25" t="s">
        <v>30</v>
      </c>
      <c r="E13" s="6"/>
      <c r="F13" s="6"/>
    </row>
    <row r="14" spans="1:18" x14ac:dyDescent="0.25">
      <c r="B14" s="12">
        <v>4</v>
      </c>
      <c r="C14" s="4">
        <v>102001</v>
      </c>
      <c r="D14" s="25" t="s">
        <v>31</v>
      </c>
      <c r="E14" s="6"/>
      <c r="F14" s="6"/>
    </row>
    <row r="15" spans="1:18" x14ac:dyDescent="0.25">
      <c r="B15" s="12">
        <v>5</v>
      </c>
      <c r="C15" s="4">
        <v>101001</v>
      </c>
      <c r="D15" s="25" t="s">
        <v>32</v>
      </c>
      <c r="E15" s="6"/>
      <c r="F15" s="6"/>
    </row>
    <row r="16" spans="1:18" x14ac:dyDescent="0.25">
      <c r="B16" s="12">
        <v>6</v>
      </c>
      <c r="C16" s="4">
        <v>100001</v>
      </c>
      <c r="D16" s="25" t="s">
        <v>33</v>
      </c>
      <c r="E16" s="6"/>
      <c r="F16" s="6"/>
    </row>
    <row r="17" spans="2:6" x14ac:dyDescent="0.25">
      <c r="B17" s="12">
        <v>7</v>
      </c>
      <c r="C17" s="4">
        <v>99001</v>
      </c>
      <c r="D17" s="25" t="s">
        <v>34</v>
      </c>
      <c r="E17" s="6"/>
      <c r="F17" s="6"/>
    </row>
    <row r="18" spans="2:6" x14ac:dyDescent="0.25">
      <c r="B18" s="12">
        <v>8</v>
      </c>
      <c r="C18" s="4">
        <v>98001</v>
      </c>
      <c r="D18" s="25" t="s">
        <v>35</v>
      </c>
      <c r="E18" s="6"/>
      <c r="F18" s="6"/>
    </row>
    <row r="19" spans="2:6" x14ac:dyDescent="0.25">
      <c r="B19" s="12">
        <v>9</v>
      </c>
      <c r="C19" s="4">
        <v>97001</v>
      </c>
      <c r="D19" s="25" t="s">
        <v>37</v>
      </c>
      <c r="E19" s="6"/>
      <c r="F19" s="6"/>
    </row>
    <row r="20" spans="2:6" x14ac:dyDescent="0.25">
      <c r="B20" s="13">
        <v>10</v>
      </c>
      <c r="C20" s="14">
        <v>96001</v>
      </c>
      <c r="D20" s="26" t="s">
        <v>36</v>
      </c>
      <c r="E20" s="6"/>
      <c r="F20" s="6"/>
    </row>
  </sheetData>
  <mergeCells count="2">
    <mergeCell ref="A1:R5"/>
    <mergeCell ref="B9:D9"/>
  </mergeCells>
  <pageMargins left="0.7" right="0.7" top="0.75" bottom="0.75" header="0.3" footer="0.3"/>
  <pageSetup orientation="portrait" r:id="rId1"/>
  <headerFooter>
    <oddHeader>&amp;CEstudiante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7A7F-3105-4210-9D17-BE142F292729}">
  <dimension ref="A1:R24"/>
  <sheetViews>
    <sheetView tabSelected="1" zoomScale="85" zoomScaleNormal="85" workbookViewId="0">
      <selection activeCell="E28" sqref="E28"/>
    </sheetView>
  </sheetViews>
  <sheetFormatPr baseColWidth="10" defaultRowHeight="15" x14ac:dyDescent="0.25"/>
  <cols>
    <col min="2" max="2" width="23.7109375" bestFit="1" customWidth="1"/>
    <col min="3" max="3" width="26.140625" customWidth="1"/>
    <col min="4" max="4" width="47.140625" customWidth="1"/>
    <col min="5" max="5" width="19.7109375" customWidth="1"/>
    <col min="6" max="6" width="26.42578125" customWidth="1"/>
    <col min="7" max="7" width="24.85546875" customWidth="1"/>
    <col min="8" max="8" width="18.85546875" customWidth="1"/>
    <col min="9" max="9" width="17.5703125" customWidth="1"/>
    <col min="10" max="10" width="16.140625" customWidth="1"/>
    <col min="11" max="11" width="19.140625" customWidth="1"/>
  </cols>
  <sheetData>
    <row r="1" spans="1:18" ht="1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1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9" spans="1:18" ht="20.25" x14ac:dyDescent="0.3">
      <c r="B9" s="17" t="s">
        <v>39</v>
      </c>
      <c r="C9" s="18"/>
      <c r="D9" s="18"/>
      <c r="E9" s="18"/>
      <c r="F9" s="18"/>
      <c r="G9" s="18"/>
      <c r="H9" s="18"/>
      <c r="I9" s="18"/>
      <c r="J9" s="18"/>
      <c r="K9" s="18"/>
    </row>
    <row r="10" spans="1:18" ht="15.75" x14ac:dyDescent="0.25">
      <c r="B10" s="21" t="s">
        <v>3</v>
      </c>
      <c r="C10" s="22" t="s">
        <v>38</v>
      </c>
      <c r="D10" s="22" t="s">
        <v>40</v>
      </c>
      <c r="E10" s="23" t="s">
        <v>1</v>
      </c>
      <c r="F10" s="23" t="s">
        <v>41</v>
      </c>
      <c r="G10" s="23" t="s">
        <v>42</v>
      </c>
      <c r="H10" s="23" t="s">
        <v>43</v>
      </c>
      <c r="I10" s="23" t="s">
        <v>44</v>
      </c>
      <c r="J10" s="23" t="s">
        <v>45</v>
      </c>
      <c r="K10" s="24" t="s">
        <v>46</v>
      </c>
    </row>
    <row r="11" spans="1:18" x14ac:dyDescent="0.25">
      <c r="B11" s="12">
        <v>5</v>
      </c>
      <c r="C11" s="4">
        <f>Estudiante!C15</f>
        <v>502001</v>
      </c>
      <c r="D11" s="3" t="str">
        <f>_xlfn.CONCAT(Estudiante!D15," ",Estudiante!E15)</f>
        <v>Jesus David Fierro Rivera</v>
      </c>
      <c r="E11" s="4">
        <f>Estudiante!F15</f>
        <v>317265554</v>
      </c>
      <c r="F11" s="4">
        <f>Curso!C15</f>
        <v>101001</v>
      </c>
      <c r="G11" s="4" t="str">
        <f>Curso!D15</f>
        <v>Religion</v>
      </c>
      <c r="H11" s="9">
        <v>2.5</v>
      </c>
      <c r="I11" s="9">
        <v>3</v>
      </c>
      <c r="J11" s="9">
        <v>3.3</v>
      </c>
      <c r="K11" s="19">
        <f>AVERAGE(H11:J11)</f>
        <v>2.9333333333333336</v>
      </c>
    </row>
    <row r="12" spans="1:18" x14ac:dyDescent="0.25">
      <c r="B12" s="12">
        <v>2</v>
      </c>
      <c r="C12" s="4">
        <f>Estudiante!C12</f>
        <v>502002</v>
      </c>
      <c r="D12" s="3" t="str">
        <f>_xlfn.CONCAT(Estudiante!D12," ",Estudiante!E12)</f>
        <v>Daniel Caicedo Trujillo</v>
      </c>
      <c r="E12" s="4">
        <f>Estudiante!F12</f>
        <v>317266554</v>
      </c>
      <c r="F12" s="4">
        <f>Curso!C12</f>
        <v>104001</v>
      </c>
      <c r="G12" s="4" t="str">
        <f>Curso!D12</f>
        <v>Ciencias</v>
      </c>
      <c r="H12" s="9">
        <v>4.5</v>
      </c>
      <c r="I12" s="9">
        <v>5</v>
      </c>
      <c r="J12" s="9">
        <v>3.4</v>
      </c>
      <c r="K12" s="19">
        <f>AVERAGE(H12:J12)</f>
        <v>4.3</v>
      </c>
    </row>
    <row r="13" spans="1:18" x14ac:dyDescent="0.25">
      <c r="B13" s="12">
        <v>9</v>
      </c>
      <c r="C13" s="4">
        <f>Estudiante!C19</f>
        <v>502003</v>
      </c>
      <c r="D13" s="3" t="str">
        <f>_xlfn.CONCAT(Estudiante!D19," ",Estudiante!E19)</f>
        <v>Marcos Rojas Alvarez</v>
      </c>
      <c r="E13" s="4">
        <f>Estudiante!F19</f>
        <v>317267554</v>
      </c>
      <c r="F13" s="4">
        <f>Curso!C19</f>
        <v>97001</v>
      </c>
      <c r="G13" s="4" t="str">
        <f>Curso!D19</f>
        <v>Fisica</v>
      </c>
      <c r="H13" s="9">
        <v>3.1</v>
      </c>
      <c r="I13" s="9">
        <v>3</v>
      </c>
      <c r="J13" s="9">
        <v>3.2</v>
      </c>
      <c r="K13" s="19">
        <f>AVERAGE(H13:J13)</f>
        <v>3.1</v>
      </c>
    </row>
    <row r="14" spans="1:18" x14ac:dyDescent="0.25">
      <c r="B14" s="12">
        <v>1</v>
      </c>
      <c r="C14" s="4">
        <f>Estudiante!C11</f>
        <v>502004</v>
      </c>
      <c r="D14" s="3" t="str">
        <f>_xlfn.CONCAT(Estudiante!D11," ",Estudiante!E11)</f>
        <v>Camilo Andres Losada Ramirez</v>
      </c>
      <c r="E14" s="4">
        <f>Estudiante!F11</f>
        <v>317268554</v>
      </c>
      <c r="F14" s="4">
        <f>Curso!C11</f>
        <v>105001</v>
      </c>
      <c r="G14" s="4" t="str">
        <f>Curso!D11</f>
        <v>Ingles</v>
      </c>
      <c r="H14" s="9">
        <v>3.5</v>
      </c>
      <c r="I14" s="9">
        <v>3.6</v>
      </c>
      <c r="J14" s="9">
        <v>3.2</v>
      </c>
      <c r="K14" s="19">
        <f>AVERAGE(H14:J14)</f>
        <v>3.4333333333333336</v>
      </c>
    </row>
    <row r="15" spans="1:18" x14ac:dyDescent="0.25">
      <c r="B15" s="12">
        <v>3</v>
      </c>
      <c r="C15" s="4">
        <f>Estudiante!C13</f>
        <v>502005</v>
      </c>
      <c r="D15" s="3" t="str">
        <f>_xlfn.CONCAT(Estudiante!D13," ",Estudiante!E13)</f>
        <v>Isabella Carrera Cabrera</v>
      </c>
      <c r="E15" s="4">
        <f>Estudiante!F13</f>
        <v>317269554</v>
      </c>
      <c r="F15" s="4">
        <f>Curso!C13</f>
        <v>103001</v>
      </c>
      <c r="G15" s="4" t="str">
        <f>Curso!D13</f>
        <v>Matematicas</v>
      </c>
      <c r="H15" s="9">
        <v>4.3</v>
      </c>
      <c r="I15" s="9">
        <v>2.1</v>
      </c>
      <c r="J15" s="9">
        <v>5</v>
      </c>
      <c r="K15" s="19">
        <f>AVERAGE(H15:J15)</f>
        <v>3.8000000000000003</v>
      </c>
    </row>
    <row r="16" spans="1:18" x14ac:dyDescent="0.25">
      <c r="B16" s="12">
        <v>8</v>
      </c>
      <c r="C16" s="4">
        <f>Estudiante!C18</f>
        <v>502006</v>
      </c>
      <c r="D16" s="3" t="str">
        <f>_xlfn.CONCAT(Estudiante!D18," ",Estudiante!E18)</f>
        <v>Karen Julieth Restrepo Silva</v>
      </c>
      <c r="E16" s="4">
        <f>Estudiante!F18</f>
        <v>317270554</v>
      </c>
      <c r="F16" s="4">
        <f>Curso!C18</f>
        <v>98001</v>
      </c>
      <c r="G16" s="4" t="str">
        <f>Curso!D18</f>
        <v>Musica</v>
      </c>
      <c r="H16" s="9">
        <v>5</v>
      </c>
      <c r="I16" s="9">
        <v>5</v>
      </c>
      <c r="J16" s="9">
        <v>5</v>
      </c>
      <c r="K16" s="19">
        <f>AVERAGE(H16:J16)</f>
        <v>5</v>
      </c>
    </row>
    <row r="17" spans="2:11" x14ac:dyDescent="0.25">
      <c r="B17" s="12">
        <v>4</v>
      </c>
      <c r="C17" s="4">
        <f>Estudiante!C14</f>
        <v>502007</v>
      </c>
      <c r="D17" s="3" t="str">
        <f>_xlfn.CONCAT(Estudiante!D14," ",Estudiante!E14)</f>
        <v>Javier Mauricio Vargas Molina</v>
      </c>
      <c r="E17" s="4">
        <f>Estudiante!F14</f>
        <v>317271554</v>
      </c>
      <c r="F17" s="4">
        <f>Curso!C14</f>
        <v>102001</v>
      </c>
      <c r="G17" s="4" t="str">
        <f>Curso!D14</f>
        <v>Filosofia</v>
      </c>
      <c r="H17" s="9">
        <v>1</v>
      </c>
      <c r="I17" s="9">
        <v>4.5</v>
      </c>
      <c r="J17" s="9">
        <v>4.5</v>
      </c>
      <c r="K17" s="19">
        <f>AVERAGE(H17:J17)</f>
        <v>3.3333333333333335</v>
      </c>
    </row>
    <row r="18" spans="2:11" x14ac:dyDescent="0.25">
      <c r="B18" s="12">
        <v>10</v>
      </c>
      <c r="C18" s="4">
        <f>Estudiante!C20</f>
        <v>502008</v>
      </c>
      <c r="D18" s="3" t="str">
        <f>_xlfn.CONCAT(Estudiante!D20," ",Estudiante!E20)</f>
        <v>Milciades Esquivel Leal</v>
      </c>
      <c r="E18" s="4">
        <f>Estudiante!F20</f>
        <v>317272554</v>
      </c>
      <c r="F18" s="4">
        <f>Curso!C20</f>
        <v>96001</v>
      </c>
      <c r="G18" s="4" t="str">
        <f>Curso!D20</f>
        <v>Castellano</v>
      </c>
      <c r="H18" s="9">
        <v>4.5</v>
      </c>
      <c r="I18" s="9">
        <v>4.3</v>
      </c>
      <c r="J18" s="9">
        <v>4.8</v>
      </c>
      <c r="K18" s="19">
        <f>AVERAGE(H18:J18)</f>
        <v>4.5333333333333341</v>
      </c>
    </row>
    <row r="19" spans="2:11" x14ac:dyDescent="0.25">
      <c r="B19" s="12">
        <v>7</v>
      </c>
      <c r="C19" s="4">
        <f>Estudiante!C17</f>
        <v>502009</v>
      </c>
      <c r="D19" s="3" t="str">
        <f>_xlfn.CONCAT(Estudiante!D17," ",Estudiante!E17)</f>
        <v>Juan Carlos Perez Fierro</v>
      </c>
      <c r="E19" s="4">
        <f>Estudiante!F17</f>
        <v>317273554</v>
      </c>
      <c r="F19" s="4">
        <f>Curso!C17</f>
        <v>99001</v>
      </c>
      <c r="G19" s="4" t="str">
        <f>Curso!D17</f>
        <v>Quimica</v>
      </c>
      <c r="H19" s="9">
        <v>5</v>
      </c>
      <c r="I19" s="9">
        <v>3.1</v>
      </c>
      <c r="J19" s="9">
        <v>4.2</v>
      </c>
      <c r="K19" s="19">
        <f>AVERAGE(H19:J19)</f>
        <v>4.1000000000000005</v>
      </c>
    </row>
    <row r="20" spans="2:11" x14ac:dyDescent="0.25">
      <c r="B20" s="13">
        <v>6</v>
      </c>
      <c r="C20" s="14">
        <f>Estudiante!C16</f>
        <v>502010</v>
      </c>
      <c r="D20" s="15" t="str">
        <f>_xlfn.CONCAT(Estudiante!D16," ",Estudiante!E16)</f>
        <v>Johan Camilo Charry Perez</v>
      </c>
      <c r="E20" s="14">
        <f>Estudiante!F16</f>
        <v>317274554</v>
      </c>
      <c r="F20" s="14">
        <f>Curso!C16</f>
        <v>100001</v>
      </c>
      <c r="G20" s="14" t="str">
        <f>Curso!D16</f>
        <v>Historia</v>
      </c>
      <c r="H20" s="16">
        <v>4.2</v>
      </c>
      <c r="I20" s="16">
        <v>4.5</v>
      </c>
      <c r="J20" s="16">
        <v>3.6</v>
      </c>
      <c r="K20" s="20">
        <f>AVERAGE(H20:J20)</f>
        <v>4.0999999999999996</v>
      </c>
    </row>
    <row r="22" spans="2:11" ht="20.25" x14ac:dyDescent="0.3">
      <c r="B22" s="32" t="s">
        <v>51</v>
      </c>
      <c r="C22" s="33">
        <f>MAX(Tabla2[[#All],[Promedio]])</f>
        <v>5</v>
      </c>
    </row>
    <row r="24" spans="2:11" ht="20.25" x14ac:dyDescent="0.3">
      <c r="B24" s="32" t="s">
        <v>50</v>
      </c>
      <c r="C24" s="34">
        <f>MIN(Tabla2[Promedio])</f>
        <v>2.9333333333333336</v>
      </c>
    </row>
  </sheetData>
  <sortState xmlns:xlrd2="http://schemas.microsoft.com/office/spreadsheetml/2017/richdata2" ref="B11:K20">
    <sortCondition ref="D11:D20"/>
  </sortState>
  <mergeCells count="2">
    <mergeCell ref="A1:R5"/>
    <mergeCell ref="B9:K9"/>
  </mergeCells>
  <pageMargins left="0.7" right="1.0416666666666666E-2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xjuanesh@gmail.com</dc:creator>
  <cp:lastModifiedBy>xjuanesh@gmail.com</cp:lastModifiedBy>
  <cp:lastPrinted>2025-06-11T19:16:57Z</cp:lastPrinted>
  <dcterms:created xsi:type="dcterms:W3CDTF">2025-06-11T17:44:06Z</dcterms:created>
  <dcterms:modified xsi:type="dcterms:W3CDTF">2025-06-11T19:18:36Z</dcterms:modified>
</cp:coreProperties>
</file>