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ENA\TIC\"/>
    </mc:Choice>
  </mc:AlternateContent>
  <xr:revisionPtr revIDLastSave="0" documentId="8_{720D61EE-F7B0-4360-9ECE-CFBAE853C65B}" xr6:coauthVersionLast="37" xr6:coauthVersionMax="37" xr10:uidLastSave="{00000000-0000-0000-0000-000000000000}"/>
  <bookViews>
    <workbookView xWindow="0" yWindow="0" windowWidth="20490" windowHeight="7695" xr2:uid="{3860B57D-5B5A-4A1E-8707-1CD607486F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6" i="1"/>
  <c r="B45" i="1"/>
  <c r="G20" i="1"/>
  <c r="G21" i="1"/>
  <c r="G19" i="1"/>
  <c r="G18" i="1"/>
  <c r="F21" i="1"/>
  <c r="F20" i="1"/>
  <c r="F19" i="1"/>
  <c r="F18" i="1"/>
  <c r="G2" i="1"/>
  <c r="G13" i="1"/>
  <c r="G6" i="1"/>
  <c r="G7" i="1"/>
  <c r="G8" i="1"/>
  <c r="G9" i="1"/>
  <c r="G10" i="1"/>
  <c r="G11" i="1"/>
  <c r="G12" i="1"/>
  <c r="G5" i="1"/>
  <c r="G14" i="1" s="1"/>
  <c r="D1" i="1"/>
  <c r="B1" i="1"/>
  <c r="G15" i="1" l="1"/>
  <c r="G16" i="1" s="1"/>
</calcChain>
</file>

<file path=xl/sharedStrings.xml><?xml version="1.0" encoding="utf-8"?>
<sst xmlns="http://schemas.openxmlformats.org/spreadsheetml/2006/main" count="32" uniqueCount="32">
  <si>
    <t>No. FACTURA</t>
  </si>
  <si>
    <t>item</t>
  </si>
  <si>
    <t>FECHA</t>
  </si>
  <si>
    <t>nombre:</t>
  </si>
  <si>
    <t>cantidad</t>
  </si>
  <si>
    <t>teléfono</t>
  </si>
  <si>
    <t>VALOR TOTAL</t>
  </si>
  <si>
    <t>subtotal</t>
  </si>
  <si>
    <t>Total IVA</t>
  </si>
  <si>
    <t>Total a pagar</t>
  </si>
  <si>
    <t>descripción</t>
  </si>
  <si>
    <t>marcadores negros</t>
  </si>
  <si>
    <t>lápices</t>
  </si>
  <si>
    <t>borradores</t>
  </si>
  <si>
    <t>correctores</t>
  </si>
  <si>
    <t>cuadernos de 100 hojas</t>
  </si>
  <si>
    <t>cuadernos de 50 hojas</t>
  </si>
  <si>
    <t>lapiceros negros</t>
  </si>
  <si>
    <t>lapiceros rojos</t>
  </si>
  <si>
    <t>sacapuntas</t>
  </si>
  <si>
    <t>Fecha y hora</t>
  </si>
  <si>
    <t>valor unitario</t>
  </si>
  <si>
    <t>Observaciones</t>
  </si>
  <si>
    <t>Jesús Alirio Gurrute Campo</t>
  </si>
  <si>
    <t>máximo valor pagado</t>
  </si>
  <si>
    <t>minimo valor pagado</t>
  </si>
  <si>
    <t>No. Productos comprados</t>
  </si>
  <si>
    <t>valor promedio de la compra</t>
  </si>
  <si>
    <t>VALORES</t>
  </si>
  <si>
    <t>PROMEDIO</t>
  </si>
  <si>
    <t>MODA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</si>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</sst>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7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167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67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6184-4B30-4F33-8C08-08DCD86B514B}">
  <dimension ref="A1:L47"/>
  <sheetViews>
    <sheetView tabSelected="1" workbookViewId="0">
      <selection activeCell="A37" sqref="A37"/>
    </sheetView>
  </sheetViews>
  <sheetFormatPr baseColWidth="10" defaultRowHeight="15" x14ac:dyDescent="0.25"/>
  <cols>
    <col min="1" max="2" width="11.85546875" bestFit="1" customWidth="1"/>
    <col min="3" max="4" width="13.7109375" bestFit="1" customWidth="1"/>
    <col min="5" max="5" width="8.7109375" bestFit="1" customWidth="1"/>
    <col min="6" max="6" width="12.140625" bestFit="1" customWidth="1"/>
    <col min="7" max="7" width="13" bestFit="1" customWidth="1"/>
  </cols>
  <sheetData>
    <row r="1" spans="1:12" x14ac:dyDescent="0.25">
      <c r="A1" s="5" t="s">
        <v>2</v>
      </c>
      <c r="B1" s="3">
        <f ca="1">TODAY()</f>
        <v>45814</v>
      </c>
      <c r="C1" s="6" t="s">
        <v>20</v>
      </c>
      <c r="D1" s="4">
        <f ca="1">NOW()</f>
        <v>45814.384808564813</v>
      </c>
      <c r="G1" t="s">
        <v>0</v>
      </c>
    </row>
    <row r="2" spans="1:12" x14ac:dyDescent="0.25">
      <c r="A2" t="s">
        <v>3</v>
      </c>
      <c r="B2" s="12" t="s">
        <v>23</v>
      </c>
      <c r="C2" s="12"/>
      <c r="D2" s="12"/>
      <c r="E2" s="2" t="s">
        <v>5</v>
      </c>
      <c r="G2">
        <f ca="1">RANDBETWEEN(1000,1500)</f>
        <v>1094</v>
      </c>
    </row>
    <row r="4" spans="1:12" ht="30" x14ac:dyDescent="0.25">
      <c r="A4" s="7" t="s">
        <v>1</v>
      </c>
      <c r="B4" s="7" t="s">
        <v>4</v>
      </c>
      <c r="C4" s="16" t="s">
        <v>10</v>
      </c>
      <c r="D4" s="17"/>
      <c r="E4" s="18"/>
      <c r="F4" s="8" t="s">
        <v>21</v>
      </c>
      <c r="G4" s="7" t="s">
        <v>6</v>
      </c>
    </row>
    <row r="5" spans="1:12" x14ac:dyDescent="0.25">
      <c r="A5" s="9">
        <v>1</v>
      </c>
      <c r="B5" s="9">
        <v>4</v>
      </c>
      <c r="C5" s="19" t="s">
        <v>11</v>
      </c>
      <c r="D5" s="20"/>
      <c r="E5" s="21"/>
      <c r="F5" s="14">
        <v>2500</v>
      </c>
      <c r="G5" s="14">
        <f>F5*B5</f>
        <v>10000</v>
      </c>
    </row>
    <row r="6" spans="1:12" x14ac:dyDescent="0.25">
      <c r="A6" s="9">
        <v>2</v>
      </c>
      <c r="B6" s="9">
        <v>5</v>
      </c>
      <c r="C6" s="19" t="s">
        <v>12</v>
      </c>
      <c r="D6" s="20"/>
      <c r="E6" s="21"/>
      <c r="F6" s="14">
        <v>1500</v>
      </c>
      <c r="G6" s="14">
        <f t="shared" ref="G6:G12" si="0">F6*B6</f>
        <v>7500</v>
      </c>
    </row>
    <row r="7" spans="1:12" x14ac:dyDescent="0.25">
      <c r="A7" s="9">
        <v>3</v>
      </c>
      <c r="B7" s="10">
        <v>10</v>
      </c>
      <c r="C7" s="19" t="s">
        <v>13</v>
      </c>
      <c r="D7" s="20"/>
      <c r="E7" s="21"/>
      <c r="F7" s="14">
        <v>1000</v>
      </c>
      <c r="G7" s="14">
        <f t="shared" si="0"/>
        <v>10000</v>
      </c>
    </row>
    <row r="8" spans="1:12" x14ac:dyDescent="0.25">
      <c r="A8" s="9">
        <v>4</v>
      </c>
      <c r="B8" s="9">
        <v>2</v>
      </c>
      <c r="C8" s="19" t="s">
        <v>14</v>
      </c>
      <c r="D8" s="20"/>
      <c r="E8" s="21"/>
      <c r="F8" s="14">
        <v>3000</v>
      </c>
      <c r="G8" s="14">
        <f t="shared" si="0"/>
        <v>6000</v>
      </c>
    </row>
    <row r="9" spans="1:12" x14ac:dyDescent="0.25">
      <c r="A9" s="9">
        <v>5</v>
      </c>
      <c r="B9" s="9">
        <v>8</v>
      </c>
      <c r="C9" s="19" t="s">
        <v>15</v>
      </c>
      <c r="D9" s="20"/>
      <c r="E9" s="21"/>
      <c r="F9" s="14">
        <v>4500</v>
      </c>
      <c r="G9" s="14">
        <f t="shared" si="0"/>
        <v>36000</v>
      </c>
    </row>
    <row r="10" spans="1:12" x14ac:dyDescent="0.25">
      <c r="A10" s="9">
        <v>6</v>
      </c>
      <c r="B10" s="10">
        <v>9</v>
      </c>
      <c r="C10" s="19" t="s">
        <v>16</v>
      </c>
      <c r="D10" s="20"/>
      <c r="E10" s="21"/>
      <c r="F10" s="14">
        <v>3500</v>
      </c>
      <c r="G10" s="14">
        <f t="shared" si="0"/>
        <v>31500</v>
      </c>
    </row>
    <row r="11" spans="1:12" x14ac:dyDescent="0.25">
      <c r="A11" s="9">
        <v>7</v>
      </c>
      <c r="B11" s="10">
        <v>4</v>
      </c>
      <c r="C11" s="19" t="s">
        <v>17</v>
      </c>
      <c r="D11" s="20"/>
      <c r="E11" s="21"/>
      <c r="F11" s="14">
        <v>1600</v>
      </c>
      <c r="G11" s="14">
        <f t="shared" si="0"/>
        <v>6400</v>
      </c>
    </row>
    <row r="12" spans="1:12" x14ac:dyDescent="0.25">
      <c r="A12" s="9">
        <v>8</v>
      </c>
      <c r="B12" s="10">
        <v>3</v>
      </c>
      <c r="C12" s="19" t="s">
        <v>18</v>
      </c>
      <c r="D12" s="20"/>
      <c r="E12" s="21"/>
      <c r="F12" s="14">
        <v>1500</v>
      </c>
      <c r="G12" s="14">
        <f t="shared" si="0"/>
        <v>4500</v>
      </c>
    </row>
    <row r="13" spans="1:12" x14ac:dyDescent="0.25">
      <c r="A13" s="9">
        <v>1</v>
      </c>
      <c r="B13" s="10">
        <v>2</v>
      </c>
      <c r="C13" s="19" t="s">
        <v>19</v>
      </c>
      <c r="D13" s="20"/>
      <c r="E13" s="21"/>
      <c r="F13" s="14">
        <v>2100</v>
      </c>
      <c r="G13" s="14">
        <f>F13*B13</f>
        <v>4200</v>
      </c>
    </row>
    <row r="14" spans="1:12" x14ac:dyDescent="0.25">
      <c r="A14" s="13" t="s">
        <v>22</v>
      </c>
      <c r="B14" s="13"/>
      <c r="C14" s="13"/>
      <c r="D14" s="13"/>
      <c r="E14" s="13"/>
      <c r="F14" s="11" t="s">
        <v>7</v>
      </c>
      <c r="G14" s="14">
        <f>SUM(G5:G13)</f>
        <v>116100</v>
      </c>
    </row>
    <row r="15" spans="1:12" x14ac:dyDescent="0.25">
      <c r="A15" s="13"/>
      <c r="B15" s="13"/>
      <c r="C15" s="13"/>
      <c r="D15" s="13"/>
      <c r="E15" s="13"/>
      <c r="F15" s="11" t="s">
        <v>8</v>
      </c>
      <c r="G15" s="14">
        <f>19%*G14</f>
        <v>22059</v>
      </c>
      <c r="L15" s="2"/>
    </row>
    <row r="16" spans="1:12" x14ac:dyDescent="0.25">
      <c r="A16" s="13"/>
      <c r="B16" s="13"/>
      <c r="C16" s="13"/>
      <c r="D16" s="13"/>
      <c r="E16" s="13"/>
      <c r="F16" s="11" t="s">
        <v>9</v>
      </c>
      <c r="G16" s="14">
        <f>SUM(G14:G15)</f>
        <v>138159</v>
      </c>
      <c r="L16" s="2"/>
    </row>
    <row r="17" spans="1:7" x14ac:dyDescent="0.25">
      <c r="D17" s="1"/>
    </row>
    <row r="18" spans="1:7" x14ac:dyDescent="0.25">
      <c r="C18" s="15" t="s">
        <v>24</v>
      </c>
      <c r="D18" s="15"/>
      <c r="E18" s="15"/>
      <c r="F18" s="22">
        <f>MAX(F5:F13)</f>
        <v>4500</v>
      </c>
      <c r="G18" s="22">
        <f>MAX(G5:G13)</f>
        <v>36000</v>
      </c>
    </row>
    <row r="19" spans="1:7" x14ac:dyDescent="0.25">
      <c r="C19" s="15" t="s">
        <v>25</v>
      </c>
      <c r="D19" s="15"/>
      <c r="E19" s="15"/>
      <c r="F19" s="22">
        <f>MIN(F5:F13)</f>
        <v>1000</v>
      </c>
      <c r="G19" s="22">
        <f>MIN(G5:G13)</f>
        <v>4200</v>
      </c>
    </row>
    <row r="20" spans="1:7" x14ac:dyDescent="0.25">
      <c r="C20" s="15" t="s">
        <v>26</v>
      </c>
      <c r="D20" s="15"/>
      <c r="E20" s="15"/>
      <c r="F20" s="11">
        <f>COUNT(F5:F13)</f>
        <v>9</v>
      </c>
      <c r="G20" s="11">
        <f>COUNTA(C5:E13)</f>
        <v>9</v>
      </c>
    </row>
    <row r="21" spans="1:7" x14ac:dyDescent="0.25">
      <c r="C21" s="15" t="s">
        <v>27</v>
      </c>
      <c r="D21" s="15"/>
      <c r="E21" s="15"/>
      <c r="F21" s="22">
        <f>AVERAGE(F5:F13)</f>
        <v>2355.5555555555557</v>
      </c>
      <c r="G21" s="22">
        <f>AVERAGE(G5:G13)</f>
        <v>12900</v>
      </c>
    </row>
    <row r="22" spans="1:7" x14ac:dyDescent="0.25">
      <c r="D22" s="1"/>
    </row>
    <row r="23" spans="1:7" x14ac:dyDescent="0.25">
      <c r="D23" s="1"/>
    </row>
    <row r="24" spans="1:7" x14ac:dyDescent="0.25">
      <c r="A24" t="s">
        <v>28</v>
      </c>
      <c r="D24" s="1"/>
    </row>
    <row r="25" spans="1:7" x14ac:dyDescent="0.25">
      <c r="A25">
        <v>41</v>
      </c>
      <c r="D25" s="1"/>
    </row>
    <row r="26" spans="1:7" x14ac:dyDescent="0.25">
      <c r="A26">
        <v>38</v>
      </c>
      <c r="D26" s="1"/>
    </row>
    <row r="27" spans="1:7" x14ac:dyDescent="0.25">
      <c r="A27">
        <v>36</v>
      </c>
      <c r="D27" s="1"/>
    </row>
    <row r="28" spans="1:7" x14ac:dyDescent="0.25">
      <c r="A28">
        <v>57</v>
      </c>
      <c r="D28" s="1"/>
    </row>
    <row r="29" spans="1:7" x14ac:dyDescent="0.25">
      <c r="A29">
        <v>43</v>
      </c>
      <c r="D29" s="1"/>
    </row>
    <row r="30" spans="1:7" x14ac:dyDescent="0.25">
      <c r="A30">
        <v>45</v>
      </c>
      <c r="D30" s="1"/>
    </row>
    <row r="31" spans="1:7" x14ac:dyDescent="0.25">
      <c r="A31">
        <v>50</v>
      </c>
      <c r="D31" s="1"/>
    </row>
    <row r="32" spans="1:7" x14ac:dyDescent="0.25">
      <c r="A32">
        <v>39</v>
      </c>
      <c r="D32" s="1"/>
    </row>
    <row r="33" spans="1:4" x14ac:dyDescent="0.25">
      <c r="A33">
        <v>42</v>
      </c>
      <c r="D33" s="1"/>
    </row>
    <row r="34" spans="1:4" x14ac:dyDescent="0.25">
      <c r="A34">
        <v>48</v>
      </c>
      <c r="D34" s="1"/>
    </row>
    <row r="35" spans="1:4" x14ac:dyDescent="0.25">
      <c r="A35">
        <v>37</v>
      </c>
      <c r="D35" s="1"/>
    </row>
    <row r="36" spans="1:4" x14ac:dyDescent="0.25">
      <c r="A36">
        <v>46</v>
      </c>
      <c r="D36" s="1"/>
    </row>
    <row r="37" spans="1:4" x14ac:dyDescent="0.25">
      <c r="A37">
        <v>40</v>
      </c>
      <c r="D37" s="1"/>
    </row>
    <row r="38" spans="1:4" x14ac:dyDescent="0.25">
      <c r="A38">
        <v>49</v>
      </c>
      <c r="D38" s="1"/>
    </row>
    <row r="39" spans="1:4" x14ac:dyDescent="0.25">
      <c r="A39">
        <v>44</v>
      </c>
      <c r="D39" s="1"/>
    </row>
    <row r="40" spans="1:4" x14ac:dyDescent="0.25">
      <c r="A40">
        <v>52</v>
      </c>
      <c r="D40" s="1"/>
    </row>
    <row r="41" spans="1:4" x14ac:dyDescent="0.25">
      <c r="A41">
        <v>41</v>
      </c>
      <c r="D41" s="1"/>
    </row>
    <row r="42" spans="1:4" x14ac:dyDescent="0.25">
      <c r="A42">
        <v>37</v>
      </c>
      <c r="D42" s="1"/>
    </row>
    <row r="43" spans="1:4" x14ac:dyDescent="0.25">
      <c r="A43">
        <v>53</v>
      </c>
      <c r="D43" s="1"/>
    </row>
    <row r="44" spans="1:4" x14ac:dyDescent="0.25">
      <c r="A44">
        <v>55</v>
      </c>
      <c r="D44" s="1"/>
    </row>
    <row r="45" spans="1:4" x14ac:dyDescent="0.25">
      <c r="A45" t="s">
        <v>29</v>
      </c>
      <c r="B45">
        <f>AVERAGE(A25:A44)</f>
        <v>44.65</v>
      </c>
      <c r="D45" s="1"/>
    </row>
    <row r="46" spans="1:4" x14ac:dyDescent="0.25">
      <c r="A46" t="s">
        <v>31</v>
      </c>
      <c r="B46">
        <f>MEDIAN(A25:A44)</f>
        <v>43.5</v>
      </c>
      <c r="D46" s="1"/>
    </row>
    <row r="47" spans="1:4" x14ac:dyDescent="0.25">
      <c r="A47" t="s">
        <v>30</v>
      </c>
      <c r="B47">
        <f>_xlfn.MODE.SNGL(A25:A44)</f>
        <v>41</v>
      </c>
    </row>
  </sheetData>
  <mergeCells count="16">
    <mergeCell ref="C18:E18"/>
    <mergeCell ref="C19:E19"/>
    <mergeCell ref="C20:E20"/>
    <mergeCell ref="C21:E21"/>
    <mergeCell ref="C12:E12"/>
    <mergeCell ref="C13:E13"/>
    <mergeCell ref="A14:E16"/>
    <mergeCell ref="B2:D2"/>
    <mergeCell ref="C4:E4"/>
    <mergeCell ref="C5:E5"/>
    <mergeCell ref="C6:E6"/>
    <mergeCell ref="C7:E7"/>
    <mergeCell ref="C8:E8"/>
    <mergeCell ref="C9:E9"/>
    <mergeCell ref="C10:E10"/>
    <mergeCell ref="C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2025-06-06T12:32:49Z</dcterms:created>
  <dcterms:modified xsi:type="dcterms:W3CDTF">2025-06-06T14:18:19Z</dcterms:modified>
</cp:coreProperties>
</file>