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oDomingoJuiz\Downloads\Material-20190905T001112Z-001\Material\Metodologías Ágiles\"/>
    </mc:Choice>
  </mc:AlternateContent>
  <xr:revisionPtr revIDLastSave="0" documentId="13_ncr:1_{CCC1F5C3-B486-405D-8A7B-FC630462DB60}" xr6:coauthVersionLast="41" xr6:coauthVersionMax="41" xr10:uidLastSave="{00000000-0000-0000-0000-000000000000}"/>
  <bookViews>
    <workbookView xWindow="-110" yWindow="-110" windowWidth="19420" windowHeight="10420" activeTab="1" xr2:uid="{F5D66A71-06F2-406C-B0AA-30CF5EEF9200}"/>
  </bookViews>
  <sheets>
    <sheet name="Ejemplo Capacidad" sheetId="1" r:id="rId1"/>
    <sheet name="Product Backlog Template" sheetId="2" r:id="rId2"/>
    <sheet name="Sprint Backlog 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3" l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J19" i="3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K18" i="3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J18" i="3"/>
  <c r="K17" i="3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J15" i="3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K14" i="3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J14" i="3"/>
  <c r="K13" i="3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J12" i="3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K11" i="3"/>
  <c r="J11" i="3"/>
  <c r="I5" i="3"/>
  <c r="I7" i="3" l="1"/>
  <c r="J13" i="3"/>
  <c r="J5" i="3"/>
  <c r="K5" i="3" s="1"/>
  <c r="L5" i="3" s="1"/>
  <c r="M5" i="3" s="1"/>
  <c r="N5" i="3" s="1"/>
  <c r="O5" i="3" s="1"/>
  <c r="P5" i="3" s="1"/>
  <c r="Q5" i="3" s="1"/>
  <c r="R5" i="3" s="1"/>
  <c r="S5" i="3" s="1"/>
  <c r="S4" i="3" s="1"/>
  <c r="J17" i="3"/>
  <c r="T5" i="3" l="1"/>
  <c r="J7" i="3"/>
  <c r="K7" i="3"/>
  <c r="L6" i="3"/>
  <c r="I6" i="3"/>
  <c r="J4" i="3"/>
  <c r="L4" i="3"/>
  <c r="K6" i="3"/>
  <c r="J6" i="3"/>
  <c r="I4" i="3"/>
  <c r="U5" i="3" l="1"/>
  <c r="T4" i="3"/>
  <c r="L7" i="3"/>
  <c r="K4" i="3"/>
  <c r="V5" i="3" l="1"/>
  <c r="U4" i="3"/>
  <c r="M7" i="3"/>
  <c r="M4" i="3"/>
  <c r="N4" i="3"/>
  <c r="M6" i="3"/>
  <c r="W5" i="3" l="1"/>
  <c r="W4" i="3" s="1"/>
  <c r="V4" i="3"/>
  <c r="N7" i="3"/>
  <c r="O4" i="3"/>
  <c r="N6" i="3"/>
  <c r="O7" i="3" l="1"/>
  <c r="P4" i="3"/>
  <c r="O6" i="3"/>
  <c r="P7" i="3" l="1"/>
  <c r="P6" i="3"/>
  <c r="Q4" i="3"/>
  <c r="Q7" i="3" l="1"/>
  <c r="R4" i="3"/>
  <c r="Q6" i="3"/>
  <c r="R7" i="3" l="1"/>
  <c r="R6" i="3"/>
  <c r="S7" i="3" l="1"/>
  <c r="S6" i="3"/>
  <c r="T7" i="3" l="1"/>
  <c r="T6" i="3"/>
  <c r="U7" i="3" l="1"/>
  <c r="U6" i="3"/>
  <c r="V7" i="3" l="1"/>
  <c r="V6" i="3"/>
  <c r="H7" i="1"/>
  <c r="G7" i="1"/>
  <c r="F7" i="1"/>
  <c r="E7" i="1"/>
  <c r="D7" i="1"/>
  <c r="C7" i="1"/>
  <c r="B7" i="1"/>
  <c r="I3" i="1"/>
  <c r="I7" i="1" s="1"/>
  <c r="I4" i="1"/>
  <c r="J4" i="1" s="1"/>
  <c r="I5" i="1"/>
  <c r="J5" i="1" s="1"/>
  <c r="J3" i="1" l="1"/>
  <c r="J7" i="1" s="1"/>
  <c r="W7" i="3"/>
  <c r="W6" i="3"/>
  <c r="J9" i="1" l="1"/>
  <c r="J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Juiz, Mariano Domingo</author>
  </authors>
  <commentList>
    <comment ref="G9" authorId="0" shapeId="0" xr:uid="{6D023313-EA78-40E5-8C29-2943844A5C55}">
      <text>
        <r>
          <rPr>
            <b/>
            <sz val="9"/>
            <color indexed="81"/>
            <rFont val="Tahoma"/>
            <family val="2"/>
          </rPr>
          <t>Juiz, Mariano Domingo:</t>
        </r>
        <r>
          <rPr>
            <sz val="9"/>
            <color indexed="81"/>
            <rFont val="Tahoma"/>
            <family val="2"/>
          </rPr>
          <t xml:space="preserve">
Pendiente, En Proceso, Finalizada
</t>
        </r>
      </text>
    </comment>
    <comment ref="H9" authorId="0" shapeId="0" xr:uid="{F56D6A9D-7C2F-44B6-8768-14B0F50E3ED9}">
      <text>
        <r>
          <rPr>
            <b/>
            <sz val="9"/>
            <color indexed="81"/>
            <rFont val="Tahoma"/>
            <family val="2"/>
          </rPr>
          <t>Juiz, Mariano Domingo:</t>
        </r>
        <r>
          <rPr>
            <sz val="9"/>
            <color indexed="81"/>
            <rFont val="Tahoma"/>
            <family val="2"/>
          </rPr>
          <t xml:space="preserve">
La suma de hs de todas las subtarea debe coincidir con el esfuerzo total del PBI</t>
        </r>
      </text>
    </comment>
  </commentList>
</comments>
</file>

<file path=xl/sharedStrings.xml><?xml version="1.0" encoding="utf-8"?>
<sst xmlns="http://schemas.openxmlformats.org/spreadsheetml/2006/main" count="106" uniqueCount="69">
  <si>
    <t>Integrante</t>
  </si>
  <si>
    <t>Capacidad por día (en horas)</t>
  </si>
  <si>
    <t>Capacidad por semana (en horas)</t>
  </si>
  <si>
    <t>Capacidad por sprint (en horas)</t>
  </si>
  <si>
    <t>Capacidad de equipo (ideal)</t>
  </si>
  <si>
    <t>Capacidad total del proyecto</t>
  </si>
  <si>
    <t>Semanas por sprint</t>
  </si>
  <si>
    <t>Cantidad de sprints</t>
  </si>
  <si>
    <t>Persona 1</t>
  </si>
  <si>
    <t>Persona 2</t>
  </si>
  <si>
    <t>Persona 3</t>
  </si>
  <si>
    <t>…..</t>
  </si>
  <si>
    <t>Factor de dedicación - No planificados</t>
  </si>
  <si>
    <t>Variables:</t>
  </si>
  <si>
    <t>Lu</t>
  </si>
  <si>
    <t>Ma</t>
  </si>
  <si>
    <t>Mie</t>
  </si>
  <si>
    <t>Ju</t>
  </si>
  <si>
    <t>Vi</t>
  </si>
  <si>
    <t>Sa</t>
  </si>
  <si>
    <t>Do</t>
  </si>
  <si>
    <t>Capacidad x Sprint</t>
  </si>
  <si>
    <t>#PBI</t>
  </si>
  <si>
    <t>Descripción</t>
  </si>
  <si>
    <t>Prioridad</t>
  </si>
  <si>
    <t>Sección / Epica</t>
  </si>
  <si>
    <t>Sprint</t>
  </si>
  <si>
    <t>Ventas</t>
  </si>
  <si>
    <t>Registrar Venta</t>
  </si>
  <si>
    <t>Clientes</t>
  </si>
  <si>
    <t>Administracion Clientes</t>
  </si>
  <si>
    <t>Alta, Baja, Modificacion</t>
  </si>
  <si>
    <t>Busqueda Avanzada</t>
  </si>
  <si>
    <t>Complejidad</t>
  </si>
  <si>
    <t>Alta</t>
  </si>
  <si>
    <t>Baja</t>
  </si>
  <si>
    <t>Media</t>
  </si>
  <si>
    <t>Son 3 pasos tipo wizard, mas confirmación</t>
  </si>
  <si>
    <t>….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</si>
  <si>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</si>
  <si>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</si>
  <si>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</si>
  <si>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</si>
  <si>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</si>
  <si>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</si>
  <si>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</si>
  <si>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Tarea</t>
  </si>
  <si>
    <t>Tipo</t>
  </si>
  <si>
    <t>Estado</t>
  </si>
  <si>
    <t>Responsable</t>
  </si>
  <si>
    <t>Desarrollo</t>
  </si>
  <si>
    <t>Testing</t>
  </si>
  <si>
    <t>Pendiente</t>
  </si>
  <si>
    <t>Pantalla Confirmación</t>
  </si>
  <si>
    <t>Hs x Tarea</t>
  </si>
  <si>
    <t>Registrar Venta (Ventas)</t>
  </si>
  <si>
    <t>Desarrollo y Diseño Pantalla paso 1</t>
  </si>
  <si>
    <t>Desarrollo y Diseño Pantalla paso 2</t>
  </si>
  <si>
    <t>Desarrollo y Diseño Pantalla paso 3</t>
  </si>
  <si>
    <t>Testing 3 pasos y Confirmacion</t>
  </si>
  <si>
    <t>Desarrollo Pantalla de impresión</t>
  </si>
  <si>
    <t>Impresión en Pdf</t>
  </si>
  <si>
    <t>Query y logica para generar para reporte</t>
  </si>
  <si>
    <t>Estimación (Hs) / Puntos de Historia</t>
  </si>
  <si>
    <t>Comentarios</t>
  </si>
  <si>
    <t xml:space="preserve">Imprimir Comprobante </t>
  </si>
  <si>
    <t>Imprimir Comprobante (Ventas)</t>
  </si>
  <si>
    <t>Sprint Sep 1</t>
  </si>
  <si>
    <t>Sprint Sep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</si>
</sst>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;@"/>
    <numFmt numFmtId="165" formatCode="yyyy\-mm\-dd;@"/>
  </numFmts>
  <fonts count="15" x14ac:knownFonts="1">
    <font>
      <sz val="11"/>
      <color theme="1"/>
      <name val="Calibri"/>
      <family val="2"/>
      <scheme val="minor"/>
    </font>
    <font>
      <b/>
      <sz val="10"/>
      <color rgb="FFFFFFF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indexed="23"/>
      <name val="Calibri Light"/>
      <family val="2"/>
      <scheme val="major"/>
    </font>
    <font>
      <sz val="8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indexed="9"/>
      <name val="Calibri Light"/>
      <family val="2"/>
      <scheme val="major"/>
    </font>
    <font>
      <b/>
      <sz val="10"/>
      <color indexed="8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24"/>
      </patternFill>
    </fill>
    <fill>
      <patternFill patternType="solid">
        <fgColor indexed="9"/>
        <bgColor indexed="2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/>
    <xf numFmtId="0" fontId="2" fillId="0" borderId="0" xfId="0" applyFont="1" applyAlignment="1">
      <alignment horizontal="right"/>
    </xf>
    <xf numFmtId="0" fontId="6" fillId="0" borderId="0" xfId="0" applyFont="1"/>
    <xf numFmtId="0" fontId="4" fillId="0" borderId="0" xfId="0" applyFont="1"/>
    <xf numFmtId="9" fontId="6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 vertical="justify"/>
    </xf>
    <xf numFmtId="164" fontId="3" fillId="0" borderId="0" xfId="0" applyNumberFormat="1" applyFont="1"/>
    <xf numFmtId="0" fontId="7" fillId="4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 vertical="justify" textRotation="90"/>
    </xf>
    <xf numFmtId="1" fontId="3" fillId="5" borderId="2" xfId="0" applyNumberFormat="1" applyFont="1" applyFill="1" applyBorder="1" applyAlignment="1">
      <alignment horizontal="right" vertical="justify"/>
    </xf>
    <xf numFmtId="0" fontId="3" fillId="0" borderId="1" xfId="0" applyFont="1" applyBorder="1"/>
    <xf numFmtId="0" fontId="11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0" fillId="6" borderId="10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2" xfId="0" applyFont="1" applyBorder="1"/>
    <xf numFmtId="0" fontId="3" fillId="0" borderId="2" xfId="0" applyFont="1" applyBorder="1" applyAlignment="1"/>
    <xf numFmtId="0" fontId="8" fillId="5" borderId="12" xfId="0" applyFont="1" applyFill="1" applyBorder="1"/>
    <xf numFmtId="0" fontId="10" fillId="6" borderId="13" xfId="0" applyFont="1" applyFill="1" applyBorder="1" applyAlignment="1">
      <alignment horizontal="left"/>
    </xf>
    <xf numFmtId="0" fontId="3" fillId="0" borderId="14" xfId="0" applyFont="1" applyBorder="1"/>
    <xf numFmtId="0" fontId="3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3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left"/>
    </xf>
    <xf numFmtId="0" fontId="12" fillId="7" borderId="6" xfId="0" applyFont="1" applyFill="1" applyBorder="1" applyAlignment="1">
      <alignment horizontal="left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/>
    <xf numFmtId="0" fontId="3" fillId="0" borderId="2" xfId="0" applyFont="1" applyBorder="1" applyAlignment="1"/>
    <xf numFmtId="0" fontId="12" fillId="7" borderId="1" xfId="0" applyFont="1" applyFill="1" applyBorder="1" applyAlignment="1">
      <alignment horizontal="left"/>
    </xf>
    <xf numFmtId="0" fontId="12" fillId="7" borderId="1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68359298407349E-2"/>
          <c:y val="6.2634034081494094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Backlog Template'!$I$7:$W$7</c:f>
              <c:numCache>
                <c:formatCode>General</c:formatCode>
                <c:ptCount val="1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A-4A2A-8964-1FCF3AA9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187312"/>
        <c:axId val="1383642816"/>
      </c:lineChart>
      <c:catAx>
        <c:axId val="12551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3642816"/>
        <c:crosses val="autoZero"/>
        <c:auto val="1"/>
        <c:lblAlgn val="ctr"/>
        <c:lblOffset val="100"/>
        <c:noMultiLvlLbl val="0"/>
      </c:catAx>
      <c:valAx>
        <c:axId val="138364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51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218702</xdr:colOff>
      <xdr:row>4</xdr:row>
      <xdr:rowOff>194982</xdr:rowOff>
    </xdr:from>
    <xdr:to>
      <xdr:col>30</xdr:col>
      <xdr:colOff>368114</xdr:colOff>
      <xdr:row>18</xdr:row>
      <xdr:rowOff>151466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59FBE-40FC-4351-8563-11B13040A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216648</xdr:colOff>
      <xdr:row>4</xdr:row>
      <xdr:rowOff>489697</xdr:rowOff>
    </xdr:from>
    <xdr:to>
      <xdr:col>30</xdr:col>
      <xdr:colOff>44450</xdr:colOff>
      <xdr:row>17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C1541-BCDC-4FB9-8F2F-943E4FE9630B}"/>
            </a:ext>
          </a:extLst>
        </xdr:cNvPr>
        <xdr:cNvCxnSpPr/>
      </xdr:nvCxnSpPr>
      <xdr:spPr>
        <a:xfrm>
          <a:off x="12624548" y="1226297"/>
          <a:ext cx="3828302" cy="2304303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4366-074C-485A-8810-88E09432BE8B}">
  <dimension ref="A1:J14"/>
  <sheetViews>
    <sheetView workbookViewId="0">
      <selection activeCell="B14" sqref="B13:B14"/>
    </sheetView>
  </sheetViews>
  <sheetFormatPr defaultColWidth="9.1796875" defaultRowHeight="14.5" x14ac:dyDescent="0.35"/>
  <cols>
    <col min="1" max="1" width="26.26953125" style="1" customWidth="1"/>
    <col min="2" max="8" width="4.1796875" style="1" customWidth="1"/>
    <col min="9" max="9" width="12.26953125" style="1" customWidth="1"/>
    <col min="10" max="10" width="10.81640625" style="1" customWidth="1"/>
    <col min="11" max="16384" width="9.1796875" style="1"/>
  </cols>
  <sheetData>
    <row r="1" spans="1:10" ht="35.25" customHeight="1" x14ac:dyDescent="0.35">
      <c r="A1" s="42" t="s">
        <v>0</v>
      </c>
      <c r="B1" s="44" t="s">
        <v>1</v>
      </c>
      <c r="C1" s="44"/>
      <c r="D1" s="44"/>
      <c r="E1" s="44"/>
      <c r="F1" s="44"/>
      <c r="G1" s="44"/>
      <c r="H1" s="44"/>
      <c r="I1" s="42" t="s">
        <v>2</v>
      </c>
      <c r="J1" s="42" t="s">
        <v>3</v>
      </c>
    </row>
    <row r="2" spans="1:10" x14ac:dyDescent="0.35">
      <c r="A2" s="4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42"/>
      <c r="J2" s="42"/>
    </row>
    <row r="3" spans="1:10" x14ac:dyDescent="0.35">
      <c r="A3" s="3" t="s">
        <v>8</v>
      </c>
      <c r="B3" s="4">
        <v>3</v>
      </c>
      <c r="C3" s="4">
        <v>0</v>
      </c>
      <c r="D3" s="4">
        <v>0</v>
      </c>
      <c r="E3" s="4">
        <v>3</v>
      </c>
      <c r="F3" s="4">
        <v>3</v>
      </c>
      <c r="G3" s="4">
        <v>5</v>
      </c>
      <c r="H3" s="4">
        <v>5</v>
      </c>
      <c r="I3" s="7">
        <f>SUM(B3:H3)</f>
        <v>19</v>
      </c>
      <c r="J3" s="7">
        <f>I3*B12</f>
        <v>38</v>
      </c>
    </row>
    <row r="4" spans="1:10" x14ac:dyDescent="0.35">
      <c r="A4" s="3" t="s">
        <v>9</v>
      </c>
      <c r="B4" s="4">
        <v>3</v>
      </c>
      <c r="C4" s="4">
        <v>0</v>
      </c>
      <c r="D4" s="4">
        <v>0</v>
      </c>
      <c r="E4" s="4">
        <v>3</v>
      </c>
      <c r="F4" s="4">
        <v>3</v>
      </c>
      <c r="G4" s="4">
        <v>5</v>
      </c>
      <c r="H4" s="4">
        <v>5</v>
      </c>
      <c r="I4" s="7">
        <f>SUM(B4:H4)</f>
        <v>19</v>
      </c>
      <c r="J4" s="7">
        <f>I4*B12</f>
        <v>38</v>
      </c>
    </row>
    <row r="5" spans="1:10" x14ac:dyDescent="0.35">
      <c r="A5" s="3" t="s">
        <v>10</v>
      </c>
      <c r="B5" s="4">
        <v>0</v>
      </c>
      <c r="C5" s="4">
        <v>2</v>
      </c>
      <c r="D5" s="4">
        <v>0</v>
      </c>
      <c r="E5" s="4">
        <v>2</v>
      </c>
      <c r="F5" s="4">
        <v>3</v>
      </c>
      <c r="G5" s="4">
        <v>7</v>
      </c>
      <c r="H5" s="4">
        <v>4</v>
      </c>
      <c r="I5" s="7">
        <f>SUM(B5:H5)</f>
        <v>18</v>
      </c>
      <c r="J5" s="7">
        <f>I5*B12</f>
        <v>36</v>
      </c>
    </row>
    <row r="6" spans="1:10" x14ac:dyDescent="0.35">
      <c r="A6" s="3" t="s">
        <v>38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35">
      <c r="A7" s="5" t="s">
        <v>4</v>
      </c>
      <c r="B7" s="13">
        <f t="shared" ref="B7:J7" si="0">SUM(B3:B6)</f>
        <v>6</v>
      </c>
      <c r="C7" s="13">
        <f t="shared" si="0"/>
        <v>2</v>
      </c>
      <c r="D7" s="13">
        <f t="shared" si="0"/>
        <v>0</v>
      </c>
      <c r="E7" s="13">
        <f t="shared" si="0"/>
        <v>8</v>
      </c>
      <c r="F7" s="13">
        <f t="shared" si="0"/>
        <v>9</v>
      </c>
      <c r="G7" s="13">
        <f t="shared" si="0"/>
        <v>17</v>
      </c>
      <c r="H7" s="13">
        <f t="shared" si="0"/>
        <v>14</v>
      </c>
      <c r="I7" s="6">
        <f t="shared" si="0"/>
        <v>56</v>
      </c>
      <c r="J7" s="6">
        <f t="shared" si="0"/>
        <v>112</v>
      </c>
    </row>
    <row r="9" spans="1:10" ht="15" customHeight="1" x14ac:dyDescent="0.35">
      <c r="E9" s="43" t="s">
        <v>21</v>
      </c>
      <c r="F9" s="43"/>
      <c r="G9" s="43"/>
      <c r="H9" s="43"/>
      <c r="I9" s="43"/>
      <c r="J9" s="8">
        <f>ROUNDDOWN(J7* (1-B14),0)</f>
        <v>95</v>
      </c>
    </row>
    <row r="10" spans="1:10" x14ac:dyDescent="0.35">
      <c r="E10" s="9"/>
      <c r="F10" s="9"/>
      <c r="G10" s="9"/>
      <c r="H10" s="9"/>
      <c r="I10" s="9"/>
    </row>
    <row r="11" spans="1:10" ht="15" customHeight="1" x14ac:dyDescent="0.35">
      <c r="A11" s="11" t="s">
        <v>13</v>
      </c>
      <c r="E11" s="43" t="s">
        <v>5</v>
      </c>
      <c r="F11" s="43"/>
      <c r="G11" s="43"/>
      <c r="H11" s="43"/>
      <c r="I11" s="43"/>
      <c r="J11" s="8">
        <f>J9*B13</f>
        <v>285</v>
      </c>
    </row>
    <row r="12" spans="1:10" x14ac:dyDescent="0.35">
      <c r="A12" s="10" t="s">
        <v>6</v>
      </c>
      <c r="B12" s="10">
        <v>2</v>
      </c>
    </row>
    <row r="13" spans="1:10" x14ac:dyDescent="0.35">
      <c r="A13" s="10" t="s">
        <v>7</v>
      </c>
      <c r="B13" s="10">
        <v>3</v>
      </c>
    </row>
    <row r="14" spans="1:10" x14ac:dyDescent="0.35">
      <c r="A14" s="10" t="s">
        <v>12</v>
      </c>
      <c r="B14" s="12">
        <v>0.15</v>
      </c>
    </row>
  </sheetData>
  <mergeCells count="6">
    <mergeCell ref="J1:J2"/>
    <mergeCell ref="E9:I9"/>
    <mergeCell ref="E11:I11"/>
    <mergeCell ref="A1:A2"/>
    <mergeCell ref="B1:H1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32D1-252E-4BB5-B4B6-75487D34BCB7}">
  <dimension ref="A2:H25"/>
  <sheetViews>
    <sheetView tabSelected="1" workbookViewId="0">
      <selection activeCell="H7" sqref="H7"/>
    </sheetView>
  </sheetViews>
  <sheetFormatPr defaultColWidth="9.1796875" defaultRowHeight="14.5" x14ac:dyDescent="0.35"/>
  <cols>
    <col min="1" max="1" width="9.1796875" style="1"/>
    <col min="2" max="2" width="16.81640625" style="1" customWidth="1"/>
    <col min="3" max="3" width="32.453125" style="1" customWidth="1"/>
    <col min="4" max="4" width="10.453125" style="1" customWidth="1"/>
    <col min="5" max="5" width="5.7265625" style="1" customWidth="1"/>
    <col min="6" max="6" width="8.90625" style="1" customWidth="1"/>
    <col min="7" max="7" width="23.36328125" style="1" customWidth="1"/>
    <col min="8" max="8" width="17.1796875" style="1" customWidth="1"/>
    <col min="9" max="16384" width="9.1796875" style="1"/>
  </cols>
  <sheetData>
    <row r="2" spans="1:8" x14ac:dyDescent="0.35">
      <c r="A2" s="40" t="s">
        <v>22</v>
      </c>
      <c r="B2" s="40" t="s">
        <v>25</v>
      </c>
      <c r="C2" s="40" t="s">
        <v>23</v>
      </c>
      <c r="D2" s="40" t="s">
        <v>24</v>
      </c>
      <c r="E2" s="40" t="s">
        <v>63</v>
      </c>
      <c r="F2" s="40" t="s">
        <v>33</v>
      </c>
      <c r="G2" s="40" t="s">
        <v>64</v>
      </c>
      <c r="H2" s="40" t="s">
        <v>26</v>
      </c>
    </row>
    <row r="3" spans="1:8" x14ac:dyDescent="0.35">
      <c r="A3" s="20">
        <v>1</v>
      </c>
      <c r="B3" s="20" t="s">
        <v>27</v>
      </c>
      <c r="C3" s="20" t="s">
        <v>28</v>
      </c>
      <c r="D3" s="20">
        <v>1</v>
      </c>
      <c r="E3" s="20">
        <v>60</v>
      </c>
      <c r="F3" s="20" t="s">
        <v>34</v>
      </c>
      <c r="G3" s="20" t="s">
        <v>37</v>
      </c>
      <c r="H3" s="20" t="s">
        <v>67</v>
      </c>
    </row>
    <row r="4" spans="1:8" x14ac:dyDescent="0.35">
      <c r="A4" s="20">
        <v>2</v>
      </c>
      <c r="B4" s="20" t="s">
        <v>27</v>
      </c>
      <c r="C4" s="20" t="s">
        <v>65</v>
      </c>
      <c r="D4" s="20">
        <v>1</v>
      </c>
      <c r="E4" s="20">
        <v>35</v>
      </c>
      <c r="F4" s="20" t="s">
        <v>34</v>
      </c>
      <c r="G4" s="20"/>
      <c r="H4" s="20" t="s">
        <v>67</v>
      </c>
    </row>
    <row r="5" spans="1:8" ht="29" x14ac:dyDescent="0.35">
      <c r="A5" s="20">
        <v>3</v>
      </c>
      <c r="B5" s="20" t="s">
        <v>29</v>
      </c>
      <c r="C5" s="20" t="s">
        <v>30</v>
      </c>
      <c r="D5" s="20">
        <v>2</v>
      </c>
      <c r="E5" s="20">
        <v>16</v>
      </c>
      <c r="F5" s="20" t="s">
        <v>35</v>
      </c>
      <c r="G5" s="41" t="s">
        <v>31</v>
      </c>
      <c r="H5" s="20" t="s">
        <v>67</v>
      </c>
    </row>
    <row r="6" spans="1:8" x14ac:dyDescent="0.35">
      <c r="A6" s="20">
        <v>4</v>
      </c>
      <c r="B6" s="20" t="s">
        <v>29</v>
      </c>
      <c r="C6" s="20" t="s">
        <v>32</v>
      </c>
      <c r="D6" s="20">
        <v>2</v>
      </c>
      <c r="E6" s="20">
        <v>20</v>
      </c>
      <c r="F6" s="20" t="s">
        <v>36</v>
      </c>
      <c r="G6" s="20"/>
      <c r="H6" s="20" t="s">
        <v>68</v>
      </c>
    </row>
    <row r="7" spans="1:8" x14ac:dyDescent="0.35">
      <c r="A7" s="20">
        <v>5</v>
      </c>
      <c r="B7" s="20" t="s">
        <v>11</v>
      </c>
      <c r="C7" s="20" t="s">
        <v>11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11</v>
      </c>
    </row>
    <row r="8" spans="1:8" x14ac:dyDescent="0.35">
      <c r="A8" s="20">
        <v>6</v>
      </c>
      <c r="B8" s="20"/>
      <c r="C8" s="20"/>
      <c r="D8" s="20"/>
      <c r="E8" s="20"/>
      <c r="F8" s="20"/>
      <c r="G8" s="20"/>
      <c r="H8" s="20"/>
    </row>
    <row r="9" spans="1:8" x14ac:dyDescent="0.35">
      <c r="A9" s="20">
        <v>7</v>
      </c>
      <c r="B9" s="20"/>
      <c r="C9" s="20"/>
      <c r="D9" s="20"/>
      <c r="E9" s="20"/>
      <c r="F9" s="20"/>
      <c r="G9" s="20"/>
      <c r="H9" s="20"/>
    </row>
    <row r="10" spans="1:8" x14ac:dyDescent="0.35">
      <c r="A10" s="20">
        <v>8</v>
      </c>
      <c r="B10" s="20"/>
      <c r="C10" s="20"/>
      <c r="D10" s="20"/>
      <c r="E10" s="20"/>
      <c r="F10" s="20"/>
      <c r="G10" s="20"/>
      <c r="H10" s="20"/>
    </row>
    <row r="11" spans="1:8" x14ac:dyDescent="0.35">
      <c r="A11" s="20">
        <v>9</v>
      </c>
      <c r="B11" s="20"/>
      <c r="C11" s="20"/>
      <c r="D11" s="20"/>
      <c r="E11" s="20"/>
      <c r="F11" s="20"/>
      <c r="G11" s="20"/>
      <c r="H11" s="20"/>
    </row>
    <row r="12" spans="1:8" x14ac:dyDescent="0.35">
      <c r="A12" s="20">
        <v>10</v>
      </c>
      <c r="B12" s="20"/>
      <c r="C12" s="20"/>
      <c r="D12" s="20"/>
      <c r="E12" s="20"/>
      <c r="F12" s="20"/>
      <c r="G12" s="20"/>
      <c r="H12" s="20"/>
    </row>
    <row r="13" spans="1:8" x14ac:dyDescent="0.35">
      <c r="A13" s="20">
        <v>11</v>
      </c>
      <c r="B13" s="20"/>
      <c r="C13" s="20"/>
      <c r="D13" s="20"/>
      <c r="E13" s="20"/>
      <c r="F13" s="20"/>
      <c r="G13" s="20"/>
      <c r="H13" s="20"/>
    </row>
    <row r="14" spans="1:8" x14ac:dyDescent="0.35">
      <c r="A14" s="20">
        <v>12</v>
      </c>
      <c r="B14" s="20"/>
      <c r="C14" s="20"/>
      <c r="D14" s="20"/>
      <c r="E14" s="20"/>
      <c r="F14" s="20"/>
      <c r="G14" s="20"/>
      <c r="H14" s="20"/>
    </row>
    <row r="15" spans="1:8" x14ac:dyDescent="0.35">
      <c r="A15" s="20">
        <v>13</v>
      </c>
      <c r="B15" s="20"/>
      <c r="C15" s="20"/>
      <c r="D15" s="20"/>
      <c r="E15" s="20"/>
      <c r="F15" s="20"/>
      <c r="G15" s="20"/>
      <c r="H15" s="20"/>
    </row>
    <row r="16" spans="1:8" x14ac:dyDescent="0.35">
      <c r="A16" s="20">
        <v>14</v>
      </c>
      <c r="B16" s="20"/>
      <c r="C16" s="20"/>
      <c r="D16" s="20"/>
      <c r="E16" s="20"/>
      <c r="F16" s="20"/>
      <c r="G16" s="20"/>
      <c r="H16" s="20"/>
    </row>
    <row r="17" spans="1:8" x14ac:dyDescent="0.35">
      <c r="A17" s="20">
        <v>15</v>
      </c>
      <c r="B17" s="20"/>
      <c r="C17" s="20"/>
      <c r="D17" s="20"/>
      <c r="E17" s="20"/>
      <c r="F17" s="20"/>
      <c r="G17" s="20"/>
      <c r="H17" s="20"/>
    </row>
    <row r="18" spans="1:8" x14ac:dyDescent="0.35">
      <c r="A18" s="20">
        <v>16</v>
      </c>
      <c r="B18" s="20"/>
      <c r="C18" s="20"/>
      <c r="D18" s="20"/>
      <c r="E18" s="20"/>
      <c r="F18" s="20"/>
      <c r="G18" s="20"/>
      <c r="H18" s="20"/>
    </row>
    <row r="19" spans="1:8" x14ac:dyDescent="0.35">
      <c r="A19" s="20">
        <v>17</v>
      </c>
      <c r="B19" s="20"/>
      <c r="C19" s="20"/>
      <c r="D19" s="20"/>
      <c r="E19" s="20"/>
      <c r="F19" s="20"/>
      <c r="G19" s="20"/>
      <c r="H19" s="20"/>
    </row>
    <row r="20" spans="1:8" x14ac:dyDescent="0.35">
      <c r="A20" s="20">
        <v>18</v>
      </c>
      <c r="B20" s="20"/>
      <c r="C20" s="20"/>
      <c r="D20" s="20"/>
      <c r="E20" s="20"/>
      <c r="F20" s="20"/>
      <c r="G20" s="20"/>
      <c r="H20" s="20"/>
    </row>
    <row r="21" spans="1:8" x14ac:dyDescent="0.35">
      <c r="A21" s="20">
        <v>19</v>
      </c>
      <c r="B21" s="20"/>
      <c r="C21" s="20"/>
      <c r="D21" s="20"/>
      <c r="E21" s="20"/>
      <c r="F21" s="20"/>
      <c r="G21" s="20"/>
      <c r="H21" s="20"/>
    </row>
    <row r="22" spans="1:8" x14ac:dyDescent="0.35">
      <c r="A22" s="20">
        <v>20</v>
      </c>
      <c r="B22" s="20"/>
      <c r="C22" s="20"/>
      <c r="D22" s="20"/>
      <c r="E22" s="20"/>
      <c r="F22" s="20"/>
      <c r="G22" s="20"/>
      <c r="H22" s="20"/>
    </row>
    <row r="23" spans="1:8" x14ac:dyDescent="0.35">
      <c r="A23" s="20">
        <v>21</v>
      </c>
      <c r="B23" s="20"/>
      <c r="C23" s="20"/>
      <c r="D23" s="20"/>
      <c r="E23" s="20"/>
      <c r="F23" s="20"/>
      <c r="G23" s="20"/>
      <c r="H23" s="20"/>
    </row>
    <row r="24" spans="1:8" x14ac:dyDescent="0.35">
      <c r="A24" s="20">
        <v>22</v>
      </c>
      <c r="B24" s="20"/>
      <c r="C24" s="20"/>
      <c r="D24" s="20"/>
      <c r="E24" s="20"/>
      <c r="F24" s="20"/>
      <c r="G24" s="20"/>
      <c r="H24" s="20"/>
    </row>
    <row r="25" spans="1:8" x14ac:dyDescent="0.35">
      <c r="A25" s="20">
        <v>23</v>
      </c>
      <c r="B25" s="20"/>
      <c r="C25" s="20"/>
      <c r="D25" s="20"/>
      <c r="E25" s="20"/>
      <c r="F25" s="20"/>
      <c r="G25" s="20"/>
      <c r="H2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CAF7-732C-4CF3-A50D-5BA5EE7EF63F}">
  <dimension ref="A1:IP393"/>
  <sheetViews>
    <sheetView topLeftCell="A4" zoomScaleNormal="100" workbookViewId="0">
      <selection activeCell="X10" sqref="X10"/>
    </sheetView>
  </sheetViews>
  <sheetFormatPr defaultColWidth="11.453125" defaultRowHeight="14.5" x14ac:dyDescent="0.35"/>
  <cols>
    <col min="1" max="1" width="5.54296875" style="1" customWidth="1"/>
    <col min="2" max="3" width="10.1796875" style="1" customWidth="1"/>
    <col min="4" max="4" width="32.453125" style="1" customWidth="1"/>
    <col min="5" max="5" width="10.26953125" style="1" customWidth="1"/>
    <col min="6" max="6" width="11.26953125" style="1" customWidth="1"/>
    <col min="7" max="7" width="10.7265625" style="1" customWidth="1"/>
    <col min="8" max="8" width="10.26953125" style="1" customWidth="1"/>
    <col min="9" max="9" width="4.81640625" style="1" customWidth="1"/>
    <col min="10" max="10" width="4.54296875" style="1" customWidth="1"/>
    <col min="11" max="11" width="4.26953125" style="1" customWidth="1"/>
    <col min="12" max="12" width="3.81640625" style="1" customWidth="1"/>
    <col min="13" max="13" width="4.26953125" style="1" customWidth="1"/>
    <col min="14" max="14" width="4.453125" style="1" customWidth="1"/>
    <col min="15" max="15" width="4" style="1" bestFit="1" customWidth="1"/>
    <col min="16" max="16" width="4.26953125" style="1" customWidth="1"/>
    <col min="17" max="17" width="4.81640625" style="1" customWidth="1"/>
    <col min="18" max="23" width="4.26953125" style="1" customWidth="1"/>
    <col min="24" max="24" width="5.81640625" style="1" customWidth="1"/>
    <col min="25" max="25" width="6" style="1" customWidth="1"/>
    <col min="26" max="16384" width="11.453125" style="1"/>
  </cols>
  <sheetData>
    <row r="1" spans="1:23" x14ac:dyDescent="0.35">
      <c r="A1" s="14"/>
      <c r="B1" s="14"/>
      <c r="C1" s="14"/>
      <c r="D1" s="14"/>
      <c r="E1" s="14"/>
      <c r="F1" s="14"/>
      <c r="G1" s="14"/>
      <c r="H1" s="14"/>
    </row>
    <row r="2" spans="1:23" x14ac:dyDescent="0.35">
      <c r="A2" s="14"/>
    </row>
    <row r="3" spans="1:23" x14ac:dyDescent="0.35">
      <c r="A3" s="14"/>
      <c r="E3" s="15"/>
      <c r="F3" s="15"/>
      <c r="G3" s="15"/>
      <c r="H3" s="15"/>
      <c r="J3" s="16"/>
    </row>
    <row r="4" spans="1:23" x14ac:dyDescent="0.35">
      <c r="A4" s="14"/>
      <c r="B4" s="14"/>
      <c r="D4" s="36" t="s">
        <v>39</v>
      </c>
      <c r="E4" s="36" t="s">
        <v>40</v>
      </c>
      <c r="F4" s="36" t="s">
        <v>41</v>
      </c>
      <c r="I4" s="17" t="str">
        <f t="shared" ref="I4:R4" si="0">IF(I5=""," ",CHOOSE(WEEKDAY(I5,2),"L","M","X","J","V","S","D"))</f>
        <v>X</v>
      </c>
      <c r="J4" s="17" t="str">
        <f t="shared" si="0"/>
        <v>J</v>
      </c>
      <c r="K4" s="17" t="str">
        <f t="shared" si="0"/>
        <v>V</v>
      </c>
      <c r="L4" s="17" t="str">
        <f t="shared" si="0"/>
        <v>S</v>
      </c>
      <c r="M4" s="17" t="str">
        <f t="shared" si="0"/>
        <v>D</v>
      </c>
      <c r="N4" s="17" t="str">
        <f t="shared" si="0"/>
        <v>L</v>
      </c>
      <c r="O4" s="17" t="str">
        <f t="shared" si="0"/>
        <v>M</v>
      </c>
      <c r="P4" s="17" t="str">
        <f t="shared" si="0"/>
        <v>X</v>
      </c>
      <c r="Q4" s="17" t="str">
        <f t="shared" si="0"/>
        <v>J</v>
      </c>
      <c r="R4" s="17" t="str">
        <f t="shared" si="0"/>
        <v>V</v>
      </c>
      <c r="S4" s="17" t="str">
        <f>IF(S5=""," ",CHOOSE(WEEKDAY(S5,2),"L","M","X","J","V","S","D"))</f>
        <v>S</v>
      </c>
      <c r="T4" s="17" t="str">
        <f>IF(T5=""," ",CHOOSE(WEEKDAY(T5,2),"L","M","X","J","V","S","D"))</f>
        <v>D</v>
      </c>
      <c r="U4" s="17" t="str">
        <f>IF(U5=""," ",CHOOSE(WEEKDAY(U5,2),"L","M","X","J","V","S","D"))</f>
        <v>L</v>
      </c>
      <c r="V4" s="17" t="str">
        <f>IF(V5=""," ",CHOOSE(WEEKDAY(V5,2),"L","M","X","J","V","S","D"))</f>
        <v>M</v>
      </c>
      <c r="W4" s="17" t="str">
        <f>IF(W5=""," ",CHOOSE(WEEKDAY(W5,2),"L","M","X","J","V","S","D"))</f>
        <v>X</v>
      </c>
    </row>
    <row r="5" spans="1:23" s="15" customFormat="1" ht="41.25" customHeight="1" x14ac:dyDescent="0.3">
      <c r="D5" s="37">
        <v>1</v>
      </c>
      <c r="E5" s="38">
        <v>43719</v>
      </c>
      <c r="F5" s="39">
        <v>15</v>
      </c>
      <c r="I5" s="18">
        <f>E5</f>
        <v>43719</v>
      </c>
      <c r="J5" s="18">
        <f t="shared" ref="J5:W5" si="1">I5+1</f>
        <v>43720</v>
      </c>
      <c r="K5" s="18">
        <f t="shared" si="1"/>
        <v>43721</v>
      </c>
      <c r="L5" s="18">
        <f t="shared" si="1"/>
        <v>43722</v>
      </c>
      <c r="M5" s="18">
        <f t="shared" si="1"/>
        <v>43723</v>
      </c>
      <c r="N5" s="18">
        <f t="shared" si="1"/>
        <v>43724</v>
      </c>
      <c r="O5" s="18">
        <f t="shared" si="1"/>
        <v>43725</v>
      </c>
      <c r="P5" s="18">
        <f t="shared" si="1"/>
        <v>43726</v>
      </c>
      <c r="Q5" s="18">
        <f t="shared" si="1"/>
        <v>43727</v>
      </c>
      <c r="R5" s="18">
        <f t="shared" si="1"/>
        <v>43728</v>
      </c>
      <c r="S5" s="18">
        <f t="shared" si="1"/>
        <v>43729</v>
      </c>
      <c r="T5" s="18">
        <f t="shared" si="1"/>
        <v>43730</v>
      </c>
      <c r="U5" s="18">
        <f t="shared" si="1"/>
        <v>43731</v>
      </c>
      <c r="V5" s="18">
        <f t="shared" si="1"/>
        <v>43732</v>
      </c>
      <c r="W5" s="18">
        <f t="shared" si="1"/>
        <v>43733</v>
      </c>
    </row>
    <row r="6" spans="1:23" s="15" customFormat="1" ht="15" customHeight="1" x14ac:dyDescent="0.35">
      <c r="F6" s="54" t="s">
        <v>42</v>
      </c>
      <c r="G6" s="55"/>
      <c r="H6" s="55"/>
      <c r="I6" s="19">
        <f t="shared" ref="I6:W6" si="2">COUNTIF(I10:I885,"&gt;0")</f>
        <v>9</v>
      </c>
      <c r="J6" s="19">
        <f t="shared" si="2"/>
        <v>9</v>
      </c>
      <c r="K6" s="19">
        <f t="shared" si="2"/>
        <v>9</v>
      </c>
      <c r="L6" s="19">
        <f t="shared" si="2"/>
        <v>9</v>
      </c>
      <c r="M6" s="19">
        <f t="shared" si="2"/>
        <v>9</v>
      </c>
      <c r="N6" s="19">
        <f t="shared" si="2"/>
        <v>9</v>
      </c>
      <c r="O6" s="19">
        <f t="shared" si="2"/>
        <v>9</v>
      </c>
      <c r="P6" s="19">
        <f t="shared" si="2"/>
        <v>9</v>
      </c>
      <c r="Q6" s="19">
        <f t="shared" si="2"/>
        <v>9</v>
      </c>
      <c r="R6" s="19">
        <f t="shared" si="2"/>
        <v>9</v>
      </c>
      <c r="S6" s="19">
        <f t="shared" si="2"/>
        <v>9</v>
      </c>
      <c r="T6" s="19">
        <f t="shared" si="2"/>
        <v>9</v>
      </c>
      <c r="U6" s="19">
        <f t="shared" si="2"/>
        <v>9</v>
      </c>
      <c r="V6" s="19">
        <f t="shared" si="2"/>
        <v>9</v>
      </c>
      <c r="W6" s="19">
        <f t="shared" si="2"/>
        <v>9</v>
      </c>
    </row>
    <row r="7" spans="1:23" x14ac:dyDescent="0.35">
      <c r="F7" s="56" t="s">
        <v>43</v>
      </c>
      <c r="G7" s="57"/>
      <c r="H7" s="58"/>
      <c r="I7" s="31">
        <f>SUM(I9:I20)</f>
        <v>95</v>
      </c>
      <c r="J7" s="31">
        <f t="shared" ref="J7:W7" si="3">SUM(J9:J20)</f>
        <v>95</v>
      </c>
      <c r="K7" s="31">
        <f t="shared" si="3"/>
        <v>95</v>
      </c>
      <c r="L7" s="31">
        <f t="shared" si="3"/>
        <v>95</v>
      </c>
      <c r="M7" s="31">
        <f t="shared" si="3"/>
        <v>95</v>
      </c>
      <c r="N7" s="31">
        <f t="shared" si="3"/>
        <v>95</v>
      </c>
      <c r="O7" s="31">
        <f t="shared" si="3"/>
        <v>95</v>
      </c>
      <c r="P7" s="31">
        <f t="shared" si="3"/>
        <v>95</v>
      </c>
      <c r="Q7" s="31">
        <f t="shared" si="3"/>
        <v>95</v>
      </c>
      <c r="R7" s="31">
        <f t="shared" si="3"/>
        <v>95</v>
      </c>
      <c r="S7" s="31">
        <f t="shared" si="3"/>
        <v>95</v>
      </c>
      <c r="T7" s="31">
        <f t="shared" si="3"/>
        <v>95</v>
      </c>
      <c r="U7" s="31">
        <f t="shared" si="3"/>
        <v>95</v>
      </c>
      <c r="V7" s="31">
        <f t="shared" si="3"/>
        <v>95</v>
      </c>
      <c r="W7" s="31">
        <f t="shared" si="3"/>
        <v>95</v>
      </c>
    </row>
    <row r="8" spans="1:23" x14ac:dyDescent="0.35">
      <c r="A8" s="62" t="s">
        <v>44</v>
      </c>
      <c r="B8" s="63"/>
      <c r="C8" s="63"/>
      <c r="D8" s="63"/>
      <c r="E8" s="34"/>
      <c r="F8" s="34"/>
      <c r="G8" s="34"/>
      <c r="H8" s="34"/>
      <c r="I8" s="45" t="s">
        <v>45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x14ac:dyDescent="0.35">
      <c r="A9" s="35" t="s">
        <v>22</v>
      </c>
      <c r="B9" s="62" t="s">
        <v>46</v>
      </c>
      <c r="C9" s="62"/>
      <c r="D9" s="62"/>
      <c r="E9" s="35" t="s">
        <v>47</v>
      </c>
      <c r="F9" s="35" t="s">
        <v>49</v>
      </c>
      <c r="G9" s="35" t="s">
        <v>48</v>
      </c>
      <c r="H9" s="35" t="s">
        <v>54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x14ac:dyDescent="0.35">
      <c r="A10" s="32">
        <v>1</v>
      </c>
      <c r="B10" s="46" t="s">
        <v>55</v>
      </c>
      <c r="C10" s="47"/>
      <c r="D10" s="47"/>
      <c r="E10" s="47"/>
      <c r="F10" s="47"/>
      <c r="G10" s="47"/>
      <c r="H10" s="4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x14ac:dyDescent="0.35">
      <c r="A11" s="21">
        <v>1.1000000000000001</v>
      </c>
      <c r="B11" s="60" t="s">
        <v>56</v>
      </c>
      <c r="C11" s="60"/>
      <c r="D11" s="61"/>
      <c r="E11" s="22" t="s">
        <v>50</v>
      </c>
      <c r="F11" s="22" t="s">
        <v>8</v>
      </c>
      <c r="G11" s="22" t="s">
        <v>52</v>
      </c>
      <c r="H11" s="21">
        <v>12</v>
      </c>
      <c r="I11" s="20">
        <v>12</v>
      </c>
      <c r="J11" s="20">
        <f t="shared" ref="J11:W15" si="4">I11</f>
        <v>12</v>
      </c>
      <c r="K11" s="20">
        <f t="shared" ref="K11:W15" si="5">J11</f>
        <v>12</v>
      </c>
      <c r="L11" s="20">
        <f t="shared" ref="L11:W15" si="6">K11</f>
        <v>12</v>
      </c>
      <c r="M11" s="20">
        <f t="shared" ref="M11:W15" si="7">L11</f>
        <v>12</v>
      </c>
      <c r="N11" s="20">
        <f t="shared" ref="N11:W15" si="8">M11</f>
        <v>12</v>
      </c>
      <c r="O11" s="20">
        <f t="shared" ref="O11:W15" si="9">N11</f>
        <v>12</v>
      </c>
      <c r="P11" s="20">
        <f t="shared" ref="P11:W15" si="10">O11</f>
        <v>12</v>
      </c>
      <c r="Q11" s="20">
        <f t="shared" ref="Q11:W15" si="11">P11</f>
        <v>12</v>
      </c>
      <c r="R11" s="20">
        <f t="shared" ref="R11:W15" si="12">Q11</f>
        <v>12</v>
      </c>
      <c r="S11" s="20">
        <f t="shared" ref="S11:W15" si="13">R11</f>
        <v>12</v>
      </c>
      <c r="T11" s="20">
        <f t="shared" ref="T11:W15" si="14">S11</f>
        <v>12</v>
      </c>
      <c r="U11" s="20">
        <f t="shared" ref="U11:W15" si="15">T11</f>
        <v>12</v>
      </c>
      <c r="V11" s="20">
        <f t="shared" ref="V11:W15" si="16">U11</f>
        <v>12</v>
      </c>
      <c r="W11" s="20">
        <f t="shared" ref="W11:W15" si="17">V11</f>
        <v>12</v>
      </c>
    </row>
    <row r="12" spans="1:23" x14ac:dyDescent="0.35">
      <c r="A12" s="21">
        <v>1.2</v>
      </c>
      <c r="B12" s="60" t="s">
        <v>57</v>
      </c>
      <c r="C12" s="60"/>
      <c r="D12" s="61"/>
      <c r="E12" s="22" t="s">
        <v>50</v>
      </c>
      <c r="F12" s="22" t="s">
        <v>9</v>
      </c>
      <c r="G12" s="22" t="s">
        <v>52</v>
      </c>
      <c r="H12" s="21">
        <v>12</v>
      </c>
      <c r="I12" s="20">
        <v>12</v>
      </c>
      <c r="J12" s="20">
        <f t="shared" si="4"/>
        <v>12</v>
      </c>
      <c r="K12" s="20">
        <f t="shared" si="5"/>
        <v>12</v>
      </c>
      <c r="L12" s="20">
        <f t="shared" si="6"/>
        <v>12</v>
      </c>
      <c r="M12" s="20">
        <f t="shared" si="7"/>
        <v>12</v>
      </c>
      <c r="N12" s="20">
        <f t="shared" si="8"/>
        <v>12</v>
      </c>
      <c r="O12" s="20">
        <f t="shared" si="9"/>
        <v>12</v>
      </c>
      <c r="P12" s="20">
        <f t="shared" si="10"/>
        <v>12</v>
      </c>
      <c r="Q12" s="20">
        <f t="shared" si="11"/>
        <v>12</v>
      </c>
      <c r="R12" s="20">
        <f t="shared" si="12"/>
        <v>12</v>
      </c>
      <c r="S12" s="20">
        <f t="shared" si="13"/>
        <v>12</v>
      </c>
      <c r="T12" s="20">
        <f t="shared" si="14"/>
        <v>12</v>
      </c>
      <c r="U12" s="20">
        <f t="shared" si="15"/>
        <v>12</v>
      </c>
      <c r="V12" s="20">
        <f t="shared" si="16"/>
        <v>12</v>
      </c>
      <c r="W12" s="20">
        <f t="shared" si="17"/>
        <v>12</v>
      </c>
    </row>
    <row r="13" spans="1:23" x14ac:dyDescent="0.35">
      <c r="A13" s="21">
        <v>1.3</v>
      </c>
      <c r="B13" s="60" t="s">
        <v>58</v>
      </c>
      <c r="C13" s="60"/>
      <c r="D13" s="61"/>
      <c r="E13" s="22" t="s">
        <v>50</v>
      </c>
      <c r="F13" s="22" t="s">
        <v>10</v>
      </c>
      <c r="G13" s="22" t="s">
        <v>52</v>
      </c>
      <c r="H13" s="21">
        <v>12</v>
      </c>
      <c r="I13" s="20">
        <v>12</v>
      </c>
      <c r="J13" s="20">
        <f t="shared" ref="J13" si="18">I13</f>
        <v>12</v>
      </c>
      <c r="K13" s="20">
        <f t="shared" si="5"/>
        <v>12</v>
      </c>
      <c r="L13" s="20">
        <f t="shared" si="6"/>
        <v>12</v>
      </c>
      <c r="M13" s="20">
        <f t="shared" si="7"/>
        <v>12</v>
      </c>
      <c r="N13" s="20">
        <f t="shared" si="8"/>
        <v>12</v>
      </c>
      <c r="O13" s="20">
        <f t="shared" si="9"/>
        <v>12</v>
      </c>
      <c r="P13" s="20">
        <f t="shared" si="10"/>
        <v>12</v>
      </c>
      <c r="Q13" s="20">
        <f t="shared" si="11"/>
        <v>12</v>
      </c>
      <c r="R13" s="20">
        <f t="shared" si="12"/>
        <v>12</v>
      </c>
      <c r="S13" s="20">
        <f t="shared" si="13"/>
        <v>12</v>
      </c>
      <c r="T13" s="20">
        <f t="shared" si="14"/>
        <v>12</v>
      </c>
      <c r="U13" s="20">
        <f t="shared" si="15"/>
        <v>12</v>
      </c>
      <c r="V13" s="20">
        <f t="shared" si="16"/>
        <v>12</v>
      </c>
      <c r="W13" s="20">
        <f t="shared" si="17"/>
        <v>12</v>
      </c>
    </row>
    <row r="14" spans="1:23" x14ac:dyDescent="0.35">
      <c r="A14" s="21">
        <v>1.4</v>
      </c>
      <c r="B14" s="60" t="s">
        <v>53</v>
      </c>
      <c r="C14" s="60"/>
      <c r="D14" s="61"/>
      <c r="E14" s="22" t="s">
        <v>50</v>
      </c>
      <c r="F14" s="22" t="s">
        <v>10</v>
      </c>
      <c r="G14" s="22" t="s">
        <v>52</v>
      </c>
      <c r="H14" s="21">
        <v>16</v>
      </c>
      <c r="I14" s="20">
        <v>16</v>
      </c>
      <c r="J14" s="20">
        <f t="shared" ref="J14:W15" si="19">I14</f>
        <v>16</v>
      </c>
      <c r="K14" s="20">
        <f t="shared" si="5"/>
        <v>16</v>
      </c>
      <c r="L14" s="20">
        <f t="shared" si="6"/>
        <v>16</v>
      </c>
      <c r="M14" s="20">
        <f t="shared" si="7"/>
        <v>16</v>
      </c>
      <c r="N14" s="20">
        <f t="shared" si="8"/>
        <v>16</v>
      </c>
      <c r="O14" s="20">
        <f t="shared" si="9"/>
        <v>16</v>
      </c>
      <c r="P14" s="20">
        <f t="shared" si="10"/>
        <v>16</v>
      </c>
      <c r="Q14" s="20">
        <f t="shared" si="11"/>
        <v>16</v>
      </c>
      <c r="R14" s="20">
        <f t="shared" si="12"/>
        <v>16</v>
      </c>
      <c r="S14" s="20">
        <f t="shared" si="13"/>
        <v>16</v>
      </c>
      <c r="T14" s="20">
        <f t="shared" si="14"/>
        <v>16</v>
      </c>
      <c r="U14" s="20">
        <f t="shared" si="15"/>
        <v>16</v>
      </c>
      <c r="V14" s="20">
        <f t="shared" si="16"/>
        <v>16</v>
      </c>
      <c r="W14" s="20">
        <f t="shared" si="17"/>
        <v>16</v>
      </c>
    </row>
    <row r="15" spans="1:23" x14ac:dyDescent="0.35">
      <c r="A15" s="21">
        <v>1.5</v>
      </c>
      <c r="B15" s="60" t="s">
        <v>59</v>
      </c>
      <c r="C15" s="60"/>
      <c r="D15" s="61"/>
      <c r="E15" s="22" t="s">
        <v>51</v>
      </c>
      <c r="F15" s="22" t="s">
        <v>8</v>
      </c>
      <c r="G15" s="22" t="s">
        <v>52</v>
      </c>
      <c r="H15" s="21">
        <v>8</v>
      </c>
      <c r="I15" s="20">
        <v>8</v>
      </c>
      <c r="J15" s="20">
        <f t="shared" si="19"/>
        <v>8</v>
      </c>
      <c r="K15" s="20">
        <f t="shared" si="5"/>
        <v>8</v>
      </c>
      <c r="L15" s="20">
        <f t="shared" si="6"/>
        <v>8</v>
      </c>
      <c r="M15" s="20">
        <f t="shared" si="7"/>
        <v>8</v>
      </c>
      <c r="N15" s="20">
        <f t="shared" si="8"/>
        <v>8</v>
      </c>
      <c r="O15" s="20">
        <f t="shared" si="9"/>
        <v>8</v>
      </c>
      <c r="P15" s="20">
        <f t="shared" si="10"/>
        <v>8</v>
      </c>
      <c r="Q15" s="20">
        <f t="shared" si="11"/>
        <v>8</v>
      </c>
      <c r="R15" s="20">
        <f t="shared" si="12"/>
        <v>8</v>
      </c>
      <c r="S15" s="20">
        <f t="shared" si="13"/>
        <v>8</v>
      </c>
      <c r="T15" s="20">
        <f t="shared" si="14"/>
        <v>8</v>
      </c>
      <c r="U15" s="20">
        <f t="shared" si="15"/>
        <v>8</v>
      </c>
      <c r="V15" s="20">
        <f t="shared" si="16"/>
        <v>8</v>
      </c>
      <c r="W15" s="20">
        <f t="shared" si="17"/>
        <v>8</v>
      </c>
    </row>
    <row r="16" spans="1:23" x14ac:dyDescent="0.35">
      <c r="A16" s="23">
        <v>2</v>
      </c>
      <c r="B16" s="49" t="s">
        <v>66</v>
      </c>
      <c r="C16" s="50"/>
      <c r="D16" s="50"/>
      <c r="E16" s="50"/>
      <c r="F16" s="50"/>
      <c r="G16" s="50"/>
      <c r="H16" s="5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50" x14ac:dyDescent="0.35">
      <c r="A17" s="24">
        <v>2.1</v>
      </c>
      <c r="B17" s="52" t="s">
        <v>60</v>
      </c>
      <c r="C17" s="53"/>
      <c r="D17" s="53"/>
      <c r="E17" s="22" t="s">
        <v>50</v>
      </c>
      <c r="F17" s="22" t="s">
        <v>8</v>
      </c>
      <c r="G17" s="22" t="s">
        <v>52</v>
      </c>
      <c r="H17" s="21">
        <v>12</v>
      </c>
      <c r="I17" s="20">
        <v>12</v>
      </c>
      <c r="J17" s="20">
        <f t="shared" ref="J11:P19" si="20">I17</f>
        <v>12</v>
      </c>
      <c r="K17" s="20">
        <f t="shared" ref="K17:W20" si="21">J17</f>
        <v>12</v>
      </c>
      <c r="L17" s="20">
        <f t="shared" ref="L17:W20" si="22">K17</f>
        <v>12</v>
      </c>
      <c r="M17" s="20">
        <f t="shared" ref="M17:W20" si="23">L17</f>
        <v>12</v>
      </c>
      <c r="N17" s="20">
        <f t="shared" ref="N17:W20" si="24">M17</f>
        <v>12</v>
      </c>
      <c r="O17" s="20">
        <f t="shared" ref="O17:W20" si="25">N17</f>
        <v>12</v>
      </c>
      <c r="P17" s="20">
        <f t="shared" ref="P17:W20" si="26">O17</f>
        <v>12</v>
      </c>
      <c r="Q17" s="20">
        <f t="shared" ref="Q17:W20" si="27">P17</f>
        <v>12</v>
      </c>
      <c r="R17" s="20">
        <f t="shared" ref="R17:W20" si="28">Q17</f>
        <v>12</v>
      </c>
      <c r="S17" s="20">
        <f t="shared" ref="S17:W20" si="29">R17</f>
        <v>12</v>
      </c>
      <c r="T17" s="20">
        <f t="shared" ref="T17:W20" si="30">S17</f>
        <v>12</v>
      </c>
      <c r="U17" s="20">
        <f t="shared" ref="U17:W20" si="31">T17</f>
        <v>12</v>
      </c>
      <c r="V17" s="20">
        <f t="shared" ref="V17:W20" si="32">U17</f>
        <v>12</v>
      </c>
      <c r="W17" s="20">
        <f t="shared" ref="W17:W20" si="33">V17</f>
        <v>12</v>
      </c>
    </row>
    <row r="18" spans="1:250" x14ac:dyDescent="0.35">
      <c r="A18" s="24">
        <v>2.2000000000000002</v>
      </c>
      <c r="B18" s="52" t="s">
        <v>62</v>
      </c>
      <c r="C18" s="53"/>
      <c r="D18" s="53"/>
      <c r="E18" s="22" t="s">
        <v>50</v>
      </c>
      <c r="F18" s="22" t="s">
        <v>9</v>
      </c>
      <c r="G18" s="22" t="s">
        <v>52</v>
      </c>
      <c r="H18" s="21">
        <v>8</v>
      </c>
      <c r="I18" s="20">
        <v>8</v>
      </c>
      <c r="J18" s="20">
        <f t="shared" ref="J18:W20" si="34">I18</f>
        <v>8</v>
      </c>
      <c r="K18" s="20">
        <f t="shared" si="21"/>
        <v>8</v>
      </c>
      <c r="L18" s="20">
        <f t="shared" si="22"/>
        <v>8</v>
      </c>
      <c r="M18" s="20">
        <f t="shared" si="23"/>
        <v>8</v>
      </c>
      <c r="N18" s="20">
        <f t="shared" si="24"/>
        <v>8</v>
      </c>
      <c r="O18" s="20">
        <f t="shared" si="25"/>
        <v>8</v>
      </c>
      <c r="P18" s="20">
        <f t="shared" si="26"/>
        <v>8</v>
      </c>
      <c r="Q18" s="20">
        <f t="shared" si="27"/>
        <v>8</v>
      </c>
      <c r="R18" s="20">
        <f t="shared" si="28"/>
        <v>8</v>
      </c>
      <c r="S18" s="20">
        <f t="shared" si="29"/>
        <v>8</v>
      </c>
      <c r="T18" s="20">
        <f t="shared" si="30"/>
        <v>8</v>
      </c>
      <c r="U18" s="20">
        <f t="shared" si="31"/>
        <v>8</v>
      </c>
      <c r="V18" s="20">
        <f t="shared" si="32"/>
        <v>8</v>
      </c>
      <c r="W18" s="20">
        <f t="shared" si="33"/>
        <v>8</v>
      </c>
    </row>
    <row r="19" spans="1:250" x14ac:dyDescent="0.35">
      <c r="A19" s="24">
        <v>2.2000000000000002</v>
      </c>
      <c r="B19" s="52" t="s">
        <v>61</v>
      </c>
      <c r="C19" s="53"/>
      <c r="D19" s="53"/>
      <c r="E19" s="22" t="s">
        <v>50</v>
      </c>
      <c r="F19" s="22" t="s">
        <v>9</v>
      </c>
      <c r="G19" s="22" t="s">
        <v>52</v>
      </c>
      <c r="H19" s="21">
        <v>8</v>
      </c>
      <c r="I19" s="20">
        <v>8</v>
      </c>
      <c r="J19" s="20">
        <f t="shared" si="34"/>
        <v>8</v>
      </c>
      <c r="K19" s="20">
        <f t="shared" si="21"/>
        <v>8</v>
      </c>
      <c r="L19" s="20">
        <f t="shared" si="22"/>
        <v>8</v>
      </c>
      <c r="M19" s="20">
        <f t="shared" si="23"/>
        <v>8</v>
      </c>
      <c r="N19" s="20">
        <f t="shared" si="24"/>
        <v>8</v>
      </c>
      <c r="O19" s="20">
        <f t="shared" si="25"/>
        <v>8</v>
      </c>
      <c r="P19" s="20">
        <f t="shared" si="26"/>
        <v>8</v>
      </c>
      <c r="Q19" s="20">
        <f t="shared" si="27"/>
        <v>8</v>
      </c>
      <c r="R19" s="20">
        <f t="shared" si="28"/>
        <v>8</v>
      </c>
      <c r="S19" s="20">
        <f t="shared" si="29"/>
        <v>8</v>
      </c>
      <c r="T19" s="20">
        <f t="shared" si="30"/>
        <v>8</v>
      </c>
      <c r="U19" s="20">
        <f t="shared" si="31"/>
        <v>8</v>
      </c>
      <c r="V19" s="20">
        <f t="shared" si="32"/>
        <v>8</v>
      </c>
      <c r="W19" s="20">
        <f t="shared" si="33"/>
        <v>8</v>
      </c>
    </row>
    <row r="20" spans="1:250" s="25" customFormat="1" ht="15.75" customHeight="1" x14ac:dyDescent="0.35">
      <c r="A20" s="24">
        <v>2.2999999999999998</v>
      </c>
      <c r="B20" s="52" t="s">
        <v>51</v>
      </c>
      <c r="C20" s="53"/>
      <c r="D20" s="53"/>
      <c r="E20" s="22" t="s">
        <v>51</v>
      </c>
      <c r="F20" s="22" t="s">
        <v>9</v>
      </c>
      <c r="G20" s="22" t="s">
        <v>52</v>
      </c>
      <c r="H20" s="21">
        <v>7</v>
      </c>
      <c r="I20" s="20">
        <v>7</v>
      </c>
      <c r="J20" s="20">
        <f t="shared" si="34"/>
        <v>7</v>
      </c>
      <c r="K20" s="20">
        <f t="shared" si="21"/>
        <v>7</v>
      </c>
      <c r="L20" s="20">
        <f t="shared" si="22"/>
        <v>7</v>
      </c>
      <c r="M20" s="20">
        <f t="shared" si="23"/>
        <v>7</v>
      </c>
      <c r="N20" s="20">
        <f t="shared" si="24"/>
        <v>7</v>
      </c>
      <c r="O20" s="20">
        <f t="shared" si="25"/>
        <v>7</v>
      </c>
      <c r="P20" s="20">
        <f t="shared" si="26"/>
        <v>7</v>
      </c>
      <c r="Q20" s="20">
        <f t="shared" si="27"/>
        <v>7</v>
      </c>
      <c r="R20" s="20">
        <f t="shared" si="28"/>
        <v>7</v>
      </c>
      <c r="S20" s="20">
        <f t="shared" si="29"/>
        <v>7</v>
      </c>
      <c r="T20" s="20">
        <f t="shared" si="30"/>
        <v>7</v>
      </c>
      <c r="U20" s="20">
        <f t="shared" si="31"/>
        <v>7</v>
      </c>
      <c r="V20" s="20">
        <f t="shared" si="32"/>
        <v>7</v>
      </c>
      <c r="W20" s="20">
        <f t="shared" si="33"/>
        <v>7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</row>
    <row r="21" spans="1:250" s="25" customFormat="1" x14ac:dyDescent="0.35">
      <c r="B21" s="26"/>
      <c r="C21" s="27"/>
      <c r="D21" s="28"/>
      <c r="E21" s="28"/>
      <c r="F21" s="28"/>
      <c r="G21" s="28"/>
      <c r="H21" s="2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</row>
    <row r="22" spans="1:250" x14ac:dyDescent="0.35">
      <c r="A22" s="29"/>
      <c r="B22" s="59"/>
      <c r="C22" s="59"/>
      <c r="D22" s="59"/>
      <c r="E22" s="30"/>
      <c r="F22" s="30"/>
      <c r="G22" s="30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250" x14ac:dyDescent="0.35">
      <c r="A23" s="29"/>
      <c r="B23" s="59"/>
      <c r="C23" s="59"/>
      <c r="D23" s="59"/>
      <c r="E23" s="30"/>
      <c r="F23" s="30"/>
      <c r="G23" s="30"/>
      <c r="H23" s="30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50" x14ac:dyDescent="0.35">
      <c r="A24" s="29"/>
      <c r="B24" s="59"/>
      <c r="C24" s="59"/>
      <c r="D24" s="59"/>
      <c r="E24" s="30"/>
      <c r="F24" s="30"/>
      <c r="G24" s="30"/>
      <c r="H24" s="30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spans="1:250" x14ac:dyDescent="0.35">
      <c r="A25" s="29"/>
      <c r="B25" s="59"/>
      <c r="C25" s="59"/>
      <c r="D25" s="59"/>
      <c r="E25" s="30"/>
      <c r="F25" s="30"/>
      <c r="G25" s="30"/>
      <c r="H25" s="3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50" x14ac:dyDescent="0.35">
      <c r="A26" s="29"/>
      <c r="B26" s="59"/>
      <c r="C26" s="59"/>
      <c r="D26" s="59"/>
      <c r="E26" s="30"/>
      <c r="F26" s="30"/>
      <c r="G26" s="30"/>
      <c r="H26" s="30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50" x14ac:dyDescent="0.35">
      <c r="A27" s="29"/>
      <c r="B27" s="59"/>
      <c r="C27" s="59"/>
      <c r="D27" s="59"/>
      <c r="E27" s="30"/>
      <c r="F27" s="30"/>
      <c r="G27" s="30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50" x14ac:dyDescent="0.35">
      <c r="A28" s="29"/>
      <c r="B28" s="59"/>
      <c r="C28" s="59"/>
      <c r="D28" s="59"/>
      <c r="E28" s="30"/>
      <c r="F28" s="30"/>
      <c r="G28" s="30"/>
      <c r="H28" s="3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50" x14ac:dyDescent="0.35">
      <c r="A29" s="29"/>
      <c r="B29" s="59"/>
      <c r="C29" s="59"/>
      <c r="D29" s="59"/>
      <c r="E29" s="30"/>
      <c r="F29" s="30"/>
      <c r="G29" s="30"/>
      <c r="H29" s="30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50" x14ac:dyDescent="0.35">
      <c r="A30" s="29"/>
      <c r="B30" s="59"/>
      <c r="C30" s="59"/>
      <c r="D30" s="59"/>
      <c r="E30" s="30"/>
      <c r="F30" s="30"/>
      <c r="G30" s="30"/>
      <c r="H30" s="30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spans="1:250" x14ac:dyDescent="0.35">
      <c r="A31" s="29"/>
      <c r="B31" s="59"/>
      <c r="C31" s="59"/>
      <c r="D31" s="59"/>
      <c r="E31" s="30"/>
      <c r="F31" s="30"/>
      <c r="G31" s="30"/>
      <c r="H31" s="30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50" x14ac:dyDescent="0.35">
      <c r="A32" s="29"/>
      <c r="B32" s="59"/>
      <c r="C32" s="59"/>
      <c r="D32" s="59"/>
      <c r="E32" s="30"/>
      <c r="F32" s="30"/>
      <c r="G32" s="30"/>
      <c r="H32" s="3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x14ac:dyDescent="0.35">
      <c r="A33" s="29"/>
      <c r="B33" s="59"/>
      <c r="C33" s="59"/>
      <c r="D33" s="59"/>
      <c r="E33" s="30"/>
      <c r="F33" s="30"/>
      <c r="G33" s="30"/>
      <c r="H33" s="3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35">
      <c r="A34" s="29"/>
      <c r="B34" s="59"/>
      <c r="C34" s="59"/>
      <c r="D34" s="59"/>
      <c r="E34" s="30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35">
      <c r="A35" s="29"/>
      <c r="B35" s="59"/>
      <c r="C35" s="59"/>
      <c r="D35" s="59"/>
      <c r="E35" s="30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35">
      <c r="A36" s="29"/>
      <c r="B36" s="59"/>
      <c r="C36" s="59"/>
      <c r="D36" s="59"/>
      <c r="E36" s="30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x14ac:dyDescent="0.35">
      <c r="A37" s="29"/>
      <c r="B37" s="59"/>
      <c r="C37" s="59"/>
      <c r="D37" s="59"/>
      <c r="E37" s="30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35">
      <c r="A38" s="29"/>
      <c r="B38" s="59"/>
      <c r="C38" s="59"/>
      <c r="D38" s="59"/>
      <c r="E38" s="30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35">
      <c r="A39" s="29"/>
      <c r="B39" s="59"/>
      <c r="C39" s="59"/>
      <c r="D39" s="59"/>
      <c r="E39" s="30"/>
      <c r="F39" s="30"/>
      <c r="G39" s="30"/>
      <c r="H39" s="30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35">
      <c r="A40" s="29"/>
      <c r="B40" s="59"/>
      <c r="C40" s="59"/>
      <c r="D40" s="59"/>
      <c r="E40" s="30"/>
      <c r="F40" s="30"/>
      <c r="G40" s="30"/>
      <c r="H40" s="30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x14ac:dyDescent="0.35">
      <c r="A41" s="29"/>
      <c r="B41" s="59"/>
      <c r="C41" s="59"/>
      <c r="D41" s="59"/>
      <c r="E41" s="30"/>
      <c r="F41" s="30"/>
      <c r="G41" s="30"/>
      <c r="H41" s="30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35">
      <c r="A42" s="29"/>
      <c r="B42" s="59"/>
      <c r="C42" s="59"/>
      <c r="D42" s="59"/>
      <c r="E42" s="30"/>
      <c r="F42" s="30"/>
      <c r="G42" s="30"/>
      <c r="H42" s="30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x14ac:dyDescent="0.35">
      <c r="A43" s="29"/>
      <c r="B43" s="59"/>
      <c r="C43" s="59"/>
      <c r="D43" s="59"/>
      <c r="E43" s="30"/>
      <c r="F43" s="30"/>
      <c r="G43" s="30"/>
      <c r="H43" s="30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35">
      <c r="A44" s="29"/>
      <c r="B44" s="59"/>
      <c r="C44" s="59"/>
      <c r="D44" s="59"/>
      <c r="E44" s="30"/>
      <c r="F44" s="30"/>
      <c r="G44" s="30"/>
      <c r="H44" s="30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x14ac:dyDescent="0.35">
      <c r="A45" s="29"/>
      <c r="B45" s="59"/>
      <c r="C45" s="59"/>
      <c r="D45" s="59"/>
      <c r="E45" s="30"/>
      <c r="F45" s="30"/>
      <c r="G45" s="30"/>
      <c r="H45" s="30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35">
      <c r="A46" s="29"/>
      <c r="B46" s="59"/>
      <c r="C46" s="59"/>
      <c r="D46" s="59"/>
      <c r="E46" s="30"/>
      <c r="F46" s="30"/>
      <c r="G46" s="30"/>
      <c r="H46" s="30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spans="1:23" x14ac:dyDescent="0.35">
      <c r="A47" s="29"/>
      <c r="B47" s="59"/>
      <c r="C47" s="59"/>
      <c r="D47" s="59"/>
      <c r="E47" s="30"/>
      <c r="F47" s="30"/>
      <c r="G47" s="30"/>
      <c r="H47" s="30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35">
      <c r="A48" s="29"/>
      <c r="B48" s="59"/>
      <c r="C48" s="59"/>
      <c r="D48" s="59"/>
      <c r="E48" s="30"/>
      <c r="F48" s="30"/>
      <c r="G48" s="30"/>
      <c r="H48" s="30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x14ac:dyDescent="0.35">
      <c r="A49" s="29"/>
      <c r="B49" s="59"/>
      <c r="C49" s="59"/>
      <c r="D49" s="59"/>
      <c r="E49" s="30"/>
      <c r="F49" s="30"/>
      <c r="G49" s="30"/>
      <c r="H49" s="30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x14ac:dyDescent="0.35">
      <c r="A50" s="29"/>
      <c r="B50" s="59"/>
      <c r="C50" s="59"/>
      <c r="D50" s="59"/>
      <c r="E50" s="30"/>
      <c r="F50" s="30"/>
      <c r="G50" s="30"/>
      <c r="H50" s="30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1:23" x14ac:dyDescent="0.35">
      <c r="A51" s="29"/>
      <c r="B51" s="59"/>
      <c r="C51" s="59"/>
      <c r="D51" s="59"/>
      <c r="E51" s="30"/>
      <c r="F51" s="30"/>
      <c r="G51" s="30"/>
      <c r="H51" s="30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 x14ac:dyDescent="0.35">
      <c r="A52" s="29"/>
      <c r="B52" s="59"/>
      <c r="C52" s="59"/>
      <c r="D52" s="59"/>
      <c r="E52" s="30"/>
      <c r="F52" s="30"/>
      <c r="G52" s="30"/>
      <c r="H52" s="30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spans="1:23" x14ac:dyDescent="0.35">
      <c r="A53" s="29"/>
      <c r="B53" s="59"/>
      <c r="C53" s="59"/>
      <c r="D53" s="59"/>
      <c r="E53" s="30"/>
      <c r="F53" s="30"/>
      <c r="G53" s="30"/>
      <c r="H53" s="30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spans="1:23" x14ac:dyDescent="0.35">
      <c r="A54" s="29"/>
      <c r="B54" s="59"/>
      <c r="C54" s="59"/>
      <c r="D54" s="59"/>
      <c r="E54" s="30"/>
      <c r="F54" s="30"/>
      <c r="G54" s="30"/>
      <c r="H54" s="30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spans="1:23" x14ac:dyDescent="0.35">
      <c r="A55" s="29"/>
      <c r="B55" s="59"/>
      <c r="C55" s="59"/>
      <c r="D55" s="59"/>
      <c r="E55" s="30"/>
      <c r="F55" s="30"/>
      <c r="G55" s="30"/>
      <c r="H55" s="30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spans="1:23" x14ac:dyDescent="0.35">
      <c r="A56" s="29"/>
      <c r="B56" s="59"/>
      <c r="C56" s="59"/>
      <c r="D56" s="59"/>
      <c r="E56" s="30"/>
      <c r="F56" s="30"/>
      <c r="G56" s="30"/>
      <c r="H56" s="30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spans="1:23" x14ac:dyDescent="0.35">
      <c r="A57" s="29"/>
      <c r="B57" s="59"/>
      <c r="C57" s="59"/>
      <c r="D57" s="59"/>
      <c r="E57" s="30"/>
      <c r="F57" s="30"/>
      <c r="G57" s="30"/>
      <c r="H57" s="30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spans="1:23" x14ac:dyDescent="0.35">
      <c r="A58" s="29"/>
      <c r="B58" s="59"/>
      <c r="C58" s="59"/>
      <c r="D58" s="59"/>
      <c r="E58" s="30"/>
      <c r="F58" s="30"/>
      <c r="G58" s="30"/>
      <c r="H58" s="30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spans="1:23" x14ac:dyDescent="0.35">
      <c r="A59" s="29"/>
      <c r="B59" s="59"/>
      <c r="C59" s="59"/>
      <c r="D59" s="59"/>
      <c r="E59" s="30"/>
      <c r="F59" s="30"/>
      <c r="G59" s="30"/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spans="1:23" x14ac:dyDescent="0.35">
      <c r="A60" s="29"/>
      <c r="B60" s="59"/>
      <c r="C60" s="59"/>
      <c r="D60" s="59"/>
      <c r="E60" s="30"/>
      <c r="F60" s="30"/>
      <c r="G60" s="30"/>
      <c r="H60" s="30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spans="1:23" x14ac:dyDescent="0.35">
      <c r="A61" s="29"/>
      <c r="B61" s="59"/>
      <c r="C61" s="59"/>
      <c r="D61" s="59"/>
      <c r="E61" s="30"/>
      <c r="F61" s="30"/>
      <c r="G61" s="30"/>
      <c r="H61" s="30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spans="1:23" x14ac:dyDescent="0.35">
      <c r="A62" s="29"/>
      <c r="B62" s="59"/>
      <c r="C62" s="59"/>
      <c r="D62" s="59"/>
      <c r="E62" s="30"/>
      <c r="F62" s="30"/>
      <c r="G62" s="30"/>
      <c r="H62" s="3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1:23" x14ac:dyDescent="0.35">
      <c r="A63" s="29"/>
      <c r="B63" s="59"/>
      <c r="C63" s="59"/>
      <c r="D63" s="59"/>
      <c r="E63" s="30"/>
      <c r="F63" s="30"/>
      <c r="G63" s="30"/>
      <c r="H63" s="30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spans="1:23" x14ac:dyDescent="0.35">
      <c r="A64" s="29"/>
      <c r="B64" s="59"/>
      <c r="C64" s="59"/>
      <c r="D64" s="59"/>
      <c r="E64" s="30"/>
      <c r="F64" s="30"/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spans="1:23" x14ac:dyDescent="0.35">
      <c r="A65" s="29"/>
      <c r="B65" s="59"/>
      <c r="C65" s="59"/>
      <c r="D65" s="59"/>
      <c r="E65" s="30"/>
      <c r="F65" s="30"/>
      <c r="G65" s="30"/>
      <c r="H65" s="30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1:23" x14ac:dyDescent="0.35">
      <c r="A66" s="29"/>
      <c r="B66" s="59"/>
      <c r="C66" s="59"/>
      <c r="D66" s="59"/>
      <c r="E66" s="30"/>
      <c r="F66" s="30"/>
      <c r="G66" s="30"/>
      <c r="H66" s="30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spans="1:23" x14ac:dyDescent="0.35">
      <c r="A67" s="29"/>
      <c r="B67" s="59"/>
      <c r="C67" s="59"/>
      <c r="D67" s="59"/>
      <c r="E67" s="30"/>
      <c r="F67" s="30"/>
      <c r="G67" s="30"/>
      <c r="H67" s="30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spans="1:23" x14ac:dyDescent="0.35">
      <c r="A68" s="29"/>
      <c r="B68" s="59"/>
      <c r="C68" s="59"/>
      <c r="D68" s="59"/>
      <c r="E68" s="30"/>
      <c r="F68" s="30"/>
      <c r="G68" s="30"/>
      <c r="H68" s="30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spans="1:23" x14ac:dyDescent="0.35">
      <c r="A69" s="29"/>
      <c r="B69" s="59"/>
      <c r="C69" s="59"/>
      <c r="D69" s="59"/>
      <c r="E69" s="30"/>
      <c r="F69" s="30"/>
      <c r="G69" s="30"/>
      <c r="H69" s="30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1:23" x14ac:dyDescent="0.35">
      <c r="A70" s="29"/>
      <c r="B70" s="59"/>
      <c r="C70" s="59"/>
      <c r="D70" s="59"/>
      <c r="E70" s="30"/>
      <c r="F70" s="30"/>
      <c r="G70" s="30"/>
      <c r="H70" s="30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1:23" x14ac:dyDescent="0.35">
      <c r="A71" s="29"/>
      <c r="B71" s="59"/>
      <c r="C71" s="59"/>
      <c r="D71" s="59"/>
      <c r="E71" s="30"/>
      <c r="F71" s="30"/>
      <c r="G71" s="30"/>
      <c r="H71" s="30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spans="1:23" x14ac:dyDescent="0.35">
      <c r="A72" s="29"/>
      <c r="B72" s="59"/>
      <c r="C72" s="59"/>
      <c r="D72" s="59"/>
      <c r="E72" s="30"/>
      <c r="F72" s="30"/>
      <c r="G72" s="30"/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spans="1:23" x14ac:dyDescent="0.35">
      <c r="A73" s="29"/>
      <c r="B73" s="59"/>
      <c r="C73" s="59"/>
      <c r="D73" s="59"/>
      <c r="E73" s="30"/>
      <c r="F73" s="30"/>
      <c r="G73" s="30"/>
      <c r="H73" s="3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spans="1:23" x14ac:dyDescent="0.35">
      <c r="A74" s="29"/>
      <c r="B74" s="59"/>
      <c r="C74" s="59"/>
      <c r="D74" s="59"/>
      <c r="E74" s="30"/>
      <c r="F74" s="30"/>
      <c r="G74" s="30"/>
      <c r="H74" s="3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spans="1:23" x14ac:dyDescent="0.35">
      <c r="A75" s="29"/>
      <c r="B75" s="59"/>
      <c r="C75" s="59"/>
      <c r="D75" s="59"/>
      <c r="E75" s="30"/>
      <c r="F75" s="30"/>
      <c r="G75" s="30"/>
      <c r="H75" s="30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spans="1:23" x14ac:dyDescent="0.35">
      <c r="A76" s="29"/>
      <c r="B76" s="59"/>
      <c r="C76" s="59"/>
      <c r="D76" s="59"/>
      <c r="E76" s="30"/>
      <c r="F76" s="30"/>
      <c r="G76" s="30"/>
      <c r="H76" s="30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spans="1:23" x14ac:dyDescent="0.35">
      <c r="A77" s="29"/>
      <c r="B77" s="59"/>
      <c r="C77" s="59"/>
      <c r="D77" s="59"/>
      <c r="E77" s="30"/>
      <c r="F77" s="30"/>
      <c r="G77" s="30"/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spans="1:23" x14ac:dyDescent="0.35">
      <c r="A78" s="29"/>
      <c r="B78" s="59"/>
      <c r="C78" s="59"/>
      <c r="D78" s="59"/>
      <c r="E78" s="30"/>
      <c r="F78" s="30"/>
      <c r="G78" s="30"/>
      <c r="H78" s="30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spans="1:23" x14ac:dyDescent="0.35">
      <c r="A79" s="29"/>
      <c r="B79" s="59"/>
      <c r="C79" s="59"/>
      <c r="D79" s="59"/>
      <c r="E79" s="30"/>
      <c r="F79" s="30"/>
      <c r="G79" s="30"/>
      <c r="H79" s="30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spans="1:23" x14ac:dyDescent="0.35">
      <c r="A80" s="29"/>
      <c r="B80" s="59"/>
      <c r="C80" s="59"/>
      <c r="D80" s="59"/>
      <c r="E80" s="30"/>
      <c r="F80" s="30"/>
      <c r="G80" s="30"/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spans="1:23" x14ac:dyDescent="0.35">
      <c r="A81" s="29"/>
      <c r="B81" s="59"/>
      <c r="C81" s="59"/>
      <c r="D81" s="59"/>
      <c r="E81" s="30"/>
      <c r="F81" s="30"/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spans="1:23" x14ac:dyDescent="0.35">
      <c r="A82" s="29"/>
      <c r="B82" s="59"/>
      <c r="C82" s="59"/>
      <c r="D82" s="59"/>
      <c r="E82" s="30"/>
      <c r="F82" s="30"/>
      <c r="G82" s="30"/>
      <c r="H82" s="30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spans="1:23" x14ac:dyDescent="0.35">
      <c r="A83" s="29"/>
      <c r="B83" s="59"/>
      <c r="C83" s="59"/>
      <c r="D83" s="59"/>
      <c r="E83" s="30"/>
      <c r="F83" s="30"/>
      <c r="G83" s="30"/>
      <c r="H83" s="30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spans="1:23" x14ac:dyDescent="0.35">
      <c r="A84" s="29"/>
      <c r="B84" s="59"/>
      <c r="C84" s="59"/>
      <c r="D84" s="59"/>
      <c r="E84" s="30"/>
      <c r="F84" s="30"/>
      <c r="G84" s="30"/>
      <c r="H84" s="30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spans="1:23" x14ac:dyDescent="0.35">
      <c r="A85" s="29"/>
      <c r="B85" s="59"/>
      <c r="C85" s="59"/>
      <c r="D85" s="59"/>
      <c r="E85" s="30"/>
      <c r="F85" s="30"/>
      <c r="G85" s="30"/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spans="1:23" x14ac:dyDescent="0.35">
      <c r="A86" s="29"/>
      <c r="B86" s="59"/>
      <c r="C86" s="59"/>
      <c r="D86" s="59"/>
      <c r="E86" s="30"/>
      <c r="F86" s="30"/>
      <c r="G86" s="30"/>
      <c r="H86" s="30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spans="1:23" x14ac:dyDescent="0.35">
      <c r="A87" s="29"/>
      <c r="B87" s="59"/>
      <c r="C87" s="59"/>
      <c r="D87" s="59"/>
      <c r="E87" s="30"/>
      <c r="F87" s="30"/>
      <c r="G87" s="30"/>
      <c r="H87" s="30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spans="1:23" x14ac:dyDescent="0.35">
      <c r="A88" s="29"/>
      <c r="B88" s="59"/>
      <c r="C88" s="59"/>
      <c r="D88" s="59"/>
      <c r="E88" s="30"/>
      <c r="F88" s="30"/>
      <c r="G88" s="30"/>
      <c r="H88" s="30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spans="1:23" x14ac:dyDescent="0.35">
      <c r="A89" s="29"/>
      <c r="B89" s="59"/>
      <c r="C89" s="59"/>
      <c r="D89" s="59"/>
      <c r="E89" s="30"/>
      <c r="F89" s="30"/>
      <c r="G89" s="30"/>
      <c r="H89" s="30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spans="1:23" x14ac:dyDescent="0.35">
      <c r="A90" s="29"/>
      <c r="B90" s="59"/>
      <c r="C90" s="59"/>
      <c r="D90" s="59"/>
      <c r="E90" s="30"/>
      <c r="F90" s="30"/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spans="1:23" x14ac:dyDescent="0.35">
      <c r="A91" s="29"/>
      <c r="B91" s="59"/>
      <c r="C91" s="59"/>
      <c r="D91" s="59"/>
      <c r="E91" s="30"/>
      <c r="F91" s="30"/>
      <c r="G91" s="30"/>
      <c r="H91" s="30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spans="1:23" x14ac:dyDescent="0.35">
      <c r="A92" s="29"/>
      <c r="B92" s="59"/>
      <c r="C92" s="59"/>
      <c r="D92" s="59"/>
      <c r="E92" s="30"/>
      <c r="F92" s="30"/>
      <c r="G92" s="30"/>
      <c r="H92" s="30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spans="1:23" x14ac:dyDescent="0.35">
      <c r="A93" s="29"/>
      <c r="B93" s="59"/>
      <c r="C93" s="59"/>
      <c r="D93" s="59"/>
      <c r="E93" s="30"/>
      <c r="F93" s="30"/>
      <c r="G93" s="30"/>
      <c r="H93" s="30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spans="1:23" x14ac:dyDescent="0.35">
      <c r="A94" s="29"/>
      <c r="B94" s="59"/>
      <c r="C94" s="59"/>
      <c r="D94" s="59"/>
      <c r="E94" s="30"/>
      <c r="F94" s="30"/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spans="1:23" x14ac:dyDescent="0.35">
      <c r="A95" s="29"/>
      <c r="B95" s="59"/>
      <c r="C95" s="59"/>
      <c r="D95" s="59"/>
      <c r="E95" s="30"/>
      <c r="F95" s="30"/>
      <c r="G95" s="30"/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spans="1:23" x14ac:dyDescent="0.35">
      <c r="A96" s="29"/>
      <c r="B96" s="59"/>
      <c r="C96" s="59"/>
      <c r="D96" s="59"/>
      <c r="E96" s="30"/>
      <c r="F96" s="30"/>
      <c r="G96" s="30"/>
      <c r="H96" s="30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spans="1:23" x14ac:dyDescent="0.35">
      <c r="A97" s="29"/>
      <c r="B97" s="59"/>
      <c r="C97" s="59"/>
      <c r="D97" s="59"/>
      <c r="E97" s="30"/>
      <c r="F97" s="30"/>
      <c r="G97" s="30"/>
      <c r="H97" s="30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spans="1:23" x14ac:dyDescent="0.35">
      <c r="A98" s="29"/>
      <c r="B98" s="59"/>
      <c r="C98" s="59"/>
      <c r="D98" s="59"/>
      <c r="E98" s="30"/>
      <c r="F98" s="30"/>
      <c r="G98" s="30"/>
      <c r="H98" s="30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spans="1:23" x14ac:dyDescent="0.35">
      <c r="A99" s="29"/>
      <c r="B99" s="59"/>
      <c r="C99" s="59"/>
      <c r="D99" s="59"/>
      <c r="E99" s="30"/>
      <c r="F99" s="30"/>
      <c r="G99" s="30"/>
      <c r="H99" s="30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spans="1:23" x14ac:dyDescent="0.35">
      <c r="A100" s="29"/>
      <c r="B100" s="59"/>
      <c r="C100" s="59"/>
      <c r="D100" s="59"/>
      <c r="E100" s="30"/>
      <c r="F100" s="30"/>
      <c r="G100" s="30"/>
      <c r="H100" s="30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spans="1:23" x14ac:dyDescent="0.35">
      <c r="A101" s="29"/>
      <c r="B101" s="59"/>
      <c r="C101" s="59"/>
      <c r="D101" s="59"/>
      <c r="E101" s="30"/>
      <c r="F101" s="30"/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spans="1:23" x14ac:dyDescent="0.35">
      <c r="A102" s="29"/>
      <c r="B102" s="59"/>
      <c r="C102" s="59"/>
      <c r="D102" s="59"/>
      <c r="E102" s="30"/>
      <c r="F102" s="30"/>
      <c r="G102" s="30"/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spans="1:23" x14ac:dyDescent="0.35">
      <c r="A103" s="29"/>
      <c r="B103" s="59"/>
      <c r="C103" s="59"/>
      <c r="D103" s="59"/>
      <c r="E103" s="30"/>
      <c r="F103" s="30"/>
      <c r="G103" s="30"/>
      <c r="H103" s="30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3" x14ac:dyDescent="0.35">
      <c r="A104" s="29"/>
      <c r="B104" s="59"/>
      <c r="C104" s="59"/>
      <c r="D104" s="59"/>
      <c r="E104" s="30"/>
      <c r="F104" s="30"/>
      <c r="G104" s="30"/>
      <c r="H104" s="30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3" x14ac:dyDescent="0.35">
      <c r="A105" s="29"/>
      <c r="B105" s="59"/>
      <c r="C105" s="59"/>
      <c r="D105" s="59"/>
      <c r="E105" s="30"/>
      <c r="F105" s="30"/>
      <c r="G105" s="30"/>
      <c r="H105" s="30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3" x14ac:dyDescent="0.35">
      <c r="A106" s="29"/>
      <c r="B106" s="59"/>
      <c r="C106" s="59"/>
      <c r="D106" s="59"/>
      <c r="E106" s="30"/>
      <c r="F106" s="30"/>
      <c r="G106" s="30"/>
      <c r="H106" s="30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spans="1:23" x14ac:dyDescent="0.35">
      <c r="A107" s="29"/>
      <c r="B107" s="59"/>
      <c r="C107" s="59"/>
      <c r="D107" s="59"/>
      <c r="E107" s="30"/>
      <c r="F107" s="30"/>
      <c r="G107" s="30"/>
      <c r="H107" s="30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spans="1:23" x14ac:dyDescent="0.35">
      <c r="A108" s="29"/>
      <c r="B108" s="59"/>
      <c r="C108" s="59"/>
      <c r="D108" s="59"/>
      <c r="E108" s="30"/>
      <c r="F108" s="30"/>
      <c r="G108" s="30"/>
      <c r="H108" s="30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spans="1:23" x14ac:dyDescent="0.35">
      <c r="A109" s="29"/>
      <c r="B109" s="59"/>
      <c r="C109" s="59"/>
      <c r="D109" s="59"/>
      <c r="E109" s="30"/>
      <c r="F109" s="30"/>
      <c r="G109" s="30"/>
      <c r="H109" s="30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spans="1:23" x14ac:dyDescent="0.35">
      <c r="A110" s="29"/>
      <c r="B110" s="59"/>
      <c r="C110" s="59"/>
      <c r="D110" s="59"/>
      <c r="E110" s="30"/>
      <c r="F110" s="30"/>
      <c r="G110" s="30"/>
      <c r="H110" s="30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spans="1:23" x14ac:dyDescent="0.35">
      <c r="A111" s="29"/>
      <c r="B111" s="59"/>
      <c r="C111" s="59"/>
      <c r="D111" s="59"/>
      <c r="E111" s="30"/>
      <c r="F111" s="30"/>
      <c r="G111" s="30"/>
      <c r="H111" s="30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spans="1:23" x14ac:dyDescent="0.35">
      <c r="A112" s="29"/>
      <c r="B112" s="59"/>
      <c r="C112" s="59"/>
      <c r="D112" s="59"/>
      <c r="E112" s="30"/>
      <c r="F112" s="30"/>
      <c r="G112" s="30"/>
      <c r="H112" s="30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spans="1:23" x14ac:dyDescent="0.35">
      <c r="A113" s="29"/>
      <c r="B113" s="59"/>
      <c r="C113" s="59"/>
      <c r="D113" s="59"/>
      <c r="E113" s="30"/>
      <c r="F113" s="30"/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spans="1:23" x14ac:dyDescent="0.35">
      <c r="A114" s="29"/>
      <c r="B114" s="59"/>
      <c r="C114" s="59"/>
      <c r="D114" s="59"/>
      <c r="E114" s="30"/>
      <c r="F114" s="30"/>
      <c r="G114" s="30"/>
      <c r="H114" s="30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spans="1:23" x14ac:dyDescent="0.35">
      <c r="A115" s="29"/>
      <c r="B115" s="59"/>
      <c r="C115" s="59"/>
      <c r="D115" s="59"/>
      <c r="E115" s="30"/>
      <c r="F115" s="30"/>
      <c r="G115" s="30"/>
      <c r="H115" s="30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spans="1:23" x14ac:dyDescent="0.35">
      <c r="A116" s="29"/>
      <c r="B116" s="59"/>
      <c r="C116" s="59"/>
      <c r="D116" s="59"/>
      <c r="E116" s="30"/>
      <c r="F116" s="30"/>
      <c r="G116" s="30"/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spans="1:23" x14ac:dyDescent="0.35">
      <c r="A117" s="29"/>
      <c r="B117" s="59"/>
      <c r="C117" s="59"/>
      <c r="D117" s="59"/>
      <c r="E117" s="30"/>
      <c r="F117" s="30"/>
      <c r="G117" s="30"/>
      <c r="H117" s="30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spans="1:23" x14ac:dyDescent="0.35">
      <c r="A118" s="29"/>
      <c r="B118" s="59"/>
      <c r="C118" s="59"/>
      <c r="D118" s="59"/>
      <c r="E118" s="30"/>
      <c r="F118" s="30"/>
      <c r="G118" s="30"/>
      <c r="H118" s="30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spans="1:23" x14ac:dyDescent="0.35">
      <c r="A119" s="29"/>
      <c r="B119" s="59"/>
      <c r="C119" s="59"/>
      <c r="D119" s="59"/>
      <c r="E119" s="30"/>
      <c r="F119" s="30"/>
      <c r="G119" s="30"/>
      <c r="H119" s="30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spans="1:23" x14ac:dyDescent="0.35">
      <c r="A120" s="29"/>
      <c r="B120" s="59"/>
      <c r="C120" s="59"/>
      <c r="D120" s="59"/>
      <c r="E120" s="30"/>
      <c r="F120" s="30"/>
      <c r="G120" s="30"/>
      <c r="H120" s="30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spans="1:23" x14ac:dyDescent="0.35">
      <c r="A121" s="29"/>
      <c r="B121" s="59"/>
      <c r="C121" s="59"/>
      <c r="D121" s="59"/>
      <c r="E121" s="30"/>
      <c r="F121" s="30"/>
      <c r="G121" s="30"/>
      <c r="H121" s="30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spans="1:23" x14ac:dyDescent="0.35">
      <c r="A122" s="29"/>
      <c r="B122" s="59"/>
      <c r="C122" s="59"/>
      <c r="D122" s="59"/>
      <c r="E122" s="30"/>
      <c r="F122" s="30"/>
      <c r="G122" s="30"/>
      <c r="H122" s="30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spans="1:23" x14ac:dyDescent="0.35">
      <c r="A123" s="29"/>
      <c r="B123" s="59"/>
      <c r="C123" s="59"/>
      <c r="D123" s="59"/>
      <c r="E123" s="30"/>
      <c r="F123" s="30"/>
      <c r="G123" s="30"/>
      <c r="H123" s="30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spans="1:23" x14ac:dyDescent="0.35">
      <c r="A124" s="29"/>
      <c r="B124" s="59"/>
      <c r="C124" s="59"/>
      <c r="D124" s="59"/>
      <c r="E124" s="30"/>
      <c r="F124" s="30"/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spans="1:23" x14ac:dyDescent="0.35">
      <c r="A125" s="29"/>
      <c r="B125" s="59"/>
      <c r="C125" s="59"/>
      <c r="D125" s="59"/>
      <c r="E125" s="30"/>
      <c r="F125" s="30"/>
      <c r="G125" s="30"/>
      <c r="H125" s="30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spans="1:23" x14ac:dyDescent="0.35">
      <c r="A126" s="29"/>
      <c r="B126" s="59"/>
      <c r="C126" s="59"/>
      <c r="D126" s="59"/>
      <c r="E126" s="30"/>
      <c r="F126" s="30"/>
      <c r="G126" s="30"/>
      <c r="H126" s="30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spans="1:23" x14ac:dyDescent="0.35">
      <c r="A127" s="29"/>
      <c r="B127" s="59"/>
      <c r="C127" s="59"/>
      <c r="D127" s="59"/>
      <c r="E127" s="30"/>
      <c r="F127" s="30"/>
      <c r="G127" s="30"/>
      <c r="H127" s="30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spans="1:23" x14ac:dyDescent="0.35">
      <c r="A128" s="29"/>
      <c r="B128" s="59"/>
      <c r="C128" s="59"/>
      <c r="D128" s="59"/>
      <c r="E128" s="30"/>
      <c r="F128" s="30"/>
      <c r="G128" s="30"/>
      <c r="H128" s="30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spans="1:23" x14ac:dyDescent="0.35">
      <c r="A129" s="29"/>
      <c r="B129" s="59"/>
      <c r="C129" s="59"/>
      <c r="D129" s="59"/>
      <c r="E129" s="30"/>
      <c r="F129" s="30"/>
      <c r="G129" s="30"/>
      <c r="H129" s="30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spans="1:23" x14ac:dyDescent="0.35">
      <c r="A130" s="29"/>
      <c r="B130" s="59"/>
      <c r="C130" s="59"/>
      <c r="D130" s="59"/>
      <c r="E130" s="30"/>
      <c r="F130" s="30"/>
      <c r="G130" s="30"/>
      <c r="H130" s="30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spans="1:23" x14ac:dyDescent="0.35">
      <c r="A131" s="29"/>
      <c r="B131" s="59"/>
      <c r="C131" s="59"/>
      <c r="D131" s="59"/>
      <c r="E131" s="30"/>
      <c r="F131" s="30"/>
      <c r="G131" s="30"/>
      <c r="H131" s="30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spans="1:23" x14ac:dyDescent="0.35">
      <c r="A132" s="29"/>
      <c r="B132" s="59"/>
      <c r="C132" s="59"/>
      <c r="D132" s="59"/>
      <c r="E132" s="30"/>
      <c r="F132" s="30"/>
      <c r="G132" s="30"/>
      <c r="H132" s="30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spans="1:23" x14ac:dyDescent="0.35">
      <c r="A133" s="29"/>
      <c r="B133" s="59"/>
      <c r="C133" s="59"/>
      <c r="D133" s="59"/>
      <c r="E133" s="30"/>
      <c r="F133" s="30"/>
      <c r="G133" s="30"/>
      <c r="H133" s="30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spans="1:23" x14ac:dyDescent="0.35">
      <c r="A134" s="29"/>
      <c r="B134" s="59"/>
      <c r="C134" s="59"/>
      <c r="D134" s="59"/>
      <c r="E134" s="30"/>
      <c r="F134" s="30"/>
      <c r="G134" s="30"/>
      <c r="H134" s="30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spans="1:23" x14ac:dyDescent="0.35">
      <c r="A135" s="29"/>
      <c r="B135" s="59"/>
      <c r="C135" s="59"/>
      <c r="D135" s="59"/>
      <c r="E135" s="30"/>
      <c r="F135" s="30"/>
      <c r="G135" s="30"/>
      <c r="H135" s="30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spans="1:23" x14ac:dyDescent="0.35">
      <c r="A136" s="29"/>
      <c r="B136" s="59"/>
      <c r="C136" s="59"/>
      <c r="D136" s="59"/>
      <c r="E136" s="30"/>
      <c r="F136" s="30"/>
      <c r="G136" s="30"/>
      <c r="H136" s="30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spans="1:23" x14ac:dyDescent="0.35">
      <c r="A137" s="29"/>
      <c r="B137" s="59"/>
      <c r="C137" s="59"/>
      <c r="D137" s="59"/>
      <c r="E137" s="30"/>
      <c r="F137" s="30"/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spans="1:23" x14ac:dyDescent="0.35">
      <c r="A138" s="29"/>
      <c r="B138" s="59"/>
      <c r="C138" s="59"/>
      <c r="D138" s="59"/>
      <c r="E138" s="30"/>
      <c r="F138" s="30"/>
      <c r="G138" s="30"/>
      <c r="H138" s="30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spans="1:23" x14ac:dyDescent="0.35">
      <c r="A139" s="29"/>
      <c r="B139" s="59"/>
      <c r="C139" s="59"/>
      <c r="D139" s="59"/>
      <c r="E139" s="30"/>
      <c r="F139" s="30"/>
      <c r="G139" s="30"/>
      <c r="H139" s="30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spans="1:23" x14ac:dyDescent="0.35">
      <c r="A140" s="29"/>
      <c r="B140" s="59"/>
      <c r="C140" s="59"/>
      <c r="D140" s="59"/>
      <c r="E140" s="30"/>
      <c r="F140" s="30"/>
      <c r="G140" s="30"/>
      <c r="H140" s="30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spans="1:23" x14ac:dyDescent="0.35">
      <c r="A141" s="29"/>
      <c r="B141" s="59"/>
      <c r="C141" s="59"/>
      <c r="D141" s="59"/>
      <c r="E141" s="30"/>
      <c r="F141" s="30"/>
      <c r="G141" s="30"/>
      <c r="H141" s="30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 x14ac:dyDescent="0.35">
      <c r="A142" s="29"/>
      <c r="B142" s="59"/>
      <c r="C142" s="59"/>
      <c r="D142" s="59"/>
      <c r="E142" s="30"/>
      <c r="F142" s="30"/>
      <c r="G142" s="30"/>
      <c r="H142" s="30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spans="1:23" x14ac:dyDescent="0.35">
      <c r="A143" s="29"/>
      <c r="B143" s="59"/>
      <c r="C143" s="59"/>
      <c r="D143" s="59"/>
      <c r="E143" s="30"/>
      <c r="F143" s="30"/>
      <c r="G143" s="30"/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spans="1:23" x14ac:dyDescent="0.35">
      <c r="A144" s="29"/>
      <c r="B144" s="59"/>
      <c r="C144" s="59"/>
      <c r="D144" s="59"/>
      <c r="E144" s="30"/>
      <c r="F144" s="30"/>
      <c r="G144" s="30"/>
      <c r="H144" s="30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spans="1:23" x14ac:dyDescent="0.35">
      <c r="A145" s="29"/>
      <c r="B145" s="59"/>
      <c r="C145" s="59"/>
      <c r="D145" s="59"/>
      <c r="E145" s="30"/>
      <c r="F145" s="30"/>
      <c r="G145" s="30"/>
      <c r="H145" s="30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spans="1:23" x14ac:dyDescent="0.35">
      <c r="A146" s="29"/>
      <c r="B146" s="59"/>
      <c r="C146" s="59"/>
      <c r="D146" s="59"/>
      <c r="E146" s="30"/>
      <c r="F146" s="30"/>
      <c r="G146" s="30"/>
      <c r="H146" s="30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spans="1:23" x14ac:dyDescent="0.35">
      <c r="A147" s="29"/>
      <c r="B147" s="59"/>
      <c r="C147" s="59"/>
      <c r="D147" s="59"/>
      <c r="E147" s="30"/>
      <c r="F147" s="30"/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spans="1:23" x14ac:dyDescent="0.35">
      <c r="A148" s="29"/>
      <c r="B148" s="59"/>
      <c r="C148" s="59"/>
      <c r="D148" s="59"/>
      <c r="E148" s="30"/>
      <c r="F148" s="30"/>
      <c r="G148" s="30"/>
      <c r="H148" s="30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spans="1:23" x14ac:dyDescent="0.35">
      <c r="A149" s="29"/>
      <c r="B149" s="59"/>
      <c r="C149" s="59"/>
      <c r="D149" s="59"/>
      <c r="E149" s="30"/>
      <c r="F149" s="30"/>
      <c r="G149" s="30"/>
      <c r="H149" s="30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spans="1:23" x14ac:dyDescent="0.35">
      <c r="A150" s="29"/>
      <c r="B150" s="59"/>
      <c r="C150" s="59"/>
      <c r="D150" s="59"/>
      <c r="E150" s="30"/>
      <c r="F150" s="30"/>
      <c r="G150" s="30"/>
      <c r="H150" s="30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spans="1:23" x14ac:dyDescent="0.35">
      <c r="A151" s="29"/>
      <c r="B151" s="59"/>
      <c r="C151" s="59"/>
      <c r="D151" s="59"/>
      <c r="E151" s="30"/>
      <c r="F151" s="30"/>
      <c r="G151" s="30"/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spans="1:23" x14ac:dyDescent="0.35">
      <c r="A152" s="29"/>
      <c r="B152" s="59"/>
      <c r="C152" s="59"/>
      <c r="D152" s="59"/>
      <c r="E152" s="30"/>
      <c r="F152" s="30"/>
      <c r="G152" s="30"/>
      <c r="H152" s="30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spans="1:23" x14ac:dyDescent="0.35">
      <c r="A153" s="29"/>
      <c r="B153" s="59"/>
      <c r="C153" s="59"/>
      <c r="D153" s="59"/>
      <c r="E153" s="30"/>
      <c r="F153" s="30"/>
      <c r="G153" s="30"/>
      <c r="H153" s="30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spans="1:23" x14ac:dyDescent="0.35">
      <c r="A154" s="29"/>
      <c r="B154" s="59"/>
      <c r="C154" s="59"/>
      <c r="D154" s="59"/>
      <c r="E154" s="30"/>
      <c r="F154" s="30"/>
      <c r="G154" s="30"/>
      <c r="H154" s="30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spans="1:23" x14ac:dyDescent="0.35">
      <c r="A155" s="29"/>
      <c r="B155" s="59"/>
      <c r="C155" s="59"/>
      <c r="D155" s="59"/>
      <c r="E155" s="30"/>
      <c r="F155" s="30"/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spans="1:23" x14ac:dyDescent="0.35">
      <c r="A156" s="29"/>
      <c r="B156" s="59"/>
      <c r="C156" s="59"/>
      <c r="D156" s="59"/>
      <c r="E156" s="30"/>
      <c r="F156" s="30"/>
      <c r="G156" s="30"/>
      <c r="H156" s="30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spans="1:23" x14ac:dyDescent="0.35">
      <c r="A157" s="29"/>
      <c r="B157" s="59"/>
      <c r="C157" s="59"/>
      <c r="D157" s="59"/>
      <c r="E157" s="30"/>
      <c r="F157" s="30"/>
      <c r="G157" s="30"/>
      <c r="H157" s="30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spans="1:23" x14ac:dyDescent="0.35">
      <c r="A158" s="29"/>
      <c r="B158" s="59"/>
      <c r="C158" s="59"/>
      <c r="D158" s="59"/>
      <c r="E158" s="30"/>
      <c r="F158" s="30"/>
      <c r="G158" s="30"/>
      <c r="H158" s="30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spans="1:23" x14ac:dyDescent="0.35">
      <c r="A159" s="29"/>
      <c r="B159" s="59"/>
      <c r="C159" s="59"/>
      <c r="D159" s="59"/>
      <c r="E159" s="30"/>
      <c r="F159" s="30"/>
      <c r="G159" s="30"/>
      <c r="H159" s="30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spans="1:23" x14ac:dyDescent="0.35">
      <c r="A160" s="29"/>
      <c r="B160" s="59"/>
      <c r="C160" s="59"/>
      <c r="D160" s="59"/>
      <c r="E160" s="30"/>
      <c r="F160" s="30"/>
      <c r="G160" s="30"/>
      <c r="H160" s="30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spans="1:23" x14ac:dyDescent="0.35">
      <c r="A161" s="29"/>
      <c r="B161" s="59"/>
      <c r="C161" s="59"/>
      <c r="D161" s="59"/>
      <c r="E161" s="30"/>
      <c r="F161" s="30"/>
      <c r="G161" s="30"/>
      <c r="H161" s="30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spans="1:23" x14ac:dyDescent="0.35">
      <c r="A162" s="29"/>
      <c r="B162" s="59"/>
      <c r="C162" s="59"/>
      <c r="D162" s="59"/>
      <c r="E162" s="30"/>
      <c r="F162" s="30"/>
      <c r="G162" s="30"/>
      <c r="H162" s="30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spans="1:23" x14ac:dyDescent="0.35">
      <c r="A163" s="29"/>
      <c r="B163" s="59"/>
      <c r="C163" s="59"/>
      <c r="D163" s="59"/>
      <c r="E163" s="30"/>
      <c r="F163" s="30"/>
      <c r="G163" s="30"/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spans="1:23" x14ac:dyDescent="0.35">
      <c r="A164" s="29"/>
      <c r="B164" s="59"/>
      <c r="C164" s="59"/>
      <c r="D164" s="59"/>
      <c r="E164" s="30"/>
      <c r="F164" s="30"/>
      <c r="G164" s="30"/>
      <c r="H164" s="30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spans="1:23" x14ac:dyDescent="0.35">
      <c r="A165" s="29"/>
      <c r="B165" s="59"/>
      <c r="C165" s="59"/>
      <c r="D165" s="59"/>
      <c r="E165" s="30"/>
      <c r="F165" s="30"/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spans="1:23" x14ac:dyDescent="0.35">
      <c r="A166" s="29"/>
      <c r="B166" s="59"/>
      <c r="C166" s="59"/>
      <c r="D166" s="59"/>
      <c r="E166" s="30"/>
      <c r="F166" s="30"/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spans="1:23" x14ac:dyDescent="0.35">
      <c r="A167" s="29"/>
      <c r="B167" s="59"/>
      <c r="C167" s="59"/>
      <c r="D167" s="59"/>
      <c r="E167" s="30"/>
      <c r="F167" s="30"/>
      <c r="G167" s="30"/>
      <c r="H167" s="30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spans="1:23" x14ac:dyDescent="0.35">
      <c r="A168" s="29"/>
      <c r="B168" s="59"/>
      <c r="C168" s="59"/>
      <c r="D168" s="59"/>
      <c r="E168" s="30"/>
      <c r="F168" s="30"/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spans="1:23" x14ac:dyDescent="0.35">
      <c r="A169" s="29"/>
      <c r="B169" s="59"/>
      <c r="C169" s="59"/>
      <c r="D169" s="59"/>
      <c r="E169" s="30"/>
      <c r="F169" s="30"/>
      <c r="G169" s="30"/>
      <c r="H169" s="30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spans="1:23" x14ac:dyDescent="0.35">
      <c r="A170" s="29"/>
      <c r="B170" s="59"/>
      <c r="C170" s="59"/>
      <c r="D170" s="59"/>
      <c r="E170" s="30"/>
      <c r="F170" s="30"/>
      <c r="G170" s="30"/>
      <c r="H170" s="30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spans="1:23" x14ac:dyDescent="0.35">
      <c r="A171" s="29"/>
      <c r="B171" s="59"/>
      <c r="C171" s="59"/>
      <c r="D171" s="59"/>
      <c r="E171" s="30"/>
      <c r="F171" s="30"/>
      <c r="G171" s="30"/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spans="1:23" x14ac:dyDescent="0.35">
      <c r="A172" s="29"/>
      <c r="B172" s="59"/>
      <c r="C172" s="59"/>
      <c r="D172" s="59"/>
      <c r="E172" s="30"/>
      <c r="F172" s="30"/>
      <c r="G172" s="30"/>
      <c r="H172" s="30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spans="1:23" x14ac:dyDescent="0.35">
      <c r="A173" s="29"/>
      <c r="B173" s="59"/>
      <c r="C173" s="59"/>
      <c r="D173" s="59"/>
      <c r="E173" s="30"/>
      <c r="F173" s="30"/>
      <c r="G173" s="30"/>
      <c r="H173" s="30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spans="1:23" x14ac:dyDescent="0.35">
      <c r="A174" s="29"/>
      <c r="B174" s="59"/>
      <c r="C174" s="59"/>
      <c r="D174" s="59"/>
      <c r="E174" s="30"/>
      <c r="F174" s="30"/>
      <c r="G174" s="30"/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spans="1:23" x14ac:dyDescent="0.35">
      <c r="A175" s="29"/>
      <c r="B175" s="59"/>
      <c r="C175" s="59"/>
      <c r="D175" s="59"/>
      <c r="E175" s="30"/>
      <c r="F175" s="30"/>
      <c r="G175" s="30"/>
      <c r="H175" s="30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spans="1:23" x14ac:dyDescent="0.35">
      <c r="A176" s="29"/>
      <c r="B176" s="59"/>
      <c r="C176" s="59"/>
      <c r="D176" s="59"/>
      <c r="E176" s="30"/>
      <c r="F176" s="30"/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spans="1:23" x14ac:dyDescent="0.35">
      <c r="A177" s="29"/>
      <c r="B177" s="59"/>
      <c r="C177" s="59"/>
      <c r="D177" s="59"/>
      <c r="E177" s="30"/>
      <c r="F177" s="30"/>
      <c r="G177" s="30"/>
      <c r="H177" s="30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spans="1:23" x14ac:dyDescent="0.35">
      <c r="A178" s="29"/>
      <c r="B178" s="59"/>
      <c r="C178" s="59"/>
      <c r="D178" s="59"/>
      <c r="E178" s="30"/>
      <c r="F178" s="30"/>
      <c r="G178" s="30"/>
      <c r="H178" s="30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spans="1:23" x14ac:dyDescent="0.35">
      <c r="A179" s="29"/>
      <c r="B179" s="59"/>
      <c r="C179" s="59"/>
      <c r="D179" s="59"/>
      <c r="E179" s="30"/>
      <c r="F179" s="30"/>
      <c r="G179" s="30"/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spans="1:23" x14ac:dyDescent="0.35">
      <c r="A180" s="29"/>
      <c r="B180" s="59"/>
      <c r="C180" s="59"/>
      <c r="D180" s="59"/>
      <c r="E180" s="30"/>
      <c r="F180" s="30"/>
      <c r="G180" s="30"/>
      <c r="H180" s="30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spans="1:23" x14ac:dyDescent="0.35">
      <c r="A181" s="29"/>
      <c r="B181" s="59"/>
      <c r="C181" s="59"/>
      <c r="D181" s="59"/>
      <c r="E181" s="30"/>
      <c r="F181" s="30"/>
      <c r="G181" s="30"/>
      <c r="H181" s="30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spans="1:23" x14ac:dyDescent="0.35">
      <c r="A182" s="29"/>
      <c r="B182" s="59"/>
      <c r="C182" s="59"/>
      <c r="D182" s="59"/>
      <c r="E182" s="30"/>
      <c r="F182" s="30"/>
      <c r="G182" s="30"/>
      <c r="H182" s="30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spans="1:23" x14ac:dyDescent="0.35">
      <c r="A183" s="29"/>
      <c r="B183" s="59"/>
      <c r="C183" s="59"/>
      <c r="D183" s="59"/>
      <c r="E183" s="30"/>
      <c r="F183" s="30"/>
      <c r="G183" s="30"/>
      <c r="H183" s="30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spans="1:23" x14ac:dyDescent="0.35">
      <c r="A184" s="29"/>
      <c r="B184" s="59"/>
      <c r="C184" s="59"/>
      <c r="D184" s="59"/>
      <c r="E184" s="30"/>
      <c r="F184" s="30"/>
      <c r="G184" s="30"/>
      <c r="H184" s="30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spans="1:23" x14ac:dyDescent="0.35">
      <c r="A185" s="29"/>
      <c r="B185" s="59"/>
      <c r="C185" s="59"/>
      <c r="D185" s="59"/>
      <c r="E185" s="30"/>
      <c r="F185" s="30"/>
      <c r="G185" s="30"/>
      <c r="H185" s="30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spans="1:23" x14ac:dyDescent="0.35">
      <c r="A186" s="29"/>
      <c r="B186" s="59"/>
      <c r="C186" s="59"/>
      <c r="D186" s="59"/>
      <c r="E186" s="30"/>
      <c r="F186" s="30"/>
      <c r="G186" s="30"/>
      <c r="H186" s="30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spans="1:23" x14ac:dyDescent="0.35">
      <c r="A187" s="29"/>
      <c r="B187" s="59"/>
      <c r="C187" s="59"/>
      <c r="D187" s="59"/>
      <c r="E187" s="30"/>
      <c r="F187" s="30"/>
      <c r="G187" s="30"/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spans="1:23" x14ac:dyDescent="0.35">
      <c r="A188" s="29"/>
      <c r="B188" s="59"/>
      <c r="C188" s="59"/>
      <c r="D188" s="59"/>
      <c r="E188" s="30"/>
      <c r="F188" s="30"/>
      <c r="G188" s="30"/>
      <c r="H188" s="30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spans="1:23" x14ac:dyDescent="0.35">
      <c r="A189" s="29"/>
      <c r="B189" s="59"/>
      <c r="C189" s="59"/>
      <c r="D189" s="59"/>
      <c r="E189" s="30"/>
      <c r="F189" s="30"/>
      <c r="G189" s="30"/>
      <c r="H189" s="30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spans="1:23" x14ac:dyDescent="0.35">
      <c r="A190" s="29"/>
      <c r="B190" s="59"/>
      <c r="C190" s="59"/>
      <c r="D190" s="59"/>
      <c r="E190" s="30"/>
      <c r="F190" s="30"/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spans="1:23" x14ac:dyDescent="0.35">
      <c r="A191" s="29"/>
      <c r="B191" s="59"/>
      <c r="C191" s="59"/>
      <c r="D191" s="59"/>
      <c r="E191" s="30"/>
      <c r="F191" s="30"/>
      <c r="G191" s="30"/>
      <c r="H191" s="30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spans="1:23" x14ac:dyDescent="0.35">
      <c r="A192" s="29"/>
      <c r="B192" s="59"/>
      <c r="C192" s="59"/>
      <c r="D192" s="59"/>
      <c r="E192" s="30"/>
      <c r="F192" s="30"/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spans="1:23" x14ac:dyDescent="0.35">
      <c r="A193" s="29"/>
      <c r="B193" s="59"/>
      <c r="C193" s="59"/>
      <c r="D193" s="59"/>
      <c r="E193" s="30"/>
      <c r="F193" s="30"/>
      <c r="G193" s="30"/>
      <c r="H193" s="30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spans="1:23" x14ac:dyDescent="0.35">
      <c r="A194" s="29"/>
      <c r="B194" s="59"/>
      <c r="C194" s="59"/>
      <c r="D194" s="59"/>
      <c r="E194" s="30"/>
      <c r="F194" s="30"/>
      <c r="G194" s="30"/>
      <c r="H194" s="30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spans="1:23" x14ac:dyDescent="0.35">
      <c r="A195" s="29"/>
      <c r="B195" s="59"/>
      <c r="C195" s="59"/>
      <c r="D195" s="59"/>
      <c r="E195" s="30"/>
      <c r="F195" s="30"/>
      <c r="G195" s="30"/>
      <c r="H195" s="30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spans="1:23" x14ac:dyDescent="0.35">
      <c r="A196" s="29"/>
      <c r="B196" s="59"/>
      <c r="C196" s="59"/>
      <c r="D196" s="59"/>
      <c r="E196" s="30"/>
      <c r="F196" s="30"/>
      <c r="G196" s="30"/>
      <c r="H196" s="30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spans="1:23" x14ac:dyDescent="0.35">
      <c r="A197" s="29"/>
      <c r="B197" s="59"/>
      <c r="C197" s="59"/>
      <c r="D197" s="59"/>
      <c r="E197" s="30"/>
      <c r="F197" s="30"/>
      <c r="G197" s="30"/>
      <c r="H197" s="30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spans="1:23" x14ac:dyDescent="0.35">
      <c r="A198" s="29"/>
      <c r="B198" s="59"/>
      <c r="C198" s="59"/>
      <c r="D198" s="59"/>
      <c r="E198" s="30"/>
      <c r="F198" s="30"/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spans="1:23" x14ac:dyDescent="0.35">
      <c r="A199" s="29"/>
      <c r="B199" s="59"/>
      <c r="C199" s="59"/>
      <c r="D199" s="59"/>
      <c r="E199" s="30"/>
      <c r="F199" s="30"/>
      <c r="G199" s="30"/>
      <c r="H199" s="30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spans="1:23" x14ac:dyDescent="0.35">
      <c r="A200" s="29"/>
      <c r="B200" s="59"/>
      <c r="C200" s="59"/>
      <c r="D200" s="59"/>
      <c r="E200" s="30"/>
      <c r="F200" s="30"/>
      <c r="G200" s="30"/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spans="1:23" x14ac:dyDescent="0.35">
      <c r="A201" s="29"/>
      <c r="B201" s="59"/>
      <c r="C201" s="59"/>
      <c r="D201" s="59"/>
      <c r="E201" s="30"/>
      <c r="F201" s="30"/>
      <c r="G201" s="30"/>
      <c r="H201" s="30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spans="1:23" x14ac:dyDescent="0.35">
      <c r="A202" s="29"/>
      <c r="B202" s="59"/>
      <c r="C202" s="59"/>
      <c r="D202" s="59"/>
      <c r="E202" s="30"/>
      <c r="F202" s="30"/>
      <c r="G202" s="30"/>
      <c r="H202" s="30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spans="1:23" x14ac:dyDescent="0.35">
      <c r="A203" s="29"/>
      <c r="B203" s="59"/>
      <c r="C203" s="59"/>
      <c r="D203" s="59"/>
      <c r="E203" s="30"/>
      <c r="F203" s="30"/>
      <c r="G203" s="30"/>
      <c r="H203" s="30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spans="1:23" x14ac:dyDescent="0.35">
      <c r="A204" s="29"/>
      <c r="B204" s="59"/>
      <c r="C204" s="59"/>
      <c r="D204" s="59"/>
      <c r="E204" s="30"/>
      <c r="F204" s="30"/>
      <c r="G204" s="30"/>
      <c r="H204" s="30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spans="1:23" x14ac:dyDescent="0.35">
      <c r="A205" s="29"/>
      <c r="B205" s="59"/>
      <c r="C205" s="59"/>
      <c r="D205" s="59"/>
      <c r="E205" s="30"/>
      <c r="F205" s="30"/>
      <c r="G205" s="30"/>
      <c r="H205" s="30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spans="1:23" x14ac:dyDescent="0.35">
      <c r="A206" s="29"/>
      <c r="B206" s="59"/>
      <c r="C206" s="59"/>
      <c r="D206" s="59"/>
      <c r="E206" s="30"/>
      <c r="F206" s="30"/>
      <c r="G206" s="30"/>
      <c r="H206" s="30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spans="1:23" x14ac:dyDescent="0.35">
      <c r="A207" s="29"/>
      <c r="B207" s="59"/>
      <c r="C207" s="59"/>
      <c r="D207" s="59"/>
      <c r="E207" s="30"/>
      <c r="F207" s="30"/>
      <c r="G207" s="30"/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spans="1:23" x14ac:dyDescent="0.35">
      <c r="A208" s="29"/>
      <c r="B208" s="59"/>
      <c r="C208" s="59"/>
      <c r="D208" s="59"/>
      <c r="E208" s="30"/>
      <c r="F208" s="30"/>
      <c r="G208" s="30"/>
      <c r="H208" s="30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spans="1:23" x14ac:dyDescent="0.35">
      <c r="A209" s="29"/>
      <c r="B209" s="59"/>
      <c r="C209" s="59"/>
      <c r="D209" s="59"/>
      <c r="E209" s="30"/>
      <c r="F209" s="30"/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spans="1:23" x14ac:dyDescent="0.35">
      <c r="A210" s="29"/>
      <c r="B210" s="59"/>
      <c r="C210" s="59"/>
      <c r="D210" s="59"/>
      <c r="E210" s="30"/>
      <c r="F210" s="30"/>
      <c r="G210" s="30"/>
      <c r="H210" s="30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spans="1:23" x14ac:dyDescent="0.35">
      <c r="A211" s="29"/>
      <c r="B211" s="59"/>
      <c r="C211" s="59"/>
      <c r="D211" s="59"/>
      <c r="E211" s="30"/>
      <c r="F211" s="30"/>
      <c r="G211" s="30"/>
      <c r="H211" s="30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spans="1:23" x14ac:dyDescent="0.35">
      <c r="A212" s="29"/>
      <c r="B212" s="59"/>
      <c r="C212" s="59"/>
      <c r="D212" s="59"/>
      <c r="E212" s="30"/>
      <c r="F212" s="30"/>
      <c r="G212" s="30"/>
      <c r="H212" s="30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spans="1:23" x14ac:dyDescent="0.35">
      <c r="A213" s="29"/>
      <c r="B213" s="59"/>
      <c r="C213" s="59"/>
      <c r="D213" s="59"/>
      <c r="E213" s="30"/>
      <c r="F213" s="30"/>
      <c r="G213" s="30"/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spans="1:23" x14ac:dyDescent="0.35">
      <c r="A214" s="29"/>
      <c r="B214" s="59"/>
      <c r="C214" s="59"/>
      <c r="D214" s="59"/>
      <c r="E214" s="30"/>
      <c r="F214" s="30"/>
      <c r="G214" s="30"/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spans="1:23" x14ac:dyDescent="0.35">
      <c r="A215" s="29"/>
      <c r="B215" s="59"/>
      <c r="C215" s="59"/>
      <c r="D215" s="59"/>
      <c r="E215" s="30"/>
      <c r="F215" s="30"/>
      <c r="G215" s="30"/>
      <c r="H215" s="30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spans="1:23" x14ac:dyDescent="0.35">
      <c r="A216" s="29"/>
      <c r="B216" s="59"/>
      <c r="C216" s="59"/>
      <c r="D216" s="59"/>
      <c r="E216" s="30"/>
      <c r="F216" s="30"/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spans="1:23" x14ac:dyDescent="0.35">
      <c r="A217" s="29"/>
      <c r="B217" s="59"/>
      <c r="C217" s="59"/>
      <c r="D217" s="59"/>
      <c r="E217" s="30"/>
      <c r="F217" s="30"/>
      <c r="G217" s="30"/>
      <c r="H217" s="30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spans="1:23" x14ac:dyDescent="0.35">
      <c r="A218" s="29"/>
      <c r="B218" s="59"/>
      <c r="C218" s="59"/>
      <c r="D218" s="59"/>
      <c r="E218" s="30"/>
      <c r="F218" s="30"/>
      <c r="G218" s="30"/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spans="1:23" x14ac:dyDescent="0.35">
      <c r="A219" s="29"/>
      <c r="B219" s="59"/>
      <c r="C219" s="59"/>
      <c r="D219" s="59"/>
      <c r="E219" s="30"/>
      <c r="F219" s="30"/>
      <c r="G219" s="30"/>
      <c r="H219" s="30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spans="1:23" x14ac:dyDescent="0.35">
      <c r="A220" s="29"/>
      <c r="B220" s="59"/>
      <c r="C220" s="59"/>
      <c r="D220" s="59"/>
      <c r="E220" s="30"/>
      <c r="F220" s="30"/>
      <c r="G220" s="30"/>
      <c r="H220" s="30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spans="1:23" x14ac:dyDescent="0.35">
      <c r="A221" s="29"/>
      <c r="B221" s="59"/>
      <c r="C221" s="59"/>
      <c r="D221" s="59"/>
      <c r="E221" s="30"/>
      <c r="F221" s="30"/>
      <c r="G221" s="30"/>
      <c r="H221" s="30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spans="1:23" x14ac:dyDescent="0.35">
      <c r="A222" s="29"/>
      <c r="B222" s="59"/>
      <c r="C222" s="59"/>
      <c r="D222" s="59"/>
      <c r="E222" s="30"/>
      <c r="F222" s="30"/>
      <c r="G222" s="30"/>
      <c r="H222" s="30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spans="1:23" x14ac:dyDescent="0.35">
      <c r="A223" s="29"/>
      <c r="B223" s="59"/>
      <c r="C223" s="59"/>
      <c r="D223" s="59"/>
      <c r="E223" s="30"/>
      <c r="F223" s="30"/>
      <c r="G223" s="30"/>
      <c r="H223" s="30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spans="1:23" x14ac:dyDescent="0.35">
      <c r="A224" s="29"/>
      <c r="B224" s="59"/>
      <c r="C224" s="59"/>
      <c r="D224" s="59"/>
      <c r="E224" s="30"/>
      <c r="F224" s="30"/>
      <c r="G224" s="30"/>
      <c r="H224" s="30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spans="1:23" x14ac:dyDescent="0.35">
      <c r="A225" s="29"/>
      <c r="B225" s="59"/>
      <c r="C225" s="59"/>
      <c r="D225" s="59"/>
      <c r="E225" s="30"/>
      <c r="F225" s="30"/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spans="1:23" x14ac:dyDescent="0.35">
      <c r="A226" s="29"/>
      <c r="B226" s="59"/>
      <c r="C226" s="59"/>
      <c r="D226" s="59"/>
      <c r="E226" s="30"/>
      <c r="F226" s="30"/>
      <c r="G226" s="30"/>
      <c r="H226" s="30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spans="1:23" x14ac:dyDescent="0.35">
      <c r="A227" s="29"/>
      <c r="B227" s="59"/>
      <c r="C227" s="59"/>
      <c r="D227" s="59"/>
      <c r="E227" s="30"/>
      <c r="F227" s="30"/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spans="1:23" x14ac:dyDescent="0.35">
      <c r="A228" s="29"/>
      <c r="B228" s="59"/>
      <c r="C228" s="59"/>
      <c r="D228" s="59"/>
      <c r="E228" s="30"/>
      <c r="F228" s="30"/>
      <c r="G228" s="30"/>
      <c r="H228" s="30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spans="1:23" x14ac:dyDescent="0.35">
      <c r="A229" s="29"/>
      <c r="B229" s="59"/>
      <c r="C229" s="59"/>
      <c r="D229" s="59"/>
      <c r="E229" s="30"/>
      <c r="F229" s="30"/>
      <c r="G229" s="30"/>
      <c r="H229" s="30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spans="1:23" x14ac:dyDescent="0.35">
      <c r="A230" s="29"/>
      <c r="B230" s="59"/>
      <c r="C230" s="59"/>
      <c r="D230" s="59"/>
      <c r="E230" s="30"/>
      <c r="F230" s="30"/>
      <c r="G230" s="30"/>
      <c r="H230" s="30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spans="1:23" x14ac:dyDescent="0.35">
      <c r="A231" s="29"/>
      <c r="B231" s="59"/>
      <c r="C231" s="59"/>
      <c r="D231" s="59"/>
      <c r="E231" s="30"/>
      <c r="F231" s="30"/>
      <c r="G231" s="30"/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spans="1:23" x14ac:dyDescent="0.35">
      <c r="A232" s="29"/>
      <c r="B232" s="59"/>
      <c r="C232" s="59"/>
      <c r="D232" s="59"/>
      <c r="E232" s="30"/>
      <c r="F232" s="30"/>
      <c r="G232" s="30"/>
      <c r="H232" s="30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spans="1:23" x14ac:dyDescent="0.35">
      <c r="A233" s="29"/>
      <c r="B233" s="59"/>
      <c r="C233" s="59"/>
      <c r="D233" s="59"/>
      <c r="E233" s="30"/>
      <c r="F233" s="30"/>
      <c r="G233" s="30"/>
      <c r="H233" s="30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spans="1:23" x14ac:dyDescent="0.35">
      <c r="A234" s="29"/>
      <c r="B234" s="59"/>
      <c r="C234" s="59"/>
      <c r="D234" s="59"/>
      <c r="E234" s="30"/>
      <c r="F234" s="30"/>
      <c r="G234" s="30"/>
      <c r="H234" s="30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spans="1:23" x14ac:dyDescent="0.35">
      <c r="A235" s="29"/>
      <c r="B235" s="59"/>
      <c r="C235" s="59"/>
      <c r="D235" s="59"/>
      <c r="E235" s="30"/>
      <c r="F235" s="30"/>
      <c r="G235" s="30"/>
      <c r="H235" s="30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spans="1:23" x14ac:dyDescent="0.35">
      <c r="A236" s="29"/>
      <c r="B236" s="59"/>
      <c r="C236" s="59"/>
      <c r="D236" s="59"/>
      <c r="E236" s="30"/>
      <c r="F236" s="30"/>
      <c r="G236" s="30"/>
      <c r="H236" s="30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spans="1:23" x14ac:dyDescent="0.35">
      <c r="A237" s="29"/>
      <c r="B237" s="59"/>
      <c r="C237" s="59"/>
      <c r="D237" s="59"/>
      <c r="E237" s="30"/>
      <c r="F237" s="30"/>
      <c r="G237" s="30"/>
      <c r="H237" s="30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spans="1:23" x14ac:dyDescent="0.35">
      <c r="A238" s="29"/>
      <c r="B238" s="59"/>
      <c r="C238" s="59"/>
      <c r="D238" s="59"/>
      <c r="E238" s="30"/>
      <c r="F238" s="30"/>
      <c r="G238" s="30"/>
      <c r="H238" s="30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spans="1:23" x14ac:dyDescent="0.35">
      <c r="A239" s="29"/>
      <c r="B239" s="59"/>
      <c r="C239" s="59"/>
      <c r="D239" s="59"/>
      <c r="E239" s="30"/>
      <c r="F239" s="30"/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spans="1:23" x14ac:dyDescent="0.35">
      <c r="A240" s="29"/>
      <c r="B240" s="59"/>
      <c r="C240" s="59"/>
      <c r="D240" s="59"/>
      <c r="E240" s="30"/>
      <c r="F240" s="30"/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spans="1:23" x14ac:dyDescent="0.35">
      <c r="A241" s="29"/>
      <c r="B241" s="59"/>
      <c r="C241" s="59"/>
      <c r="D241" s="59"/>
      <c r="E241" s="30"/>
      <c r="F241" s="30"/>
      <c r="G241" s="30"/>
      <c r="H241" s="30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spans="1:23" x14ac:dyDescent="0.35">
      <c r="A242" s="29"/>
      <c r="B242" s="59"/>
      <c r="C242" s="59"/>
      <c r="D242" s="59"/>
      <c r="E242" s="30"/>
      <c r="F242" s="30"/>
      <c r="G242" s="30"/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spans="1:23" x14ac:dyDescent="0.35">
      <c r="A243" s="29"/>
      <c r="B243" s="59"/>
      <c r="C243" s="59"/>
      <c r="D243" s="59"/>
      <c r="E243" s="30"/>
      <c r="F243" s="30"/>
      <c r="G243" s="30"/>
      <c r="H243" s="30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spans="1:23" x14ac:dyDescent="0.35">
      <c r="A244" s="29"/>
      <c r="B244" s="59"/>
      <c r="C244" s="59"/>
      <c r="D244" s="59"/>
      <c r="E244" s="30"/>
      <c r="F244" s="30"/>
      <c r="G244" s="30"/>
      <c r="H244" s="30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spans="1:23" x14ac:dyDescent="0.35">
      <c r="A245" s="29"/>
      <c r="B245" s="59"/>
      <c r="C245" s="59"/>
      <c r="D245" s="59"/>
      <c r="E245" s="30"/>
      <c r="F245" s="30"/>
      <c r="G245" s="30"/>
      <c r="H245" s="30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spans="1:23" x14ac:dyDescent="0.35">
      <c r="A246" s="29"/>
      <c r="B246" s="59"/>
      <c r="C246" s="59"/>
      <c r="D246" s="59"/>
      <c r="E246" s="30"/>
      <c r="F246" s="30"/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spans="1:23" x14ac:dyDescent="0.35">
      <c r="A247" s="29"/>
      <c r="B247" s="59"/>
      <c r="C247" s="59"/>
      <c r="D247" s="59"/>
      <c r="E247" s="30"/>
      <c r="F247" s="30"/>
      <c r="G247" s="30"/>
      <c r="H247" s="30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spans="1:23" x14ac:dyDescent="0.35">
      <c r="A248" s="29"/>
      <c r="B248" s="59"/>
      <c r="C248" s="59"/>
      <c r="D248" s="59"/>
      <c r="E248" s="30"/>
      <c r="F248" s="30"/>
      <c r="G248" s="30"/>
      <c r="H248" s="30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spans="1:23" x14ac:dyDescent="0.35">
      <c r="A249" s="29"/>
      <c r="B249" s="59"/>
      <c r="C249" s="59"/>
      <c r="D249" s="59"/>
      <c r="E249" s="30"/>
      <c r="F249" s="30"/>
      <c r="G249" s="30"/>
      <c r="H249" s="30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spans="1:23" x14ac:dyDescent="0.35">
      <c r="A250" s="29"/>
      <c r="B250" s="59"/>
      <c r="C250" s="59"/>
      <c r="D250" s="59"/>
      <c r="E250" s="30"/>
      <c r="F250" s="30"/>
      <c r="G250" s="30"/>
      <c r="H250" s="30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spans="1:23" x14ac:dyDescent="0.35">
      <c r="A251" s="29"/>
      <c r="B251" s="59"/>
      <c r="C251" s="59"/>
      <c r="D251" s="59"/>
      <c r="E251" s="30"/>
      <c r="F251" s="30"/>
      <c r="G251" s="30"/>
      <c r="H251" s="30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spans="1:23" x14ac:dyDescent="0.35">
      <c r="A252" s="29"/>
      <c r="B252" s="59"/>
      <c r="C252" s="59"/>
      <c r="D252" s="59"/>
      <c r="E252" s="30"/>
      <c r="F252" s="30"/>
      <c r="G252" s="30"/>
      <c r="H252" s="30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spans="1:23" x14ac:dyDescent="0.35">
      <c r="A253" s="29"/>
      <c r="B253" s="59"/>
      <c r="C253" s="59"/>
      <c r="D253" s="59"/>
      <c r="E253" s="30"/>
      <c r="F253" s="30"/>
      <c r="G253" s="30"/>
      <c r="H253" s="30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spans="1:23" x14ac:dyDescent="0.35">
      <c r="A254" s="29"/>
      <c r="B254" s="59"/>
      <c r="C254" s="59"/>
      <c r="D254" s="59"/>
      <c r="E254" s="30"/>
      <c r="F254" s="30"/>
      <c r="G254" s="30"/>
      <c r="H254" s="30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spans="1:23" x14ac:dyDescent="0.35">
      <c r="A255" s="29"/>
      <c r="B255" s="59"/>
      <c r="C255" s="59"/>
      <c r="D255" s="59"/>
      <c r="E255" s="30"/>
      <c r="F255" s="30"/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spans="1:23" x14ac:dyDescent="0.35">
      <c r="A256" s="29"/>
      <c r="B256" s="59"/>
      <c r="C256" s="59"/>
      <c r="D256" s="59"/>
      <c r="E256" s="30"/>
      <c r="F256" s="30"/>
      <c r="G256" s="30"/>
      <c r="H256" s="30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spans="1:23" x14ac:dyDescent="0.35">
      <c r="A257" s="29"/>
      <c r="B257" s="59"/>
      <c r="C257" s="59"/>
      <c r="D257" s="59"/>
      <c r="E257" s="30"/>
      <c r="F257" s="30"/>
      <c r="G257" s="30"/>
      <c r="H257" s="30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spans="1:23" x14ac:dyDescent="0.35">
      <c r="A258" s="29"/>
      <c r="B258" s="59"/>
      <c r="C258" s="59"/>
      <c r="D258" s="59"/>
      <c r="E258" s="30"/>
      <c r="F258" s="30"/>
      <c r="G258" s="30"/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spans="1:23" x14ac:dyDescent="0.35">
      <c r="A259" s="29"/>
      <c r="B259" s="59"/>
      <c r="C259" s="59"/>
      <c r="D259" s="59"/>
      <c r="E259" s="30"/>
      <c r="F259" s="30"/>
      <c r="G259" s="30"/>
      <c r="H259" s="30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spans="1:23" x14ac:dyDescent="0.35">
      <c r="A260" s="29"/>
      <c r="B260" s="59"/>
      <c r="C260" s="59"/>
      <c r="D260" s="59"/>
      <c r="E260" s="30"/>
      <c r="F260" s="30"/>
      <c r="G260" s="30"/>
      <c r="H260" s="30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spans="1:23" x14ac:dyDescent="0.35">
      <c r="A261" s="29"/>
      <c r="B261" s="59"/>
      <c r="C261" s="59"/>
      <c r="D261" s="59"/>
      <c r="E261" s="30"/>
      <c r="F261" s="30"/>
      <c r="G261" s="30"/>
      <c r="H261" s="30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spans="1:23" x14ac:dyDescent="0.35">
      <c r="A262" s="29"/>
      <c r="B262" s="59"/>
      <c r="C262" s="59"/>
      <c r="D262" s="59"/>
      <c r="E262" s="30"/>
      <c r="F262" s="30"/>
      <c r="G262" s="30"/>
      <c r="H262" s="30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spans="1:23" x14ac:dyDescent="0.35">
      <c r="A263" s="29"/>
      <c r="B263" s="59"/>
      <c r="C263" s="59"/>
      <c r="D263" s="59"/>
      <c r="E263" s="30"/>
      <c r="F263" s="30"/>
      <c r="G263" s="30"/>
      <c r="H263" s="30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spans="1:23" x14ac:dyDescent="0.35">
      <c r="A264" s="29"/>
      <c r="B264" s="59"/>
      <c r="C264" s="59"/>
      <c r="D264" s="59"/>
      <c r="E264" s="30"/>
      <c r="F264" s="30"/>
      <c r="G264" s="30"/>
      <c r="H264" s="30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spans="1:23" x14ac:dyDescent="0.35">
      <c r="A265" s="29"/>
      <c r="B265" s="59"/>
      <c r="C265" s="59"/>
      <c r="D265" s="59"/>
      <c r="E265" s="30"/>
      <c r="F265" s="30"/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spans="1:23" x14ac:dyDescent="0.35">
      <c r="A266" s="29"/>
      <c r="B266" s="59"/>
      <c r="C266" s="59"/>
      <c r="D266" s="59"/>
      <c r="E266" s="30"/>
      <c r="F266" s="30"/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spans="1:23" x14ac:dyDescent="0.35">
      <c r="A267" s="29"/>
      <c r="B267" s="59"/>
      <c r="C267" s="59"/>
      <c r="D267" s="59"/>
      <c r="E267" s="30"/>
      <c r="F267" s="30"/>
      <c r="G267" s="30"/>
      <c r="H267" s="30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spans="1:23" x14ac:dyDescent="0.35">
      <c r="A268" s="29"/>
      <c r="B268" s="59"/>
      <c r="C268" s="59"/>
      <c r="D268" s="59"/>
      <c r="E268" s="30"/>
      <c r="F268" s="30"/>
      <c r="G268" s="30"/>
      <c r="H268" s="30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spans="1:23" x14ac:dyDescent="0.35">
      <c r="A269" s="29"/>
      <c r="B269" s="59"/>
      <c r="C269" s="59"/>
      <c r="D269" s="59"/>
      <c r="E269" s="30"/>
      <c r="F269" s="30"/>
      <c r="G269" s="30"/>
      <c r="H269" s="30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spans="1:23" x14ac:dyDescent="0.35">
      <c r="A270" s="29"/>
      <c r="B270" s="59"/>
      <c r="C270" s="59"/>
      <c r="D270" s="59"/>
      <c r="E270" s="30"/>
      <c r="F270" s="30"/>
      <c r="G270" s="30"/>
      <c r="H270" s="30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spans="1:23" x14ac:dyDescent="0.35">
      <c r="A271" s="29"/>
      <c r="B271" s="59"/>
      <c r="C271" s="59"/>
      <c r="D271" s="59"/>
      <c r="E271" s="30"/>
      <c r="F271" s="30"/>
      <c r="G271" s="30"/>
      <c r="H271" s="30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spans="1:23" x14ac:dyDescent="0.35">
      <c r="A272" s="29"/>
      <c r="B272" s="59"/>
      <c r="C272" s="59"/>
      <c r="D272" s="59"/>
      <c r="E272" s="30"/>
      <c r="F272" s="30"/>
      <c r="G272" s="30"/>
      <c r="H272" s="30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spans="1:23" x14ac:dyDescent="0.35">
      <c r="A273" s="29"/>
      <c r="B273" s="59"/>
      <c r="C273" s="59"/>
      <c r="D273" s="59"/>
      <c r="E273" s="30"/>
      <c r="F273" s="30"/>
      <c r="G273" s="30"/>
      <c r="H273" s="30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spans="1:23" x14ac:dyDescent="0.35">
      <c r="A274" s="29"/>
      <c r="B274" s="59"/>
      <c r="C274" s="59"/>
      <c r="D274" s="59"/>
      <c r="E274" s="30"/>
      <c r="F274" s="30"/>
      <c r="G274" s="30"/>
      <c r="H274" s="30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spans="1:23" x14ac:dyDescent="0.35">
      <c r="A275" s="29"/>
      <c r="B275" s="59"/>
      <c r="C275" s="59"/>
      <c r="D275" s="59"/>
      <c r="E275" s="30"/>
      <c r="F275" s="30"/>
      <c r="G275" s="30"/>
      <c r="H275" s="30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spans="1:23" x14ac:dyDescent="0.35">
      <c r="A276" s="29"/>
      <c r="B276" s="59"/>
      <c r="C276" s="59"/>
      <c r="D276" s="59"/>
      <c r="E276" s="30"/>
      <c r="F276" s="30"/>
      <c r="G276" s="30"/>
      <c r="H276" s="30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spans="1:23" x14ac:dyDescent="0.35">
      <c r="A277" s="29"/>
      <c r="B277" s="59"/>
      <c r="C277" s="59"/>
      <c r="D277" s="59"/>
      <c r="E277" s="30"/>
      <c r="F277" s="30"/>
      <c r="G277" s="30"/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spans="1:23" x14ac:dyDescent="0.35">
      <c r="A278" s="29"/>
      <c r="B278" s="59"/>
      <c r="C278" s="59"/>
      <c r="D278" s="59"/>
      <c r="E278" s="30"/>
      <c r="F278" s="30"/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spans="1:23" x14ac:dyDescent="0.35">
      <c r="A279" s="29"/>
      <c r="B279" s="59"/>
      <c r="C279" s="59"/>
      <c r="D279" s="59"/>
      <c r="E279" s="30"/>
      <c r="F279" s="30"/>
      <c r="G279" s="30"/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spans="1:23" x14ac:dyDescent="0.35">
      <c r="A280" s="29"/>
      <c r="B280" s="59"/>
      <c r="C280" s="59"/>
      <c r="D280" s="59"/>
      <c r="E280" s="30"/>
      <c r="F280" s="30"/>
      <c r="G280" s="30"/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spans="1:23" x14ac:dyDescent="0.35">
      <c r="A281" s="29"/>
      <c r="B281" s="59"/>
      <c r="C281" s="59"/>
      <c r="D281" s="59"/>
      <c r="E281" s="30"/>
      <c r="F281" s="30"/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spans="1:23" x14ac:dyDescent="0.35">
      <c r="A282" s="29"/>
      <c r="B282" s="59"/>
      <c r="C282" s="59"/>
      <c r="D282" s="59"/>
      <c r="E282" s="30"/>
      <c r="F282" s="30"/>
      <c r="G282" s="30"/>
      <c r="H282" s="30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spans="1:23" x14ac:dyDescent="0.35">
      <c r="A283" s="29"/>
      <c r="B283" s="59"/>
      <c r="C283" s="59"/>
      <c r="D283" s="59"/>
      <c r="E283" s="30"/>
      <c r="F283" s="30"/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spans="1:23" x14ac:dyDescent="0.35">
      <c r="A284" s="29"/>
      <c r="B284" s="59"/>
      <c r="C284" s="59"/>
      <c r="D284" s="59"/>
      <c r="E284" s="30"/>
      <c r="F284" s="30"/>
      <c r="G284" s="30"/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spans="1:23" x14ac:dyDescent="0.35">
      <c r="A285" s="29"/>
      <c r="B285" s="59"/>
      <c r="C285" s="59"/>
      <c r="D285" s="59"/>
      <c r="E285" s="30"/>
      <c r="F285" s="30"/>
      <c r="G285" s="30"/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spans="1:23" x14ac:dyDescent="0.35">
      <c r="A286" s="29"/>
      <c r="B286" s="59"/>
      <c r="C286" s="59"/>
      <c r="D286" s="59"/>
      <c r="E286" s="30"/>
      <c r="F286" s="30"/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spans="1:23" x14ac:dyDescent="0.35">
      <c r="A287" s="29"/>
      <c r="B287" s="59"/>
      <c r="C287" s="59"/>
      <c r="D287" s="59"/>
      <c r="E287" s="30"/>
      <c r="F287" s="30"/>
      <c r="G287" s="30"/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spans="1:23" x14ac:dyDescent="0.35">
      <c r="A288" s="29"/>
      <c r="B288" s="59"/>
      <c r="C288" s="59"/>
      <c r="D288" s="59"/>
      <c r="E288" s="30"/>
      <c r="F288" s="30"/>
      <c r="G288" s="30"/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spans="1:23" x14ac:dyDescent="0.35">
      <c r="A289" s="29"/>
      <c r="B289" s="59"/>
      <c r="C289" s="59"/>
      <c r="D289" s="59"/>
      <c r="E289" s="30"/>
      <c r="F289" s="30"/>
      <c r="G289" s="30"/>
      <c r="H289" s="30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spans="1:23" x14ac:dyDescent="0.35">
      <c r="A290" s="29"/>
      <c r="B290" s="59"/>
      <c r="C290" s="59"/>
      <c r="D290" s="59"/>
      <c r="E290" s="30"/>
      <c r="F290" s="30"/>
      <c r="G290" s="30"/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spans="1:23" x14ac:dyDescent="0.35">
      <c r="A291" s="29"/>
      <c r="B291" s="59"/>
      <c r="C291" s="59"/>
      <c r="D291" s="59"/>
      <c r="E291" s="30"/>
      <c r="F291" s="30"/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spans="1:23" x14ac:dyDescent="0.35">
      <c r="A292" s="29"/>
      <c r="B292" s="59"/>
      <c r="C292" s="59"/>
      <c r="D292" s="59"/>
      <c r="E292" s="30"/>
      <c r="F292" s="30"/>
      <c r="G292" s="30"/>
      <c r="H292" s="30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spans="1:23" x14ac:dyDescent="0.35">
      <c r="A293" s="29"/>
      <c r="B293" s="59"/>
      <c r="C293" s="59"/>
      <c r="D293" s="59"/>
      <c r="E293" s="30"/>
      <c r="F293" s="30"/>
      <c r="G293" s="30"/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spans="1:23" x14ac:dyDescent="0.35">
      <c r="A294" s="29"/>
      <c r="B294" s="59"/>
      <c r="C294" s="59"/>
      <c r="D294" s="59"/>
      <c r="E294" s="30"/>
      <c r="F294" s="30"/>
      <c r="G294" s="30"/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spans="1:23" x14ac:dyDescent="0.35">
      <c r="A295" s="29"/>
      <c r="B295" s="59"/>
      <c r="C295" s="59"/>
      <c r="D295" s="59"/>
      <c r="E295" s="30"/>
      <c r="F295" s="30"/>
      <c r="G295" s="30"/>
      <c r="H295" s="30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spans="1:23" x14ac:dyDescent="0.35">
      <c r="A296" s="29"/>
      <c r="B296" s="59"/>
      <c r="C296" s="59"/>
      <c r="D296" s="59"/>
      <c r="E296" s="30"/>
      <c r="F296" s="30"/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spans="1:23" x14ac:dyDescent="0.35">
      <c r="A297" s="29"/>
      <c r="B297" s="59"/>
      <c r="C297" s="59"/>
      <c r="D297" s="59"/>
      <c r="E297" s="30"/>
      <c r="F297" s="30"/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spans="1:23" x14ac:dyDescent="0.35">
      <c r="A298" s="29"/>
      <c r="B298" s="59"/>
      <c r="C298" s="59"/>
      <c r="D298" s="59"/>
      <c r="E298" s="30"/>
      <c r="F298" s="30"/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spans="1:23" x14ac:dyDescent="0.35">
      <c r="A299" s="29"/>
      <c r="B299" s="59"/>
      <c r="C299" s="59"/>
      <c r="D299" s="59"/>
      <c r="E299" s="30"/>
      <c r="F299" s="30"/>
      <c r="G299" s="30"/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spans="1:23" x14ac:dyDescent="0.35">
      <c r="A300" s="29"/>
      <c r="B300" s="59"/>
      <c r="C300" s="59"/>
      <c r="D300" s="59"/>
      <c r="E300" s="30"/>
      <c r="F300" s="30"/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spans="1:23" x14ac:dyDescent="0.35">
      <c r="A301" s="29"/>
      <c r="B301" s="59"/>
      <c r="C301" s="59"/>
      <c r="D301" s="59"/>
      <c r="E301" s="30"/>
      <c r="F301" s="30"/>
      <c r="G301" s="30"/>
      <c r="H301" s="30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spans="1:23" x14ac:dyDescent="0.35">
      <c r="A302" s="29"/>
      <c r="B302" s="59"/>
      <c r="C302" s="59"/>
      <c r="D302" s="59"/>
      <c r="E302" s="30"/>
      <c r="F302" s="30"/>
      <c r="G302" s="30"/>
      <c r="H302" s="30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spans="1:23" x14ac:dyDescent="0.35">
      <c r="A303" s="29"/>
      <c r="B303" s="59"/>
      <c r="C303" s="59"/>
      <c r="D303" s="59"/>
      <c r="E303" s="30"/>
      <c r="F303" s="30"/>
      <c r="G303" s="30"/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spans="1:23" x14ac:dyDescent="0.35">
      <c r="A304" s="29"/>
      <c r="B304" s="59"/>
      <c r="C304" s="59"/>
      <c r="D304" s="59"/>
      <c r="E304" s="30"/>
      <c r="F304" s="30"/>
      <c r="G304" s="30"/>
      <c r="H304" s="30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spans="1:23" x14ac:dyDescent="0.35">
      <c r="A305" s="29"/>
      <c r="B305" s="59"/>
      <c r="C305" s="59"/>
      <c r="D305" s="59"/>
      <c r="E305" s="30"/>
      <c r="F305" s="30"/>
      <c r="G305" s="30"/>
      <c r="H305" s="30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spans="1:23" x14ac:dyDescent="0.35">
      <c r="A306" s="29"/>
      <c r="B306" s="59"/>
      <c r="C306" s="59"/>
      <c r="D306" s="59"/>
      <c r="E306" s="30"/>
      <c r="F306" s="30"/>
      <c r="G306" s="30"/>
      <c r="H306" s="30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spans="1:23" x14ac:dyDescent="0.35">
      <c r="A307" s="29"/>
      <c r="B307" s="59"/>
      <c r="C307" s="59"/>
      <c r="D307" s="59"/>
      <c r="E307" s="30"/>
      <c r="F307" s="30"/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spans="1:23" x14ac:dyDescent="0.35">
      <c r="A308" s="29"/>
      <c r="B308" s="59"/>
      <c r="C308" s="59"/>
      <c r="D308" s="59"/>
      <c r="E308" s="30"/>
      <c r="F308" s="30"/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spans="1:23" x14ac:dyDescent="0.35">
      <c r="A309" s="29"/>
      <c r="B309" s="59"/>
      <c r="C309" s="59"/>
      <c r="D309" s="59"/>
      <c r="E309" s="30"/>
      <c r="F309" s="30"/>
      <c r="G309" s="30"/>
      <c r="H309" s="30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spans="1:23" x14ac:dyDescent="0.35">
      <c r="A310" s="29"/>
      <c r="B310" s="59"/>
      <c r="C310" s="59"/>
      <c r="D310" s="59"/>
      <c r="E310" s="30"/>
      <c r="F310" s="30"/>
      <c r="G310" s="30"/>
      <c r="H310" s="30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spans="1:23" x14ac:dyDescent="0.35">
      <c r="A311" s="29"/>
      <c r="B311" s="59"/>
      <c r="C311" s="59"/>
      <c r="D311" s="59"/>
      <c r="E311" s="30"/>
      <c r="F311" s="30"/>
      <c r="G311" s="30"/>
      <c r="H311" s="30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spans="1:23" x14ac:dyDescent="0.35">
      <c r="A312" s="29"/>
      <c r="B312" s="59"/>
      <c r="C312" s="59"/>
      <c r="D312" s="59"/>
      <c r="E312" s="30"/>
      <c r="F312" s="30"/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spans="1:23" x14ac:dyDescent="0.35">
      <c r="A313" s="29"/>
      <c r="B313" s="59"/>
      <c r="C313" s="59"/>
      <c r="D313" s="59"/>
      <c r="E313" s="30"/>
      <c r="F313" s="30"/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spans="1:23" x14ac:dyDescent="0.35">
      <c r="A314" s="29"/>
      <c r="B314" s="59"/>
      <c r="C314" s="59"/>
      <c r="D314" s="59"/>
      <c r="E314" s="30"/>
      <c r="F314" s="30"/>
      <c r="G314" s="30"/>
      <c r="H314" s="30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spans="1:23" x14ac:dyDescent="0.35">
      <c r="A315" s="29"/>
      <c r="B315" s="59"/>
      <c r="C315" s="59"/>
      <c r="D315" s="59"/>
      <c r="E315" s="30"/>
      <c r="F315" s="30"/>
      <c r="G315" s="30"/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spans="1:23" x14ac:dyDescent="0.35">
      <c r="A316" s="29"/>
      <c r="B316" s="59"/>
      <c r="C316" s="59"/>
      <c r="D316" s="59"/>
      <c r="E316" s="30"/>
      <c r="F316" s="30"/>
      <c r="G316" s="30"/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spans="1:23" x14ac:dyDescent="0.35">
      <c r="A317" s="29"/>
      <c r="B317" s="59"/>
      <c r="C317" s="59"/>
      <c r="D317" s="59"/>
      <c r="E317" s="30"/>
      <c r="F317" s="30"/>
      <c r="G317" s="30"/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spans="1:23" x14ac:dyDescent="0.35">
      <c r="A318" s="29"/>
      <c r="B318" s="59"/>
      <c r="C318" s="59"/>
      <c r="D318" s="59"/>
      <c r="E318" s="30"/>
      <c r="F318" s="30"/>
      <c r="G318" s="30"/>
      <c r="H318" s="30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spans="1:23" x14ac:dyDescent="0.35">
      <c r="A319" s="29"/>
      <c r="B319" s="59"/>
      <c r="C319" s="59"/>
      <c r="D319" s="59"/>
      <c r="E319" s="30"/>
      <c r="F319" s="30"/>
      <c r="G319" s="30"/>
      <c r="H319" s="30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spans="1:23" x14ac:dyDescent="0.35">
      <c r="A320" s="29"/>
      <c r="B320" s="59"/>
      <c r="C320" s="59"/>
      <c r="D320" s="59"/>
      <c r="E320" s="30"/>
      <c r="F320" s="30"/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spans="1:23" x14ac:dyDescent="0.35">
      <c r="A321" s="29"/>
      <c r="B321" s="59"/>
      <c r="C321" s="59"/>
      <c r="D321" s="59"/>
      <c r="E321" s="30"/>
      <c r="F321" s="30"/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spans="1:23" x14ac:dyDescent="0.35">
      <c r="A322" s="29"/>
      <c r="B322" s="59"/>
      <c r="C322" s="59"/>
      <c r="D322" s="59"/>
      <c r="E322" s="30"/>
      <c r="F322" s="30"/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spans="1:23" x14ac:dyDescent="0.35">
      <c r="A323" s="29"/>
      <c r="B323" s="59"/>
      <c r="C323" s="59"/>
      <c r="D323" s="59"/>
      <c r="E323" s="30"/>
      <c r="F323" s="30"/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spans="1:23" x14ac:dyDescent="0.35">
      <c r="A324" s="29"/>
      <c r="B324" s="59"/>
      <c r="C324" s="59"/>
      <c r="D324" s="59"/>
      <c r="E324" s="30"/>
      <c r="F324" s="30"/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spans="1:23" x14ac:dyDescent="0.35">
      <c r="A325" s="29"/>
      <c r="B325" s="59"/>
      <c r="C325" s="59"/>
      <c r="D325" s="59"/>
      <c r="E325" s="30"/>
      <c r="F325" s="30"/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spans="1:23" x14ac:dyDescent="0.35">
      <c r="A326" s="29"/>
      <c r="B326" s="59"/>
      <c r="C326" s="59"/>
      <c r="D326" s="59"/>
      <c r="E326" s="30"/>
      <c r="F326" s="30"/>
      <c r="G326" s="30"/>
      <c r="H326" s="30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spans="1:23" x14ac:dyDescent="0.35">
      <c r="A327" s="29"/>
      <c r="B327" s="59"/>
      <c r="C327" s="59"/>
      <c r="D327" s="59"/>
      <c r="E327" s="30"/>
      <c r="F327" s="30"/>
      <c r="G327" s="30"/>
      <c r="H327" s="30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spans="1:23" x14ac:dyDescent="0.35">
      <c r="A328" s="29"/>
      <c r="B328" s="59"/>
      <c r="C328" s="59"/>
      <c r="D328" s="59"/>
      <c r="E328" s="30"/>
      <c r="F328" s="30"/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spans="1:23" x14ac:dyDescent="0.35">
      <c r="A329" s="29"/>
      <c r="B329" s="59"/>
      <c r="C329" s="59"/>
      <c r="D329" s="59"/>
      <c r="E329" s="30"/>
      <c r="F329" s="30"/>
      <c r="G329" s="30"/>
      <c r="H329" s="30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spans="1:23" x14ac:dyDescent="0.35">
      <c r="A330" s="29"/>
      <c r="B330" s="59"/>
      <c r="C330" s="59"/>
      <c r="D330" s="59"/>
      <c r="E330" s="30"/>
      <c r="F330" s="30"/>
      <c r="G330" s="30"/>
      <c r="H330" s="30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spans="1:23" x14ac:dyDescent="0.35">
      <c r="A331" s="29"/>
      <c r="B331" s="59"/>
      <c r="C331" s="59"/>
      <c r="D331" s="59"/>
      <c r="E331" s="30"/>
      <c r="F331" s="30"/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spans="1:23" x14ac:dyDescent="0.35">
      <c r="A332" s="29"/>
      <c r="B332" s="59"/>
      <c r="C332" s="59"/>
      <c r="D332" s="59"/>
      <c r="E332" s="30"/>
      <c r="F332" s="30"/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spans="1:23" x14ac:dyDescent="0.35">
      <c r="A333" s="29"/>
      <c r="B333" s="59"/>
      <c r="C333" s="59"/>
      <c r="D333" s="59"/>
      <c r="E333" s="30"/>
      <c r="F333" s="30"/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spans="1:23" x14ac:dyDescent="0.35">
      <c r="A334" s="29"/>
      <c r="B334" s="59"/>
      <c r="C334" s="59"/>
      <c r="D334" s="59"/>
      <c r="E334" s="30"/>
      <c r="F334" s="30"/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spans="1:23" x14ac:dyDescent="0.35">
      <c r="A335" s="29"/>
      <c r="B335" s="59"/>
      <c r="C335" s="59"/>
      <c r="D335" s="59"/>
      <c r="E335" s="30"/>
      <c r="F335" s="30"/>
      <c r="G335" s="30"/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spans="1:23" x14ac:dyDescent="0.35">
      <c r="A336" s="29"/>
      <c r="B336" s="59"/>
      <c r="C336" s="59"/>
      <c r="D336" s="59"/>
      <c r="E336" s="30"/>
      <c r="F336" s="30"/>
      <c r="G336" s="30"/>
      <c r="H336" s="30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spans="1:23" x14ac:dyDescent="0.35">
      <c r="A337" s="29"/>
      <c r="B337" s="59"/>
      <c r="C337" s="59"/>
      <c r="D337" s="59"/>
      <c r="E337" s="30"/>
      <c r="F337" s="30"/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spans="1:23" x14ac:dyDescent="0.35">
      <c r="A338" s="29"/>
      <c r="B338" s="59"/>
      <c r="C338" s="59"/>
      <c r="D338" s="59"/>
      <c r="E338" s="30"/>
      <c r="F338" s="30"/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spans="1:23" x14ac:dyDescent="0.35">
      <c r="A339" s="29"/>
      <c r="B339" s="59"/>
      <c r="C339" s="59"/>
      <c r="D339" s="59"/>
      <c r="E339" s="30"/>
      <c r="F339" s="30"/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spans="1:23" x14ac:dyDescent="0.35">
      <c r="A340" s="29"/>
      <c r="B340" s="59"/>
      <c r="C340" s="59"/>
      <c r="D340" s="59"/>
      <c r="E340" s="30"/>
      <c r="F340" s="30"/>
      <c r="G340" s="30"/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spans="1:23" x14ac:dyDescent="0.35">
      <c r="A341" s="29"/>
      <c r="B341" s="59"/>
      <c r="C341" s="59"/>
      <c r="D341" s="59"/>
      <c r="E341" s="30"/>
      <c r="F341" s="30"/>
      <c r="G341" s="30"/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spans="1:23" x14ac:dyDescent="0.35">
      <c r="A342" s="29"/>
      <c r="B342" s="59"/>
      <c r="C342" s="59"/>
      <c r="D342" s="59"/>
      <c r="E342" s="30"/>
      <c r="F342" s="30"/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spans="1:23" x14ac:dyDescent="0.35">
      <c r="A343" s="29"/>
      <c r="B343" s="59"/>
      <c r="C343" s="59"/>
      <c r="D343" s="59"/>
      <c r="E343" s="30"/>
      <c r="F343" s="30"/>
      <c r="G343" s="30"/>
      <c r="H343" s="30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spans="1:23" x14ac:dyDescent="0.35">
      <c r="A344" s="29"/>
      <c r="B344" s="59"/>
      <c r="C344" s="59"/>
      <c r="D344" s="59"/>
      <c r="E344" s="30"/>
      <c r="F344" s="30"/>
      <c r="G344" s="30"/>
      <c r="H344" s="30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spans="1:23" x14ac:dyDescent="0.35">
      <c r="A345" s="29"/>
      <c r="B345" s="59"/>
      <c r="C345" s="59"/>
      <c r="D345" s="59"/>
      <c r="E345" s="30"/>
      <c r="F345" s="30"/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spans="1:23" x14ac:dyDescent="0.35">
      <c r="A346" s="29"/>
      <c r="B346" s="59"/>
      <c r="C346" s="59"/>
      <c r="D346" s="59"/>
      <c r="E346" s="30"/>
      <c r="F346" s="30"/>
      <c r="G346" s="30"/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spans="1:23" x14ac:dyDescent="0.35">
      <c r="A347" s="29"/>
      <c r="B347" s="59"/>
      <c r="C347" s="59"/>
      <c r="D347" s="59"/>
      <c r="E347" s="30"/>
      <c r="F347" s="30"/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spans="1:23" x14ac:dyDescent="0.35">
      <c r="A348" s="29"/>
      <c r="B348" s="59"/>
      <c r="C348" s="59"/>
      <c r="D348" s="59"/>
      <c r="E348" s="30"/>
      <c r="F348" s="30"/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spans="1:23" x14ac:dyDescent="0.35">
      <c r="A349" s="29"/>
      <c r="B349" s="59"/>
      <c r="C349" s="59"/>
      <c r="D349" s="59"/>
      <c r="E349" s="30"/>
      <c r="F349" s="30"/>
      <c r="G349" s="30"/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spans="1:23" x14ac:dyDescent="0.35">
      <c r="A350" s="29"/>
      <c r="B350" s="59"/>
      <c r="C350" s="59"/>
      <c r="D350" s="59"/>
      <c r="E350" s="30"/>
      <c r="F350" s="30"/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spans="1:23" x14ac:dyDescent="0.35">
      <c r="A351" s="29"/>
      <c r="B351" s="59"/>
      <c r="C351" s="59"/>
      <c r="D351" s="59"/>
      <c r="E351" s="30"/>
      <c r="F351" s="30"/>
      <c r="G351" s="30"/>
      <c r="H351" s="30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spans="1:23" x14ac:dyDescent="0.35">
      <c r="A352" s="29"/>
      <c r="B352" s="59"/>
      <c r="C352" s="59"/>
      <c r="D352" s="59"/>
      <c r="E352" s="30"/>
      <c r="F352" s="30"/>
      <c r="G352" s="30"/>
      <c r="H352" s="30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spans="1:23" x14ac:dyDescent="0.35">
      <c r="A353" s="29"/>
      <c r="B353" s="59"/>
      <c r="C353" s="59"/>
      <c r="D353" s="59"/>
      <c r="E353" s="30"/>
      <c r="F353" s="30"/>
      <c r="G353" s="30"/>
      <c r="H353" s="30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spans="1:23" x14ac:dyDescent="0.35">
      <c r="A354" s="29"/>
      <c r="B354" s="59"/>
      <c r="C354" s="59"/>
      <c r="D354" s="59"/>
      <c r="E354" s="30"/>
      <c r="F354" s="30"/>
      <c r="G354" s="30"/>
      <c r="H354" s="30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spans="1:23" x14ac:dyDescent="0.35">
      <c r="A355" s="29"/>
      <c r="B355" s="59"/>
      <c r="C355" s="59"/>
      <c r="D355" s="59"/>
      <c r="E355" s="30"/>
      <c r="F355" s="30"/>
      <c r="G355" s="30"/>
      <c r="H355" s="30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spans="1:23" x14ac:dyDescent="0.35">
      <c r="A356" s="29"/>
      <c r="B356" s="59"/>
      <c r="C356" s="59"/>
      <c r="D356" s="59"/>
      <c r="E356" s="30"/>
      <c r="F356" s="30"/>
      <c r="G356" s="30"/>
      <c r="H356" s="30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spans="1:23" x14ac:dyDescent="0.35">
      <c r="A357" s="29"/>
      <c r="B357" s="59"/>
      <c r="C357" s="59"/>
      <c r="D357" s="59"/>
      <c r="E357" s="30"/>
      <c r="F357" s="30"/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spans="1:23" x14ac:dyDescent="0.35">
      <c r="A358" s="29"/>
      <c r="B358" s="59"/>
      <c r="C358" s="59"/>
      <c r="D358" s="59"/>
      <c r="E358" s="30"/>
      <c r="F358" s="30"/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spans="1:23" x14ac:dyDescent="0.35">
      <c r="A359" s="29"/>
      <c r="B359" s="59"/>
      <c r="C359" s="59"/>
      <c r="D359" s="59"/>
      <c r="E359" s="30"/>
      <c r="F359" s="30"/>
      <c r="G359" s="30"/>
      <c r="H359" s="30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spans="1:23" x14ac:dyDescent="0.35">
      <c r="A360" s="29"/>
      <c r="B360" s="59"/>
      <c r="C360" s="59"/>
      <c r="D360" s="59"/>
      <c r="E360" s="30"/>
      <c r="F360" s="30"/>
      <c r="G360" s="30"/>
      <c r="H360" s="30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spans="1:23" x14ac:dyDescent="0.35">
      <c r="A361" s="29"/>
      <c r="B361" s="59"/>
      <c r="C361" s="59"/>
      <c r="D361" s="59"/>
      <c r="E361" s="30"/>
      <c r="F361" s="30"/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spans="1:23" x14ac:dyDescent="0.35">
      <c r="A362" s="29"/>
      <c r="B362" s="59"/>
      <c r="C362" s="59"/>
      <c r="D362" s="59"/>
      <c r="E362" s="30"/>
      <c r="F362" s="30"/>
      <c r="G362" s="30"/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spans="1:23" x14ac:dyDescent="0.35">
      <c r="A363" s="29"/>
      <c r="B363" s="59"/>
      <c r="C363" s="59"/>
      <c r="D363" s="59"/>
      <c r="E363" s="30"/>
      <c r="F363" s="30"/>
      <c r="G363" s="30"/>
      <c r="H363" s="30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spans="1:23" x14ac:dyDescent="0.35">
      <c r="A364" s="29"/>
      <c r="B364" s="59"/>
      <c r="C364" s="59"/>
      <c r="D364" s="59"/>
      <c r="E364" s="30"/>
      <c r="F364" s="30"/>
      <c r="G364" s="30"/>
      <c r="H364" s="30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spans="1:23" x14ac:dyDescent="0.35">
      <c r="A365" s="29"/>
      <c r="B365" s="59"/>
      <c r="C365" s="59"/>
      <c r="D365" s="59"/>
      <c r="E365" s="30"/>
      <c r="F365" s="30"/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spans="1:23" x14ac:dyDescent="0.35">
      <c r="A366" s="29"/>
      <c r="B366" s="59"/>
      <c r="C366" s="59"/>
      <c r="D366" s="59"/>
      <c r="E366" s="30"/>
      <c r="F366" s="30"/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spans="1:23" x14ac:dyDescent="0.35">
      <c r="A367" s="29"/>
      <c r="B367" s="59"/>
      <c r="C367" s="59"/>
      <c r="D367" s="59"/>
      <c r="E367" s="30"/>
      <c r="F367" s="30"/>
      <c r="G367" s="30"/>
      <c r="H367" s="30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spans="1:23" x14ac:dyDescent="0.35">
      <c r="A368" s="29"/>
      <c r="B368" s="59"/>
      <c r="C368" s="59"/>
      <c r="D368" s="59"/>
      <c r="E368" s="30"/>
      <c r="F368" s="30"/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spans="1:23" x14ac:dyDescent="0.35">
      <c r="A369" s="29"/>
      <c r="B369" s="59"/>
      <c r="C369" s="59"/>
      <c r="D369" s="59"/>
      <c r="E369" s="30"/>
      <c r="F369" s="30"/>
      <c r="G369" s="30"/>
      <c r="H369" s="30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spans="1:23" x14ac:dyDescent="0.35">
      <c r="A370" s="29"/>
      <c r="B370" s="59"/>
      <c r="C370" s="59"/>
      <c r="D370" s="59"/>
      <c r="E370" s="30"/>
      <c r="F370" s="30"/>
      <c r="G370" s="30"/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spans="1:23" x14ac:dyDescent="0.35">
      <c r="A371" s="29"/>
      <c r="B371" s="59"/>
      <c r="C371" s="59"/>
      <c r="D371" s="59"/>
      <c r="E371" s="30"/>
      <c r="F371" s="30"/>
      <c r="G371" s="30"/>
      <c r="H371" s="30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spans="1:23" x14ac:dyDescent="0.35">
      <c r="A372" s="29"/>
      <c r="B372" s="59"/>
      <c r="C372" s="59"/>
      <c r="D372" s="59"/>
      <c r="E372" s="30"/>
      <c r="F372" s="30"/>
      <c r="G372" s="30"/>
      <c r="H372" s="30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spans="1:23" x14ac:dyDescent="0.35">
      <c r="A373" s="29"/>
      <c r="B373" s="59"/>
      <c r="C373" s="59"/>
      <c r="D373" s="59"/>
      <c r="E373" s="30"/>
      <c r="F373" s="30"/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spans="1:23" x14ac:dyDescent="0.35">
      <c r="A374" s="29"/>
      <c r="B374" s="59"/>
      <c r="C374" s="59"/>
      <c r="D374" s="59"/>
      <c r="E374" s="30"/>
      <c r="F374" s="30"/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spans="1:23" x14ac:dyDescent="0.35">
      <c r="A375" s="29"/>
      <c r="B375" s="59"/>
      <c r="C375" s="59"/>
      <c r="D375" s="59"/>
      <c r="E375" s="30"/>
      <c r="F375" s="30"/>
      <c r="G375" s="30"/>
      <c r="H375" s="30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spans="1:23" x14ac:dyDescent="0.35">
      <c r="A376" s="29"/>
      <c r="B376" s="59"/>
      <c r="C376" s="59"/>
      <c r="D376" s="59"/>
      <c r="E376" s="30"/>
      <c r="F376" s="30"/>
      <c r="G376" s="30"/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spans="1:23" x14ac:dyDescent="0.35">
      <c r="A377" s="29"/>
      <c r="B377" s="59"/>
      <c r="C377" s="59"/>
      <c r="D377" s="59"/>
      <c r="E377" s="30"/>
      <c r="F377" s="30"/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spans="1:23" x14ac:dyDescent="0.35">
      <c r="A378" s="29"/>
      <c r="B378" s="59"/>
      <c r="C378" s="59"/>
      <c r="D378" s="59"/>
      <c r="E378" s="30"/>
      <c r="F378" s="30"/>
      <c r="G378" s="30"/>
      <c r="H378" s="30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spans="1:23" x14ac:dyDescent="0.35">
      <c r="A379" s="29"/>
      <c r="B379" s="59"/>
      <c r="C379" s="59"/>
      <c r="D379" s="59"/>
      <c r="E379" s="30"/>
      <c r="F379" s="30"/>
      <c r="G379" s="30"/>
      <c r="H379" s="30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spans="1:23" x14ac:dyDescent="0.35">
      <c r="A380" s="29"/>
      <c r="B380" s="59"/>
      <c r="C380" s="59"/>
      <c r="D380" s="59"/>
      <c r="E380" s="30"/>
      <c r="F380" s="30"/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spans="1:23" x14ac:dyDescent="0.35">
      <c r="A381" s="29"/>
      <c r="B381" s="59"/>
      <c r="C381" s="59"/>
      <c r="D381" s="59"/>
      <c r="E381" s="30"/>
      <c r="F381" s="30"/>
      <c r="G381" s="30"/>
      <c r="H381" s="30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spans="1:23" x14ac:dyDescent="0.35">
      <c r="A382" s="29"/>
      <c r="B382" s="59"/>
      <c r="C382" s="59"/>
      <c r="D382" s="59"/>
      <c r="E382" s="30"/>
      <c r="F382" s="30"/>
      <c r="G382" s="30"/>
      <c r="H382" s="30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spans="1:23" x14ac:dyDescent="0.35">
      <c r="A383" s="29"/>
      <c r="B383" s="59"/>
      <c r="C383" s="59"/>
      <c r="D383" s="59"/>
      <c r="E383" s="30"/>
      <c r="F383" s="30"/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spans="1:23" x14ac:dyDescent="0.35">
      <c r="A384" s="29"/>
      <c r="B384" s="59"/>
      <c r="C384" s="59"/>
      <c r="D384" s="59"/>
      <c r="E384" s="30"/>
      <c r="F384" s="30"/>
      <c r="G384" s="30"/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spans="1:23" x14ac:dyDescent="0.35">
      <c r="A385" s="29"/>
      <c r="B385" s="59"/>
      <c r="C385" s="59"/>
      <c r="D385" s="59"/>
      <c r="E385" s="30"/>
      <c r="F385" s="30"/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spans="1:23" x14ac:dyDescent="0.35">
      <c r="A386" s="29"/>
      <c r="B386" s="59"/>
      <c r="C386" s="59"/>
      <c r="D386" s="59"/>
      <c r="E386" s="30"/>
      <c r="F386" s="30"/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spans="1:23" x14ac:dyDescent="0.35">
      <c r="A387" s="29"/>
      <c r="B387" s="59"/>
      <c r="C387" s="59"/>
      <c r="D387" s="59"/>
      <c r="E387" s="30"/>
      <c r="F387" s="30"/>
      <c r="G387" s="30"/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spans="1:23" x14ac:dyDescent="0.35">
      <c r="A388" s="29"/>
      <c r="B388" s="59"/>
      <c r="C388" s="59"/>
      <c r="D388" s="59"/>
      <c r="E388" s="30"/>
      <c r="F388" s="30"/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spans="1:23" x14ac:dyDescent="0.35">
      <c r="A389" s="29"/>
      <c r="B389" s="59"/>
      <c r="C389" s="59"/>
      <c r="D389" s="59"/>
      <c r="E389" s="30"/>
      <c r="F389" s="30"/>
      <c r="G389" s="30"/>
      <c r="H389" s="30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spans="1:23" x14ac:dyDescent="0.35">
      <c r="A390" s="29"/>
      <c r="B390" s="59"/>
      <c r="C390" s="59"/>
      <c r="D390" s="59"/>
      <c r="E390" s="30"/>
      <c r="F390" s="30"/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spans="1:23" x14ac:dyDescent="0.35">
      <c r="A391" s="29"/>
      <c r="B391" s="59"/>
      <c r="C391" s="59"/>
      <c r="D391" s="59"/>
      <c r="E391" s="30"/>
      <c r="F391" s="30"/>
      <c r="G391" s="30"/>
      <c r="H391" s="30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spans="1:23" x14ac:dyDescent="0.35">
      <c r="A392" s="29"/>
      <c r="B392" s="59"/>
      <c r="C392" s="59"/>
      <c r="D392" s="59"/>
      <c r="E392" s="30"/>
      <c r="F392" s="30"/>
      <c r="G392" s="30"/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spans="1:23" x14ac:dyDescent="0.35">
      <c r="A393" s="29"/>
      <c r="B393" s="59"/>
      <c r="C393" s="59"/>
      <c r="D393" s="59"/>
      <c r="E393" s="30"/>
      <c r="F393" s="30"/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</sheetData>
  <mergeCells count="388">
    <mergeCell ref="B11:D11"/>
    <mergeCell ref="B17:D17"/>
    <mergeCell ref="B19:D19"/>
    <mergeCell ref="A8:D8"/>
    <mergeCell ref="B9:D9"/>
    <mergeCell ref="B27:D27"/>
    <mergeCell ref="B28:D28"/>
    <mergeCell ref="B29:D29"/>
    <mergeCell ref="B30:D30"/>
    <mergeCell ref="B31:D31"/>
    <mergeCell ref="B32:D32"/>
    <mergeCell ref="B20:D20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I8:W9"/>
    <mergeCell ref="B10:H10"/>
    <mergeCell ref="B16:H16"/>
    <mergeCell ref="B18:D18"/>
    <mergeCell ref="F6:H6"/>
    <mergeCell ref="F7:H7"/>
    <mergeCell ref="B393:D393"/>
    <mergeCell ref="B12:D12"/>
    <mergeCell ref="B13:D13"/>
    <mergeCell ref="B15:D15"/>
    <mergeCell ref="B14:D1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</mergeCells>
  <conditionalFormatting sqref="I4:S4">
    <cfRule type="cellIs" dxfId="9" priority="12" stopIfTrue="1" operator="equal">
      <formula>"S"</formula>
    </cfRule>
    <cfRule type="cellIs" dxfId="8" priority="13" stopIfTrue="1" operator="equal">
      <formula>"D"</formula>
    </cfRule>
  </conditionalFormatting>
  <conditionalFormatting sqref="T4">
    <cfRule type="cellIs" dxfId="7" priority="7" stopIfTrue="1" operator="equal">
      <formula>"S"</formula>
    </cfRule>
    <cfRule type="cellIs" dxfId="6" priority="8" stopIfTrue="1" operator="equal">
      <formula>"D"</formula>
    </cfRule>
  </conditionalFormatting>
  <conditionalFormatting sqref="U4">
    <cfRule type="cellIs" dxfId="5" priority="5" stopIfTrue="1" operator="equal">
      <formula>"S"</formula>
    </cfRule>
    <cfRule type="cellIs" dxfId="4" priority="6" stopIfTrue="1" operator="equal">
      <formula>"D"</formula>
    </cfRule>
  </conditionalFormatting>
  <conditionalFormatting sqref="V4">
    <cfRule type="cellIs" dxfId="3" priority="3" stopIfTrue="1" operator="equal">
      <formula>"S"</formula>
    </cfRule>
    <cfRule type="cellIs" dxfId="2" priority="4" stopIfTrue="1" operator="equal">
      <formula>"D"</formula>
    </cfRule>
  </conditionalFormatting>
  <conditionalFormatting sqref="W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Ejemplo Capacidad</vt:lpstr>
      <vt:lpstr>Product Backlog Template</vt:lpstr>
      <vt:lpstr>Sprint Backlog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Juiz, Mariano Domingo</dc:creator>
  <cp:lastModifiedBy>Mariano Domingo Juiz</cp:lastModifiedBy>
  <dcterms:created xsi:type="dcterms:W3CDTF">2018-04-21T14:06:42Z</dcterms:created>
  <dcterms:modified xsi:type="dcterms:W3CDTF">2019-09-11T21:01:36Z</dcterms:modified>
</cp:coreProperties>
</file>